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102827\Downloads\New folder\Excel\CPI Case Study\"/>
    </mc:Choice>
  </mc:AlternateContent>
  <xr:revisionPtr revIDLastSave="0" documentId="13_ncr:1_{0FFB635A-FB7D-4060-A72B-83E6C12B6695}" xr6:coauthVersionLast="47" xr6:coauthVersionMax="47" xr10:uidLastSave="{00000000-0000-0000-0000-000000000000}"/>
  <bookViews>
    <workbookView xWindow="-105" yWindow="-16320" windowWidth="29040" windowHeight="15720" xr2:uid="{8CBA1AA5-C6C2-4A29-BECA-AAE016F8225D}"/>
  </bookViews>
  <sheets>
    <sheet name="Main Data" sheetId="2" r:id="rId1"/>
    <sheet name="Transposed Data" sheetId="6" r:id="rId2"/>
    <sheet name="Analysis1" sheetId="7" r:id="rId3"/>
    <sheet name="Analysis2" sheetId="4" r:id="rId4"/>
    <sheet name="Analysis3a" sheetId="9" r:id="rId5"/>
    <sheet name="Analysis3b" sheetId="10" r:id="rId6"/>
    <sheet name="Analysis4" sheetId="11" r:id="rId7"/>
    <sheet name="Analysis5" sheetId="13" r:id="rId8"/>
    <sheet name="Data3" sheetId="8" r:id="rId9"/>
    <sheet name="Data4" sheetId="12" r:id="rId10"/>
    <sheet name="Raw Data" sheetId="1" r:id="rId11"/>
    <sheet name="Notes" sheetId="3" r:id="rId12"/>
  </sheets>
  <definedNames>
    <definedName name="_xlnm._FilterDatabase" localSheetId="0" hidden="1">'Main Data'!$A$1:$AD$376</definedName>
    <definedName name="_xlnm._FilterDatabase" localSheetId="10" hidden="1">'Raw Data'!$A$1:$AD$373</definedName>
    <definedName name="_xlnm._FilterDatabase" localSheetId="1" hidden="1">'Transposed Data'!$A$3:$NJ$30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0" l="1"/>
  <c r="E24" i="10"/>
  <c r="E23" i="10"/>
  <c r="E22" i="10"/>
  <c r="E21" i="10"/>
  <c r="E20" i="10"/>
  <c r="E19" i="10"/>
  <c r="E18" i="10"/>
  <c r="E17" i="10"/>
  <c r="E16" i="10"/>
  <c r="E15" i="10"/>
  <c r="E14" i="10"/>
  <c r="C66" i="9"/>
  <c r="F13" i="9" s="1"/>
  <c r="D268" i="2"/>
  <c r="M14" i="7"/>
  <c r="M12" i="7"/>
  <c r="K7" i="4" l="1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16" i="13"/>
  <c r="G14" i="11"/>
  <c r="H14" i="11"/>
  <c r="I14" i="11"/>
  <c r="G15" i="11"/>
  <c r="H15" i="11"/>
  <c r="I15" i="11"/>
  <c r="G16" i="11"/>
  <c r="H16" i="11"/>
  <c r="I16" i="11"/>
  <c r="G18" i="11"/>
  <c r="H18" i="11"/>
  <c r="I18" i="11"/>
  <c r="G19" i="11"/>
  <c r="H19" i="11"/>
  <c r="I19" i="11"/>
  <c r="G20" i="11"/>
  <c r="H20" i="11"/>
  <c r="I20" i="11"/>
  <c r="G10" i="11"/>
  <c r="H10" i="11"/>
  <c r="I10" i="11"/>
  <c r="G11" i="11"/>
  <c r="H11" i="11"/>
  <c r="I11" i="11"/>
  <c r="G12" i="11"/>
  <c r="H12" i="11"/>
  <c r="I12" i="11"/>
  <c r="I9" i="11"/>
  <c r="I17" i="11"/>
  <c r="I13" i="11"/>
  <c r="H9" i="11"/>
  <c r="H17" i="11"/>
  <c r="H13" i="11"/>
  <c r="G9" i="11"/>
  <c r="G17" i="11"/>
  <c r="G13" i="11"/>
  <c r="F10" i="11"/>
  <c r="F11" i="11"/>
  <c r="F12" i="11"/>
  <c r="F9" i="11"/>
  <c r="F18" i="11"/>
  <c r="F19" i="11"/>
  <c r="F20" i="11"/>
  <c r="F17" i="11"/>
  <c r="F14" i="11"/>
  <c r="F15" i="11"/>
  <c r="F16" i="11"/>
  <c r="F13" i="11"/>
  <c r="I8" i="11"/>
  <c r="H8" i="11"/>
  <c r="G8" i="11"/>
  <c r="F8" i="11"/>
  <c r="E14" i="11"/>
  <c r="E15" i="11"/>
  <c r="E16" i="11"/>
  <c r="E13" i="11"/>
  <c r="E8" i="11"/>
  <c r="D34" i="12"/>
  <c r="E34" i="12"/>
  <c r="F34" i="12"/>
  <c r="G34" i="12"/>
  <c r="H34" i="12"/>
  <c r="I34" i="12"/>
  <c r="J34" i="12"/>
  <c r="K34" i="12"/>
  <c r="L34" i="12"/>
  <c r="M34" i="12"/>
  <c r="N34" i="12"/>
  <c r="C34" i="12"/>
  <c r="B37" i="12"/>
  <c r="B38" i="12"/>
  <c r="B39" i="12"/>
  <c r="B36" i="12"/>
  <c r="G37" i="12"/>
  <c r="J37" i="12"/>
  <c r="K37" i="12"/>
  <c r="D38" i="12"/>
  <c r="H38" i="12"/>
  <c r="K38" i="12"/>
  <c r="L38" i="12"/>
  <c r="E39" i="12"/>
  <c r="I39" i="12"/>
  <c r="M39" i="12"/>
  <c r="D26" i="12"/>
  <c r="E26" i="12"/>
  <c r="F26" i="12"/>
  <c r="G26" i="12"/>
  <c r="H26" i="12"/>
  <c r="I26" i="12"/>
  <c r="J26" i="12"/>
  <c r="K26" i="12"/>
  <c r="N26" i="12"/>
  <c r="L26" i="12"/>
  <c r="M26" i="12"/>
  <c r="O26" i="12"/>
  <c r="P26" i="12"/>
  <c r="Q26" i="12"/>
  <c r="C26" i="12"/>
  <c r="C28" i="12"/>
  <c r="D28" i="12"/>
  <c r="E28" i="12"/>
  <c r="F28" i="12"/>
  <c r="G28" i="12"/>
  <c r="H28" i="12"/>
  <c r="I28" i="12"/>
  <c r="J28" i="12"/>
  <c r="K28" i="12"/>
  <c r="N28" i="12"/>
  <c r="L28" i="12"/>
  <c r="M28" i="12"/>
  <c r="O28" i="12"/>
  <c r="P28" i="12"/>
  <c r="Q28" i="12"/>
  <c r="C30" i="12"/>
  <c r="D30" i="12"/>
  <c r="E30" i="12"/>
  <c r="F30" i="12"/>
  <c r="C37" i="12" s="1"/>
  <c r="G30" i="12"/>
  <c r="D37" i="12" s="1"/>
  <c r="H30" i="12"/>
  <c r="E37" i="12" s="1"/>
  <c r="I30" i="12"/>
  <c r="F37" i="12" s="1"/>
  <c r="J30" i="12"/>
  <c r="K30" i="12"/>
  <c r="H37" i="12" s="1"/>
  <c r="N30" i="12"/>
  <c r="L30" i="12"/>
  <c r="I37" i="12" s="1"/>
  <c r="M30" i="12"/>
  <c r="O30" i="12"/>
  <c r="L37" i="12" s="1"/>
  <c r="P30" i="12"/>
  <c r="M37" i="12" s="1"/>
  <c r="Q30" i="12"/>
  <c r="N37" i="12" s="1"/>
  <c r="C31" i="12"/>
  <c r="D31" i="12"/>
  <c r="E31" i="12"/>
  <c r="F31" i="12"/>
  <c r="C38" i="12" s="1"/>
  <c r="G31" i="12"/>
  <c r="H31" i="12"/>
  <c r="E38" i="12" s="1"/>
  <c r="I31" i="12"/>
  <c r="F38" i="12" s="1"/>
  <c r="J31" i="12"/>
  <c r="G38" i="12" s="1"/>
  <c r="K31" i="12"/>
  <c r="N31" i="12"/>
  <c r="L31" i="12"/>
  <c r="I38" i="12" s="1"/>
  <c r="M31" i="12"/>
  <c r="J38" i="12" s="1"/>
  <c r="O31" i="12"/>
  <c r="P31" i="12"/>
  <c r="M38" i="12" s="1"/>
  <c r="Q31" i="12"/>
  <c r="N38" i="12" s="1"/>
  <c r="C32" i="12"/>
  <c r="D32" i="12"/>
  <c r="E32" i="12"/>
  <c r="F32" i="12"/>
  <c r="C39" i="12" s="1"/>
  <c r="G32" i="12"/>
  <c r="D39" i="12" s="1"/>
  <c r="H32" i="12"/>
  <c r="I32" i="12"/>
  <c r="F39" i="12" s="1"/>
  <c r="J32" i="12"/>
  <c r="G39" i="12" s="1"/>
  <c r="K32" i="12"/>
  <c r="H39" i="12" s="1"/>
  <c r="N32" i="12"/>
  <c r="K39" i="12" s="1"/>
  <c r="L32" i="12"/>
  <c r="M32" i="12"/>
  <c r="J39" i="12" s="1"/>
  <c r="O32" i="12"/>
  <c r="L39" i="12" s="1"/>
  <c r="P32" i="12"/>
  <c r="Q32" i="12"/>
  <c r="N39" i="12" s="1"/>
  <c r="D27" i="12"/>
  <c r="E27" i="12"/>
  <c r="F27" i="12"/>
  <c r="G27" i="12"/>
  <c r="H27" i="12"/>
  <c r="I27" i="12"/>
  <c r="J27" i="12"/>
  <c r="K27" i="12"/>
  <c r="N27" i="12"/>
  <c r="L27" i="12"/>
  <c r="M27" i="12"/>
  <c r="O27" i="12"/>
  <c r="P27" i="12"/>
  <c r="Q27" i="12"/>
  <c r="C27" i="12"/>
  <c r="F15" i="10"/>
  <c r="G15" i="10" s="1"/>
  <c r="F16" i="10"/>
  <c r="G16" i="10" s="1"/>
  <c r="F17" i="10"/>
  <c r="G17" i="10" s="1"/>
  <c r="F18" i="10"/>
  <c r="F19" i="10"/>
  <c r="G19" i="10" s="1"/>
  <c r="F20" i="10"/>
  <c r="F21" i="10"/>
  <c r="G21" i="10" s="1"/>
  <c r="F22" i="10"/>
  <c r="G22" i="10" s="1"/>
  <c r="F23" i="10"/>
  <c r="G23" i="10" s="1"/>
  <c r="F24" i="10"/>
  <c r="G24" i="10" s="1"/>
  <c r="F25" i="10"/>
  <c r="G25" i="10" s="1"/>
  <c r="F14" i="10"/>
  <c r="G18" i="10"/>
  <c r="G20" i="10"/>
  <c r="G14" i="10"/>
  <c r="F18" i="9"/>
  <c r="E24" i="9"/>
  <c r="E19" i="9"/>
  <c r="E16" i="9"/>
  <c r="C63" i="9"/>
  <c r="D64" i="9"/>
  <c r="E64" i="9"/>
  <c r="F64" i="9"/>
  <c r="G64" i="9"/>
  <c r="H64" i="9"/>
  <c r="I64" i="9"/>
  <c r="J64" i="9"/>
  <c r="K64" i="9"/>
  <c r="L64" i="9"/>
  <c r="M64" i="9"/>
  <c r="N64" i="9"/>
  <c r="O64" i="9"/>
  <c r="C64" i="9"/>
  <c r="D35" i="8"/>
  <c r="E35" i="8"/>
  <c r="F35" i="8"/>
  <c r="G35" i="8"/>
  <c r="H35" i="8"/>
  <c r="I35" i="8"/>
  <c r="J35" i="8"/>
  <c r="K35" i="8"/>
  <c r="L35" i="8"/>
  <c r="M35" i="8"/>
  <c r="N35" i="8"/>
  <c r="O35" i="8"/>
  <c r="C35" i="8"/>
  <c r="C65" i="9"/>
  <c r="E13" i="9" s="1"/>
  <c r="G13" i="9" s="1"/>
  <c r="F66" i="9"/>
  <c r="F16" i="9" s="1"/>
  <c r="G16" i="9" s="1"/>
  <c r="G66" i="9"/>
  <c r="F17" i="9" s="1"/>
  <c r="H66" i="9"/>
  <c r="I66" i="9"/>
  <c r="F19" i="9" s="1"/>
  <c r="G19" i="9" s="1"/>
  <c r="J66" i="9"/>
  <c r="F20" i="9" s="1"/>
  <c r="G20" i="9" s="1"/>
  <c r="K66" i="9"/>
  <c r="F21" i="9" s="1"/>
  <c r="G21" i="9" s="1"/>
  <c r="L66" i="9"/>
  <c r="F22" i="9" s="1"/>
  <c r="M66" i="9"/>
  <c r="F23" i="9" s="1"/>
  <c r="G23" i="9" s="1"/>
  <c r="N66" i="9"/>
  <c r="F24" i="9" s="1"/>
  <c r="G24" i="9" s="1"/>
  <c r="O66" i="9"/>
  <c r="F25" i="9" s="1"/>
  <c r="E66" i="9"/>
  <c r="F15" i="9" s="1"/>
  <c r="D66" i="9"/>
  <c r="F14" i="9" s="1"/>
  <c r="D65" i="9"/>
  <c r="E14" i="9" s="1"/>
  <c r="E65" i="9"/>
  <c r="E15" i="9" s="1"/>
  <c r="F65" i="9"/>
  <c r="G65" i="9"/>
  <c r="E17" i="9" s="1"/>
  <c r="H65" i="9"/>
  <c r="E18" i="9" s="1"/>
  <c r="I65" i="9"/>
  <c r="J65" i="9"/>
  <c r="E20" i="9" s="1"/>
  <c r="K65" i="9"/>
  <c r="E21" i="9" s="1"/>
  <c r="L65" i="9"/>
  <c r="E22" i="9" s="1"/>
  <c r="M65" i="9"/>
  <c r="E23" i="9" s="1"/>
  <c r="N65" i="9"/>
  <c r="O65" i="9"/>
  <c r="E25" i="9" s="1"/>
  <c r="D7" i="8"/>
  <c r="E7" i="8"/>
  <c r="F7" i="8"/>
  <c r="G7" i="8"/>
  <c r="H7" i="8"/>
  <c r="I7" i="8"/>
  <c r="J7" i="8"/>
  <c r="K7" i="8"/>
  <c r="L7" i="8"/>
  <c r="M7" i="8"/>
  <c r="N7" i="8"/>
  <c r="O7" i="8"/>
  <c r="C7" i="8"/>
  <c r="M11" i="7"/>
  <c r="K8" i="4"/>
  <c r="K9" i="4"/>
  <c r="K10" i="4"/>
  <c r="K11" i="4"/>
  <c r="K12" i="4"/>
  <c r="K13" i="4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D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D229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V227" i="2"/>
  <c r="W227" i="2"/>
  <c r="X227" i="2"/>
  <c r="Y227" i="2"/>
  <c r="Z227" i="2"/>
  <c r="AA227" i="2"/>
  <c r="AB227" i="2"/>
  <c r="AC227" i="2"/>
  <c r="AD227" i="2"/>
  <c r="D227" i="2"/>
  <c r="M19" i="7"/>
  <c r="N19" i="7"/>
  <c r="O19" i="7"/>
  <c r="O11" i="7"/>
  <c r="O12" i="7"/>
  <c r="O13" i="7"/>
  <c r="O14" i="7"/>
  <c r="O15" i="7"/>
  <c r="O16" i="7"/>
  <c r="O17" i="7"/>
  <c r="O18" i="7"/>
  <c r="O10" i="7"/>
  <c r="N11" i="7"/>
  <c r="N12" i="7"/>
  <c r="N13" i="7"/>
  <c r="N14" i="7"/>
  <c r="N15" i="7"/>
  <c r="N16" i="7"/>
  <c r="N17" i="7"/>
  <c r="N18" i="7"/>
  <c r="N10" i="7"/>
  <c r="M18" i="7"/>
  <c r="M13" i="7"/>
  <c r="M15" i="7"/>
  <c r="M16" i="7"/>
  <c r="M17" i="7"/>
  <c r="M10" i="7"/>
  <c r="F267" i="2"/>
  <c r="G267" i="2"/>
  <c r="H267" i="2"/>
  <c r="I267" i="2"/>
  <c r="J267" i="2"/>
  <c r="K267" i="2"/>
  <c r="L267" i="2"/>
  <c r="M267" i="2"/>
  <c r="N267" i="2"/>
  <c r="P267" i="2"/>
  <c r="U267" i="2"/>
  <c r="V267" i="2"/>
  <c r="X267" i="2"/>
  <c r="D267" i="2"/>
  <c r="AD264" i="2"/>
  <c r="AD267" i="2" s="1"/>
  <c r="AC264" i="2"/>
  <c r="AC267" i="2" s="1"/>
  <c r="AB264" i="2"/>
  <c r="AB267" i="2" s="1"/>
  <c r="AA264" i="2"/>
  <c r="AA267" i="2" s="1"/>
  <c r="Z264" i="2"/>
  <c r="Z267" i="2" s="1"/>
  <c r="Y264" i="2"/>
  <c r="Y267" i="2" s="1"/>
  <c r="W264" i="2"/>
  <c r="W267" i="2" s="1"/>
  <c r="S264" i="2"/>
  <c r="S267" i="2" s="1"/>
  <c r="T264" i="2"/>
  <c r="T267" i="2" s="1"/>
  <c r="R264" i="2"/>
  <c r="R267" i="2" s="1"/>
  <c r="Q264" i="2"/>
  <c r="Q267" i="2" s="1"/>
  <c r="O264" i="2"/>
  <c r="O267" i="2" s="1"/>
  <c r="E264" i="2"/>
  <c r="E267" i="2" s="1"/>
  <c r="X268" i="2"/>
  <c r="F268" i="2"/>
  <c r="G268" i="2"/>
  <c r="H268" i="2"/>
  <c r="I268" i="2"/>
  <c r="J268" i="2"/>
  <c r="K268" i="2"/>
  <c r="L268" i="2"/>
  <c r="M268" i="2"/>
  <c r="N268" i="2"/>
  <c r="P268" i="2"/>
  <c r="U268" i="2"/>
  <c r="V268" i="2"/>
  <c r="AD265" i="2"/>
  <c r="AD268" i="2" s="1"/>
  <c r="AC265" i="2"/>
  <c r="AC268" i="2" s="1"/>
  <c r="AB265" i="2"/>
  <c r="AB268" i="2" s="1"/>
  <c r="AA265" i="2"/>
  <c r="AA268" i="2" s="1"/>
  <c r="Z265" i="2"/>
  <c r="Z268" i="2" s="1"/>
  <c r="Y265" i="2"/>
  <c r="Y268" i="2" s="1"/>
  <c r="W265" i="2"/>
  <c r="W268" i="2" s="1"/>
  <c r="T265" i="2"/>
  <c r="T268" i="2" s="1"/>
  <c r="R265" i="2"/>
  <c r="R268" i="2" s="1"/>
  <c r="S265" i="2"/>
  <c r="S268" i="2" s="1"/>
  <c r="Q265" i="2"/>
  <c r="Q268" i="2" s="1"/>
  <c r="O265" i="2"/>
  <c r="O268" i="2" s="1"/>
  <c r="E265" i="2"/>
  <c r="E268" i="2" s="1"/>
  <c r="F266" i="2"/>
  <c r="G266" i="2"/>
  <c r="H266" i="2"/>
  <c r="I266" i="2"/>
  <c r="J266" i="2"/>
  <c r="K266" i="2"/>
  <c r="L266" i="2"/>
  <c r="M266" i="2"/>
  <c r="N266" i="2"/>
  <c r="P266" i="2"/>
  <c r="V266" i="2"/>
  <c r="X266" i="2"/>
  <c r="D266" i="2"/>
  <c r="AD263" i="2"/>
  <c r="AD266" i="2" s="1"/>
  <c r="AC263" i="2"/>
  <c r="AC266" i="2" s="1"/>
  <c r="AB263" i="2"/>
  <c r="AB266" i="2" s="1"/>
  <c r="AA263" i="2"/>
  <c r="AA266" i="2" s="1"/>
  <c r="Z263" i="2"/>
  <c r="Z266" i="2" s="1"/>
  <c r="Y263" i="2"/>
  <c r="Y266" i="2" s="1"/>
  <c r="W263" i="2"/>
  <c r="W266" i="2" s="1"/>
  <c r="T263" i="2"/>
  <c r="T266" i="2" s="1"/>
  <c r="S263" i="2"/>
  <c r="S266" i="2" s="1"/>
  <c r="R263" i="2"/>
  <c r="R266" i="2" s="1"/>
  <c r="Q263" i="2"/>
  <c r="Q266" i="2" s="1"/>
  <c r="O263" i="2"/>
  <c r="O266" i="2" s="1"/>
  <c r="E263" i="2"/>
  <c r="E266" i="2" s="1"/>
  <c r="P29" i="12" l="1"/>
  <c r="H29" i="12"/>
  <c r="M29" i="12"/>
  <c r="F29" i="12"/>
  <c r="L29" i="12"/>
  <c r="E29" i="12"/>
  <c r="O29" i="12"/>
  <c r="L36" i="12" s="1"/>
  <c r="G29" i="12"/>
  <c r="D36" i="12" s="1"/>
  <c r="N29" i="12"/>
  <c r="D29" i="12"/>
  <c r="K29" i="12"/>
  <c r="H36" i="12" s="1"/>
  <c r="C29" i="12"/>
  <c r="J29" i="12"/>
  <c r="Q29" i="12"/>
  <c r="N36" i="12" s="1"/>
  <c r="I29" i="12"/>
  <c r="F36" i="12" s="1"/>
  <c r="G22" i="9"/>
  <c r="G15" i="9"/>
  <c r="G25" i="9"/>
  <c r="G14" i="9"/>
  <c r="H15" i="9" s="1"/>
  <c r="G17" i="9"/>
  <c r="G18" i="9"/>
  <c r="H19" i="9" s="1"/>
  <c r="D67" i="9"/>
  <c r="K67" i="9"/>
  <c r="H21" i="9"/>
  <c r="C67" i="9"/>
  <c r="H67" i="9"/>
  <c r="H25" i="9"/>
  <c r="H24" i="9"/>
  <c r="H16" i="9"/>
  <c r="M67" i="9"/>
  <c r="H22" i="9"/>
  <c r="H23" i="9"/>
  <c r="L67" i="9"/>
  <c r="H20" i="9"/>
  <c r="I67" i="9"/>
  <c r="J67" i="9"/>
  <c r="O67" i="9"/>
  <c r="G67" i="9"/>
  <c r="E67" i="9"/>
  <c r="N67" i="9"/>
  <c r="F67" i="9"/>
  <c r="O20" i="7"/>
  <c r="R15" i="7" s="1"/>
  <c r="N20" i="7"/>
  <c r="Q11" i="7" s="1"/>
  <c r="M20" i="7"/>
  <c r="P12" i="7" l="1"/>
  <c r="P10" i="7"/>
  <c r="G36" i="12"/>
  <c r="E36" i="12"/>
  <c r="I36" i="12"/>
  <c r="J36" i="12"/>
  <c r="K36" i="12"/>
  <c r="M36" i="12"/>
  <c r="C36" i="12"/>
  <c r="H18" i="9"/>
  <c r="H14" i="9"/>
  <c r="H17" i="9"/>
  <c r="R12" i="7"/>
  <c r="Q12" i="7"/>
  <c r="Q17" i="7"/>
  <c r="R11" i="7"/>
  <c r="Q10" i="7"/>
  <c r="R10" i="7"/>
  <c r="Q13" i="7"/>
  <c r="R16" i="7"/>
  <c r="Q18" i="7"/>
  <c r="Q14" i="7"/>
  <c r="R14" i="7"/>
  <c r="Q15" i="7"/>
  <c r="R13" i="7"/>
  <c r="P18" i="7"/>
  <c r="R18" i="7"/>
  <c r="R17" i="7"/>
  <c r="P11" i="7"/>
  <c r="Q16" i="7"/>
  <c r="P16" i="7"/>
  <c r="P17" i="7"/>
  <c r="P15" i="7"/>
  <c r="P13" i="7"/>
  <c r="P14" i="7"/>
  <c r="Q20" i="7" l="1"/>
  <c r="R20" i="7"/>
  <c r="P20" i="7"/>
</calcChain>
</file>

<file path=xl/sharedStrings.xml><?xml version="1.0" encoding="utf-8"?>
<sst xmlns="http://schemas.openxmlformats.org/spreadsheetml/2006/main" count="3284" uniqueCount="99">
  <si>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</si>
  <si>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</si>
  <si>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</si>
  <si>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</si>
  <si>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</si>
  <si>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</si>
  <si>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</si>
  <si>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</si>
  <si>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</si>
  <si>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</si>
  <si>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</si>
  <si>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</si>
  <si>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</si>
  <si>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</si>
  <si>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</si>
  <si>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</si>
  <si>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</si>
  <si>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</si>
  <si>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</si>
  <si>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</si>
  <si>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</si>
  <si>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</si>
  <si>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</si>
  <si>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</si>
  <si>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</si>
  <si>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</si>
  <si>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</si>
  <si>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</si>
  <si>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</si>
  <si>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</si>
  <si>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</si>
  <si>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</si>
  <si>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</si>
  <si>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</si>
  <si>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</si>
  <si>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</si>
  <si>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</si>
  <si>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</si>
  <si>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</si>
  <si>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</si>
  <si>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</si>
  <si>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</si>
  <si>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</si>
  <si>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</si>
  <si>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</si>
  <si>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</si>
  <si>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</si>
  <si>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</si>
  <si>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</si>
  <si>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Notes</t>
  </si>
  <si>
    <t>Passwrod for Raw Data Sheet is CPI</t>
  </si>
  <si>
    <t>Particulars</t>
  </si>
  <si>
    <t>Food - Veg</t>
  </si>
  <si>
    <t>Food - NonVeg</t>
  </si>
  <si>
    <t>Luxury</t>
  </si>
  <si>
    <t>Transportation</t>
  </si>
  <si>
    <t>Broader 
Category</t>
  </si>
  <si>
    <t>May'23 Data</t>
  </si>
  <si>
    <t>New Category</t>
  </si>
  <si>
    <t>GI</t>
  </si>
  <si>
    <t>Total(Except GI)</t>
  </si>
  <si>
    <t xml:space="preserve"> </t>
  </si>
  <si>
    <t>% Delta</t>
  </si>
  <si>
    <t>Total</t>
  </si>
  <si>
    <t>M-o-M Inflation</t>
  </si>
  <si>
    <t>Broader Category</t>
  </si>
  <si>
    <t>Month &amp; Year</t>
  </si>
  <si>
    <t>May' 22</t>
  </si>
  <si>
    <t>June' 22</t>
  </si>
  <si>
    <t>July' 22</t>
  </si>
  <si>
    <t>August' 22</t>
  </si>
  <si>
    <t>September' 22</t>
  </si>
  <si>
    <t>October' 22</t>
  </si>
  <si>
    <t>November' 22</t>
  </si>
  <si>
    <t>December' 22</t>
  </si>
  <si>
    <t>January' 23</t>
  </si>
  <si>
    <t>February' 23</t>
  </si>
  <si>
    <t>March' 23</t>
  </si>
  <si>
    <t>April' 23</t>
  </si>
  <si>
    <t>May' 23</t>
  </si>
  <si>
    <t>Broader Categories</t>
  </si>
  <si>
    <t>May'23</t>
  </si>
  <si>
    <t>Y-o-Y Inflation</t>
  </si>
  <si>
    <t>Rural + Urban Sector</t>
  </si>
  <si>
    <t>Rural + Urban</t>
  </si>
  <si>
    <t xml:space="preserve">Food </t>
  </si>
  <si>
    <t>Categories</t>
  </si>
  <si>
    <t>2018-2019</t>
  </si>
  <si>
    <t>2019-2020</t>
  </si>
  <si>
    <t>2020-2021</t>
  </si>
  <si>
    <t>2021-2022</t>
  </si>
  <si>
    <t>Area</t>
  </si>
  <si>
    <t>Month - Year</t>
  </si>
  <si>
    <t>Crude Oil Price</t>
  </si>
  <si>
    <t>Rural &amp; Urban Sector</t>
  </si>
  <si>
    <t>Correlation</t>
  </si>
  <si>
    <t>Broader 
Buckets</t>
  </si>
  <si>
    <t>Category</t>
  </si>
  <si>
    <t>May'22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</si>
</sst>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3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0" fontId="3" fillId="3" borderId="1" xfId="0" applyFont="1" applyFill="1" applyBorder="1"/>
    <xf numFmtId="0" fontId="3" fillId="0" borderId="1" xfId="0" applyFont="1" applyFill="1" applyBorder="1"/>
    <xf numFmtId="0" fontId="0" fillId="4" borderId="0" xfId="0" applyFill="1"/>
    <xf numFmtId="0" fontId="3" fillId="4" borderId="1" xfId="0" applyFont="1" applyFill="1" applyBorder="1"/>
    <xf numFmtId="164" fontId="0" fillId="4" borderId="1" xfId="1" applyNumberFormat="1" applyFont="1" applyFill="1" applyBorder="1"/>
    <xf numFmtId="9" fontId="0" fillId="4" borderId="1" xfId="2" applyFont="1" applyFill="1" applyBorder="1"/>
    <xf numFmtId="0" fontId="5" fillId="4" borderId="1" xfId="0" applyFont="1" applyFill="1" applyBorder="1"/>
    <xf numFmtId="164" fontId="2" fillId="4" borderId="1" xfId="1" applyNumberFormat="1" applyFont="1" applyFill="1" applyBorder="1"/>
    <xf numFmtId="43" fontId="0" fillId="4" borderId="1" xfId="1" applyFont="1" applyFill="1" applyBorder="1" applyAlignment="1">
      <alignment horizontal="center"/>
    </xf>
    <xf numFmtId="9" fontId="0" fillId="0" borderId="0" xfId="2" applyFont="1"/>
    <xf numFmtId="165" fontId="0" fillId="0" borderId="0" xfId="2" applyNumberFormat="1" applyFont="1"/>
    <xf numFmtId="0" fontId="3" fillId="5" borderId="1" xfId="0" applyFont="1" applyFill="1" applyBorder="1"/>
    <xf numFmtId="0" fontId="0" fillId="0" borderId="2" xfId="0" applyBorder="1"/>
    <xf numFmtId="0" fontId="3" fillId="0" borderId="3" xfId="0" applyFont="1" applyBorder="1"/>
    <xf numFmtId="10" fontId="0" fillId="0" borderId="1" xfId="2" applyNumberFormat="1" applyFont="1" applyBorder="1"/>
    <xf numFmtId="0" fontId="3" fillId="0" borderId="1" xfId="0" applyFont="1" applyBorder="1"/>
    <xf numFmtId="43" fontId="3" fillId="0" borderId="1" xfId="1" applyFont="1" applyBorder="1"/>
    <xf numFmtId="10" fontId="3" fillId="0" borderId="1" xfId="2" applyNumberFormat="1" applyFont="1" applyBorder="1"/>
    <xf numFmtId="0" fontId="0" fillId="7" borderId="1" xfId="0" applyFill="1" applyBorder="1"/>
    <xf numFmtId="10" fontId="3" fillId="7" borderId="1" xfId="2" applyNumberFormat="1" applyFont="1" applyFill="1" applyBorder="1"/>
    <xf numFmtId="0" fontId="7" fillId="8" borderId="1" xfId="0" applyFont="1" applyFill="1" applyBorder="1"/>
    <xf numFmtId="0" fontId="6" fillId="8" borderId="1" xfId="0" applyFont="1" applyFill="1" applyBorder="1"/>
    <xf numFmtId="10" fontId="6" fillId="8" borderId="1" xfId="2" applyNumberFormat="1" applyFont="1" applyFill="1" applyBorder="1"/>
    <xf numFmtId="0" fontId="3" fillId="2" borderId="1" xfId="0" applyFont="1" applyFill="1" applyBorder="1"/>
    <xf numFmtId="164" fontId="0" fillId="0" borderId="1" xfId="1" applyNumberFormat="1" applyFont="1" applyBorder="1"/>
    <xf numFmtId="164" fontId="0" fillId="7" borderId="1" xfId="1" applyNumberFormat="1" applyFont="1" applyFill="1" applyBorder="1"/>
    <xf numFmtId="10" fontId="0" fillId="7" borderId="1" xfId="2" applyNumberFormat="1" applyFont="1" applyFill="1" applyBorder="1"/>
    <xf numFmtId="0" fontId="0" fillId="6" borderId="1" xfId="0" applyFill="1" applyBorder="1"/>
    <xf numFmtId="164" fontId="0" fillId="6" borderId="1" xfId="1" applyNumberFormat="1" applyFont="1" applyFill="1" applyBorder="1"/>
    <xf numFmtId="10" fontId="0" fillId="6" borderId="1" xfId="2" applyNumberFormat="1" applyFont="1" applyFill="1" applyBorder="1"/>
    <xf numFmtId="0" fontId="0" fillId="0" borderId="0" xfId="0" applyFill="1"/>
    <xf numFmtId="0" fontId="0" fillId="0" borderId="1" xfId="0" applyFill="1" applyBorder="1"/>
    <xf numFmtId="164" fontId="0" fillId="0" borderId="1" xfId="1" applyNumberFormat="1" applyFont="1" applyFill="1" applyBorder="1"/>
    <xf numFmtId="164" fontId="0" fillId="0" borderId="1" xfId="0" applyNumberFormat="1" applyFill="1" applyBorder="1"/>
    <xf numFmtId="0" fontId="0" fillId="5" borderId="1" xfId="0" applyFill="1" applyBorder="1"/>
    <xf numFmtId="10" fontId="0" fillId="0" borderId="1" xfId="2" applyNumberFormat="1" applyFont="1" applyFill="1" applyBorder="1"/>
    <xf numFmtId="0" fontId="3" fillId="9" borderId="1" xfId="0" applyFont="1" applyFill="1" applyBorder="1"/>
    <xf numFmtId="0" fontId="0" fillId="9" borderId="1" xfId="0" applyFill="1" applyBorder="1"/>
    <xf numFmtId="10" fontId="0" fillId="9" borderId="1" xfId="2" applyNumberFormat="1" applyFont="1" applyFill="1" applyBorder="1"/>
    <xf numFmtId="0" fontId="0" fillId="2" borderId="1" xfId="0" applyFill="1" applyBorder="1"/>
    <xf numFmtId="165" fontId="0" fillId="0" borderId="1" xfId="2" applyNumberFormat="1" applyFont="1" applyBorder="1"/>
    <xf numFmtId="0" fontId="3" fillId="2" borderId="1" xfId="0" applyFont="1" applyFill="1" applyBorder="1" applyAlignment="1"/>
    <xf numFmtId="9" fontId="3" fillId="2" borderId="1" xfId="2" applyFont="1" applyFill="1" applyBorder="1"/>
    <xf numFmtId="0" fontId="0" fillId="0" borderId="0" xfId="0" applyBorder="1"/>
    <xf numFmtId="165" fontId="0" fillId="5" borderId="1" xfId="2" applyNumberFormat="1" applyFont="1" applyFill="1" applyBorder="1"/>
    <xf numFmtId="17" fontId="3" fillId="0" borderId="1" xfId="0" applyNumberFormat="1" applyFont="1" applyBorder="1"/>
    <xf numFmtId="9" fontId="3" fillId="2" borderId="1" xfId="0" applyNumberFormat="1" applyFont="1" applyFill="1" applyBorder="1" applyAlignment="1"/>
    <xf numFmtId="165" fontId="3" fillId="10" borderId="1" xfId="2" applyNumberFormat="1" applyFont="1" applyFill="1" applyBorder="1"/>
    <xf numFmtId="0" fontId="3" fillId="11" borderId="1" xfId="0" applyFont="1" applyFill="1" applyBorder="1"/>
    <xf numFmtId="164" fontId="0" fillId="10" borderId="1" xfId="1" applyNumberFormat="1" applyFont="1" applyFill="1" applyBorder="1"/>
    <xf numFmtId="164" fontId="0" fillId="11" borderId="1" xfId="1" applyNumberFormat="1" applyFont="1" applyFill="1" applyBorder="1"/>
    <xf numFmtId="166" fontId="3" fillId="7" borderId="1" xfId="0" applyNumberFormat="1" applyFont="1" applyFill="1" applyBorder="1"/>
    <xf numFmtId="0" fontId="6" fillId="12" borderId="1" xfId="0" applyFont="1" applyFill="1" applyBorder="1"/>
    <xf numFmtId="164" fontId="7" fillId="12" borderId="1" xfId="1" applyNumberFormat="1" applyFont="1" applyFill="1" applyBorder="1"/>
    <xf numFmtId="9" fontId="7" fillId="12" borderId="1" xfId="2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8696B"/>
      <color rgb="FF339966"/>
      <color rgb="FF63BE7B"/>
      <color rgb="FF38AA38"/>
      <color rgb="FF00FF00"/>
      <color rgb="FF42A04F"/>
      <color rgb="FF60B856"/>
      <color rgb="FF339933"/>
      <color rgb="FFFF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Contribution of different</a:t>
            </a:r>
            <a:r>
              <a:rPr lang="en-US" sz="1200" baseline="0"/>
              <a:t> categories towards CPI basket</a:t>
            </a:r>
            <a:endParaRPr lang="en-US" sz="1200"/>
          </a:p>
        </c:rich>
      </c:tx>
      <c:layout>
        <c:manualLayout>
          <c:xMode val="edge"/>
          <c:yMode val="edge"/>
          <c:x val="0.22615257638625932"/>
          <c:y val="4.4321005418383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807490766754001"/>
          <c:y val="0.10567634294226018"/>
          <c:w val="0.42180087755295304"/>
          <c:h val="0.71802867390253577"/>
        </c:manualLayout>
      </c:layout>
      <c:pieChart>
        <c:varyColors val="1"/>
        <c:ser>
          <c:idx val="2"/>
          <c:order val="2"/>
          <c:tx>
            <c:strRef>
              <c:f>Analysis1!$O$9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43-4D13-87B8-21201EB218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43-4D13-87B8-21201EB218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43-4D13-87B8-21201EB218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43-4D13-87B8-21201EB218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43-4D13-87B8-21201EB218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943-4D13-87B8-21201EB218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943-4D13-87B8-21201EB218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943-4D13-87B8-21201EB218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943-4D13-87B8-21201EB218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Analysis1!$L$10:$L$18</c:f>
              <c:strCache>
                <c:ptCount val="9"/>
                <c:pt idx="0">
                  <c:v>Food - Veg</c:v>
                </c:pt>
                <c:pt idx="1">
                  <c:v>Food - NonVeg</c:v>
                </c:pt>
                <c:pt idx="2">
                  <c:v>Luxury</c:v>
                </c:pt>
                <c:pt idx="3">
                  <c:v>Clothing</c:v>
                </c:pt>
                <c:pt idx="4">
                  <c:v>Housing</c:v>
                </c:pt>
                <c:pt idx="5">
                  <c:v>Transportation</c:v>
                </c:pt>
                <c:pt idx="6">
                  <c:v>Miscellaneous</c:v>
                </c:pt>
                <c:pt idx="7">
                  <c:v>Health</c:v>
                </c:pt>
                <c:pt idx="8">
                  <c:v>Education</c:v>
                </c:pt>
              </c:strCache>
            </c:strRef>
          </c:cat>
          <c:val>
            <c:numRef>
              <c:f>Analysis1!$O$10:$O$18</c:f>
              <c:numCache>
                <c:formatCode>_ * #,##0.0_ ;_ * \-#,##0.0_ ;_ * "-"??_ ;_ @_ </c:formatCode>
                <c:ptCount val="9"/>
                <c:pt idx="0">
                  <c:v>1746</c:v>
                </c:pt>
                <c:pt idx="1">
                  <c:v>387.5</c:v>
                </c:pt>
                <c:pt idx="2">
                  <c:v>730.8</c:v>
                </c:pt>
                <c:pt idx="3">
                  <c:v>553.20000000000005</c:v>
                </c:pt>
                <c:pt idx="4">
                  <c:v>350.79999999999995</c:v>
                </c:pt>
                <c:pt idx="5">
                  <c:v>347.6</c:v>
                </c:pt>
                <c:pt idx="6">
                  <c:v>175.7</c:v>
                </c:pt>
                <c:pt idx="7">
                  <c:v>185.7</c:v>
                </c:pt>
                <c:pt idx="8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43-4D13-87B8-21201EB218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Analysis1!$M$9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F943-4D13-87B8-21201EB2185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F943-4D13-87B8-21201EB2185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F943-4D13-87B8-21201EB2185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F943-4D13-87B8-21201EB2185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F943-4D13-87B8-21201EB2185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F943-4D13-87B8-21201EB2185A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F943-4D13-87B8-21201EB2185A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F943-4D13-87B8-21201EB2185A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F943-4D13-87B8-21201EB2185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Analysis1!$L$10:$L$18</c15:sqref>
                        </c15:formulaRef>
                      </c:ext>
                    </c:extLst>
                    <c:strCache>
                      <c:ptCount val="9"/>
                      <c:pt idx="0">
                        <c:v>Food - Veg</c:v>
                      </c:pt>
                      <c:pt idx="1">
                        <c:v>Food - NonVeg</c:v>
                      </c:pt>
                      <c:pt idx="2">
                        <c:v>Luxury</c:v>
                      </c:pt>
                      <c:pt idx="3">
                        <c:v>Clothing</c:v>
                      </c:pt>
                      <c:pt idx="4">
                        <c:v>Housing</c:v>
                      </c:pt>
                      <c:pt idx="5">
                        <c:v>Transportation</c:v>
                      </c:pt>
                      <c:pt idx="6">
                        <c:v>Miscellaneous</c:v>
                      </c:pt>
                      <c:pt idx="7">
                        <c:v>Health</c:v>
                      </c:pt>
                      <c:pt idx="8">
                        <c:v>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Analysis1!$M$10:$M$18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9"/>
                      <c:pt idx="0">
                        <c:v>1729.4999999999998</c:v>
                      </c:pt>
                      <c:pt idx="1">
                        <c:v>382.5</c:v>
                      </c:pt>
                      <c:pt idx="2">
                        <c:v>737.30000000000007</c:v>
                      </c:pt>
                      <c:pt idx="3">
                        <c:v>569.90000000000009</c:v>
                      </c:pt>
                      <c:pt idx="4">
                        <c:v>179.8</c:v>
                      </c:pt>
                      <c:pt idx="5">
                        <c:v>352.2</c:v>
                      </c:pt>
                      <c:pt idx="6">
                        <c:v>179.5</c:v>
                      </c:pt>
                      <c:pt idx="7">
                        <c:v>187.8</c:v>
                      </c:pt>
                      <c:pt idx="8">
                        <c:v>180.3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F943-4D13-87B8-21201EB2185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Analysis1!$N$9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F943-4D13-87B8-21201EB2185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F943-4D13-87B8-21201EB2185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F943-4D13-87B8-21201EB2185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F943-4D13-87B8-21201EB2185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F943-4D13-87B8-21201EB2185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F943-4D13-87B8-21201EB2185A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F943-4D13-87B8-21201EB2185A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F943-4D13-87B8-21201EB2185A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F943-4D13-87B8-21201EB2185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Analysis1!$L$10:$L$18</c15:sqref>
                        </c15:formulaRef>
                      </c:ext>
                    </c:extLst>
                    <c:strCache>
                      <c:ptCount val="9"/>
                      <c:pt idx="0">
                        <c:v>Food - Veg</c:v>
                      </c:pt>
                      <c:pt idx="1">
                        <c:v>Food - NonVeg</c:v>
                      </c:pt>
                      <c:pt idx="2">
                        <c:v>Luxury</c:v>
                      </c:pt>
                      <c:pt idx="3">
                        <c:v>Clothing</c:v>
                      </c:pt>
                      <c:pt idx="4">
                        <c:v>Housing</c:v>
                      </c:pt>
                      <c:pt idx="5">
                        <c:v>Transportation</c:v>
                      </c:pt>
                      <c:pt idx="6">
                        <c:v>Miscellaneous</c:v>
                      </c:pt>
                      <c:pt idx="7">
                        <c:v>Health</c:v>
                      </c:pt>
                      <c:pt idx="8">
                        <c:v>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Analysis1!$N$10:$N$18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9"/>
                      <c:pt idx="0">
                        <c:v>1773.1000000000001</c:v>
                      </c:pt>
                      <c:pt idx="1">
                        <c:v>396.1</c:v>
                      </c:pt>
                      <c:pt idx="2">
                        <c:v>724.9</c:v>
                      </c:pt>
                      <c:pt idx="3">
                        <c:v>528.70000000000005</c:v>
                      </c:pt>
                      <c:pt idx="4">
                        <c:v>345.7</c:v>
                      </c:pt>
                      <c:pt idx="5">
                        <c:v>343.8</c:v>
                      </c:pt>
                      <c:pt idx="6">
                        <c:v>171.6</c:v>
                      </c:pt>
                      <c:pt idx="7">
                        <c:v>182.2</c:v>
                      </c:pt>
                      <c:pt idx="8">
                        <c:v>174.8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943-4D13-87B8-21201EB2185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421615847633373E-2"/>
          <c:y val="0.86171126869366399"/>
          <c:w val="0.84316708077725244"/>
          <c:h val="0.1178850544673743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Y-o-Y Increase in CPI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Analysis2!$I$6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Analysis2!$G$7:$H$13</c15:sqref>
                  </c15:fullRef>
                  <c15:levelRef>
                    <c15:sqref>Analysis2!$H$7:$H$13</c15:sqref>
                  </c15:levelRef>
                </c:ext>
              </c:extLst>
              <c:f>Analysis2!$H$7:$H$13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Analysis2!$I$7:$I$13</c:f>
              <c:numCache>
                <c:formatCode>_ * #,##0.0_ ;_ * \-#,##0.0_ ;_ * "-"??_ ;_ @_ </c:formatCode>
                <c:ptCount val="7"/>
                <c:pt idx="0">
                  <c:v>131.4</c:v>
                </c:pt>
                <c:pt idx="1">
                  <c:v>137.80000000000001</c:v>
                </c:pt>
                <c:pt idx="2">
                  <c:v>142</c:v>
                </c:pt>
                <c:pt idx="3">
                  <c:v>151.01666666666668</c:v>
                </c:pt>
                <c:pt idx="4">
                  <c:v>160.4</c:v>
                </c:pt>
                <c:pt idx="5">
                  <c:v>171.7</c:v>
                </c:pt>
                <c:pt idx="6">
                  <c:v>179.1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F-45BB-B7E8-547C6EE46917}"/>
            </c:ext>
          </c:extLst>
        </c:ser>
        <c:ser>
          <c:idx val="1"/>
          <c:order val="1"/>
          <c:tx>
            <c:strRef>
              <c:f>Analysis2!$J$6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Analysis2!$G$7:$H$13</c15:sqref>
                  </c15:fullRef>
                  <c15:levelRef>
                    <c15:sqref>Analysis2!$H$7:$H$13</c15:sqref>
                  </c15:levelRef>
                </c:ext>
              </c:extLst>
              <c:f>Analysis2!$H$7:$H$13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Analysis2!$J$7:$J$13</c:f>
              <c:numCache>
                <c:formatCode>_ * #,##0.0_ ;_ * \-#,##0.0_ ;_ * "-"??_ ;_ @_ </c:formatCode>
                <c:ptCount val="7"/>
                <c:pt idx="0">
                  <c:v>131.1</c:v>
                </c:pt>
                <c:pt idx="1">
                  <c:v>137.1</c:v>
                </c:pt>
                <c:pt idx="2">
                  <c:v>141.5</c:v>
                </c:pt>
                <c:pt idx="3">
                  <c:v>150.9</c:v>
                </c:pt>
                <c:pt idx="4">
                  <c:v>157.80000000000001</c:v>
                </c:pt>
                <c:pt idx="5">
                  <c:v>170.1</c:v>
                </c:pt>
                <c:pt idx="6" formatCode="General">
                  <c:v>178.1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F-45BB-B7E8-547C6EE46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129935"/>
        <c:axId val="334124175"/>
      </c:barChart>
      <c:catAx>
        <c:axId val="3341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24175"/>
        <c:crosses val="autoZero"/>
        <c:auto val="1"/>
        <c:lblAlgn val="ctr"/>
        <c:lblOffset val="100"/>
        <c:noMultiLvlLbl val="0"/>
      </c:catAx>
      <c:valAx>
        <c:axId val="3341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M-o-M Inflation</a:t>
            </a:r>
            <a:r>
              <a:rPr lang="en-US" baseline="0"/>
              <a:t> for Food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Analysis3a!$E$12</c:f>
              <c:strCache>
                <c:ptCount val="1"/>
                <c:pt idx="0">
                  <c:v>Food - Veg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Analysis3a!$C$13:$D$25</c:f>
              <c:multiLvlStrCache>
                <c:ptCount val="13"/>
                <c:lvl>
                  <c:pt idx="0">
                    <c:v>May' 22</c:v>
                  </c:pt>
                  <c:pt idx="1">
                    <c:v>June' 22</c:v>
                  </c:pt>
                  <c:pt idx="2">
                    <c:v>July' 22</c:v>
                  </c:pt>
                  <c:pt idx="3">
                    <c:v>August' 22</c:v>
                  </c:pt>
                  <c:pt idx="4">
                    <c:v>September' 22</c:v>
                  </c:pt>
                  <c:pt idx="5">
                    <c:v>October' 22</c:v>
                  </c:pt>
                  <c:pt idx="6">
                    <c:v>November' 22</c:v>
                  </c:pt>
                  <c:pt idx="7">
                    <c:v>December' 22</c:v>
                  </c:pt>
                  <c:pt idx="8">
                    <c:v>January' 23</c:v>
                  </c:pt>
                  <c:pt idx="9">
                    <c:v>February' 23</c:v>
                  </c:pt>
                  <c:pt idx="10">
                    <c:v>March' 23</c:v>
                  </c:pt>
                  <c:pt idx="11">
                    <c:v>April' 23</c:v>
                  </c:pt>
                  <c:pt idx="12">
                    <c:v>May' 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Analysis3a!$E$13:$E$25</c:f>
              <c:numCache>
                <c:formatCode>General</c:formatCode>
                <c:ptCount val="13"/>
                <c:pt idx="0">
                  <c:v>1692.4</c:v>
                </c:pt>
                <c:pt idx="1">
                  <c:v>1703.8000000000002</c:v>
                </c:pt>
                <c:pt idx="2">
                  <c:v>1709.7000000000003</c:v>
                </c:pt>
                <c:pt idx="3">
                  <c:v>1724.6999999999998</c:v>
                </c:pt>
                <c:pt idx="4">
                  <c:v>1732.5999999999997</c:v>
                </c:pt>
                <c:pt idx="5">
                  <c:v>1745.6000000000001</c:v>
                </c:pt>
                <c:pt idx="6">
                  <c:v>1735.6</c:v>
                </c:pt>
                <c:pt idx="7">
                  <c:v>1713.2</c:v>
                </c:pt>
                <c:pt idx="8">
                  <c:v>1716.1</c:v>
                </c:pt>
                <c:pt idx="9">
                  <c:v>1723.9</c:v>
                </c:pt>
                <c:pt idx="10">
                  <c:v>1724</c:v>
                </c:pt>
                <c:pt idx="11">
                  <c:v>1737.8000000000002</c:v>
                </c:pt>
                <c:pt idx="12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3-4F93-B34B-D1184A14F4EB}"/>
            </c:ext>
          </c:extLst>
        </c:ser>
        <c:ser>
          <c:idx val="1"/>
          <c:order val="1"/>
          <c:tx>
            <c:strRef>
              <c:f>Analysis3a!$F$12</c:f>
              <c:strCache>
                <c:ptCount val="1"/>
                <c:pt idx="0">
                  <c:v>Food - NonVeg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Analysis3a!$C$13:$D$25</c:f>
              <c:multiLvlStrCache>
                <c:ptCount val="13"/>
                <c:lvl>
                  <c:pt idx="0">
                    <c:v>May' 22</c:v>
                  </c:pt>
                  <c:pt idx="1">
                    <c:v>June' 22</c:v>
                  </c:pt>
                  <c:pt idx="2">
                    <c:v>July' 22</c:v>
                  </c:pt>
                  <c:pt idx="3">
                    <c:v>August' 22</c:v>
                  </c:pt>
                  <c:pt idx="4">
                    <c:v>September' 22</c:v>
                  </c:pt>
                  <c:pt idx="5">
                    <c:v>October' 22</c:v>
                  </c:pt>
                  <c:pt idx="6">
                    <c:v>November' 22</c:v>
                  </c:pt>
                  <c:pt idx="7">
                    <c:v>December' 22</c:v>
                  </c:pt>
                  <c:pt idx="8">
                    <c:v>January' 23</c:v>
                  </c:pt>
                  <c:pt idx="9">
                    <c:v>February' 23</c:v>
                  </c:pt>
                  <c:pt idx="10">
                    <c:v>March' 23</c:v>
                  </c:pt>
                  <c:pt idx="11">
                    <c:v>April' 23</c:v>
                  </c:pt>
                  <c:pt idx="12">
                    <c:v>May' 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Analysis3a!$F$13:$F$25</c:f>
              <c:numCache>
                <c:formatCode>General</c:formatCode>
                <c:ptCount val="13"/>
                <c:pt idx="0">
                  <c:v>379.4</c:v>
                </c:pt>
                <c:pt idx="1">
                  <c:v>390.20000000000005</c:v>
                </c:pt>
                <c:pt idx="2">
                  <c:v>388.2</c:v>
                </c:pt>
                <c:pt idx="3">
                  <c:v>375.7</c:v>
                </c:pt>
                <c:pt idx="4">
                  <c:v>378.9</c:v>
                </c:pt>
                <c:pt idx="5">
                  <c:v>381.8</c:v>
                </c:pt>
                <c:pt idx="6">
                  <c:v>390.8</c:v>
                </c:pt>
                <c:pt idx="7">
                  <c:v>399.2</c:v>
                </c:pt>
                <c:pt idx="8">
                  <c:v>405.2</c:v>
                </c:pt>
                <c:pt idx="9">
                  <c:v>382.9</c:v>
                </c:pt>
                <c:pt idx="10">
                  <c:v>382.9</c:v>
                </c:pt>
                <c:pt idx="11">
                  <c:v>378.9</c:v>
                </c:pt>
                <c:pt idx="12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3-4F93-B34B-D1184A14F4EB}"/>
            </c:ext>
          </c:extLst>
        </c:ser>
        <c:ser>
          <c:idx val="2"/>
          <c:order val="2"/>
          <c:tx>
            <c:strRef>
              <c:f>Analysis3a!$G$12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Analysis3a!$C$13:$D$25</c:f>
              <c:multiLvlStrCache>
                <c:ptCount val="13"/>
                <c:lvl>
                  <c:pt idx="0">
                    <c:v>May' 22</c:v>
                  </c:pt>
                  <c:pt idx="1">
                    <c:v>June' 22</c:v>
                  </c:pt>
                  <c:pt idx="2">
                    <c:v>July' 22</c:v>
                  </c:pt>
                  <c:pt idx="3">
                    <c:v>August' 22</c:v>
                  </c:pt>
                  <c:pt idx="4">
                    <c:v>September' 22</c:v>
                  </c:pt>
                  <c:pt idx="5">
                    <c:v>October' 22</c:v>
                  </c:pt>
                  <c:pt idx="6">
                    <c:v>November' 22</c:v>
                  </c:pt>
                  <c:pt idx="7">
                    <c:v>December' 22</c:v>
                  </c:pt>
                  <c:pt idx="8">
                    <c:v>January' 23</c:v>
                  </c:pt>
                  <c:pt idx="9">
                    <c:v>February' 23</c:v>
                  </c:pt>
                  <c:pt idx="10">
                    <c:v>March' 23</c:v>
                  </c:pt>
                  <c:pt idx="11">
                    <c:v>April' 23</c:v>
                  </c:pt>
                  <c:pt idx="12">
                    <c:v>May' 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Analysis3a!$G$13:$G$25</c:f>
              <c:numCache>
                <c:formatCode>0.0</c:formatCode>
                <c:ptCount val="13"/>
                <c:pt idx="0" formatCode="General">
                  <c:v>2071.8000000000002</c:v>
                </c:pt>
                <c:pt idx="1">
                  <c:v>2094</c:v>
                </c:pt>
                <c:pt idx="2" formatCode="General">
                  <c:v>2097.9</c:v>
                </c:pt>
                <c:pt idx="3" formatCode="General">
                  <c:v>2100.3999999999996</c:v>
                </c:pt>
                <c:pt idx="4" formatCode="General">
                  <c:v>2111.4999999999995</c:v>
                </c:pt>
                <c:pt idx="5" formatCode="General">
                  <c:v>2127.4</c:v>
                </c:pt>
                <c:pt idx="6" formatCode="General">
                  <c:v>2126.4</c:v>
                </c:pt>
                <c:pt idx="7" formatCode="General">
                  <c:v>2112.4</c:v>
                </c:pt>
                <c:pt idx="8" formatCode="General">
                  <c:v>2121.2999999999997</c:v>
                </c:pt>
                <c:pt idx="9" formatCode="General">
                  <c:v>2106.8000000000002</c:v>
                </c:pt>
                <c:pt idx="10" formatCode="General">
                  <c:v>2106.9</c:v>
                </c:pt>
                <c:pt idx="11" formatCode="General">
                  <c:v>2116.7000000000003</c:v>
                </c:pt>
                <c:pt idx="12" formatCode="General">
                  <c:v>2133.5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3-4F93-B34B-D1184A14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38239"/>
        <c:axId val="393531519"/>
      </c:barChart>
      <c:lineChart>
        <c:grouping val="standard"/>
        <c:varyColors val="0"/>
        <c:ser>
          <c:idx val="3"/>
          <c:order val="3"/>
          <c:tx>
            <c:strRef>
              <c:f>Analysis3a!$H$12</c:f>
              <c:strCache>
                <c:ptCount val="1"/>
                <c:pt idx="0">
                  <c:v>M-o-M Inflation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Analysis3a!$C$13:$D$25</c:f>
              <c:multiLvlStrCache>
                <c:ptCount val="13"/>
                <c:lvl>
                  <c:pt idx="0">
                    <c:v>May' 22</c:v>
                  </c:pt>
                  <c:pt idx="1">
                    <c:v>June' 22</c:v>
                  </c:pt>
                  <c:pt idx="2">
                    <c:v>July' 22</c:v>
                  </c:pt>
                  <c:pt idx="3">
                    <c:v>August' 22</c:v>
                  </c:pt>
                  <c:pt idx="4">
                    <c:v>September' 22</c:v>
                  </c:pt>
                  <c:pt idx="5">
                    <c:v>October' 22</c:v>
                  </c:pt>
                  <c:pt idx="6">
                    <c:v>November' 22</c:v>
                  </c:pt>
                  <c:pt idx="7">
                    <c:v>December' 22</c:v>
                  </c:pt>
                  <c:pt idx="8">
                    <c:v>January' 23</c:v>
                  </c:pt>
                  <c:pt idx="9">
                    <c:v>February' 23</c:v>
                  </c:pt>
                  <c:pt idx="10">
                    <c:v>March' 23</c:v>
                  </c:pt>
                  <c:pt idx="11">
                    <c:v>April' 23</c:v>
                  </c:pt>
                  <c:pt idx="12">
                    <c:v>May' 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Analysis3a!$H$13:$H$25</c:f>
              <c:numCache>
                <c:formatCode>0.00%</c:formatCode>
                <c:ptCount val="13"/>
                <c:pt idx="0" formatCode="_(* #,##0.00_);_(* \(#,##0.00\);_(* &quot;-&quot;??_);_(@_)">
                  <c:v>0</c:v>
                </c:pt>
                <c:pt idx="1">
                  <c:v>1.0715320011584041E-2</c:v>
                </c:pt>
                <c:pt idx="2">
                  <c:v>1.8624641833811322E-3</c:v>
                </c:pt>
                <c:pt idx="3">
                  <c:v>1.1916678583343081E-3</c:v>
                </c:pt>
                <c:pt idx="4">
                  <c:v>5.2847076747285808E-3</c:v>
                </c:pt>
                <c:pt idx="5">
                  <c:v>7.5301918067726967E-3</c:v>
                </c:pt>
                <c:pt idx="6">
                  <c:v>-4.7005734699633354E-4</c:v>
                </c:pt>
                <c:pt idx="7">
                  <c:v>-6.5838976674191122E-3</c:v>
                </c:pt>
                <c:pt idx="8">
                  <c:v>4.2132171937131393E-3</c:v>
                </c:pt>
                <c:pt idx="9">
                  <c:v>-6.835431103568353E-3</c:v>
                </c:pt>
                <c:pt idx="10">
                  <c:v>4.7465350294241998E-5</c:v>
                </c:pt>
                <c:pt idx="11">
                  <c:v>4.6513835492905126E-3</c:v>
                </c:pt>
                <c:pt idx="12">
                  <c:v>7.9368828837339846E-3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3-4F93-B34B-D1184A14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531999"/>
        <c:axId val="393537279"/>
      </c:lineChart>
      <c:catAx>
        <c:axId val="3935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1519"/>
        <c:crosses val="autoZero"/>
        <c:auto val="1"/>
        <c:lblAlgn val="ctr"/>
        <c:lblOffset val="100"/>
        <c:noMultiLvlLbl val="0"/>
      </c:catAx>
      <c:valAx>
        <c:axId val="3935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8239"/>
        <c:crosses val="autoZero"/>
        <c:crossBetween val="between"/>
      </c:valAx>
      <c:valAx>
        <c:axId val="393537279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1999"/>
        <c:crosses val="max"/>
        <c:crossBetween val="between"/>
      </c:valAx>
      <c:catAx>
        <c:axId val="393531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353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Analysis3b!$E$13</c:f>
              <c:strCache>
                <c:ptCount val="1"/>
                <c:pt idx="0">
                  <c:v>May'22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Analysis3b!$C$14:$D$25</c15:sqref>
                  </c15:fullRef>
                  <c15:levelRef>
                    <c15:sqref>Analysis3b!$C$14:$C$25</c15:sqref>
                  </c15:levelRef>
                </c:ext>
              </c:extLst>
              <c:f>Analysis3b!$C$14:$C$25</c:f>
              <c:strCache>
                <c:ptCount val="12"/>
                <c:pt idx="0">
                  <c:v>Cereals and products</c:v>
                </c:pt>
                <c:pt idx="1">
                  <c:v>Milk and products</c:v>
                </c:pt>
                <c:pt idx="2">
                  <c:v>Oils and fats</c:v>
                </c:pt>
                <c:pt idx="3">
                  <c:v>Fruits</c:v>
                </c:pt>
                <c:pt idx="4">
                  <c:v>Vegetables</c:v>
                </c:pt>
                <c:pt idx="5">
                  <c:v>Pulses and products</c:v>
                </c:pt>
                <c:pt idx="6">
                  <c:v>Sugar and Confectionery</c:v>
                </c:pt>
                <c:pt idx="7">
                  <c:v>Spices</c:v>
                </c:pt>
                <c:pt idx="8">
                  <c:v>Prepared meals, snacks, sweets etc.</c:v>
                </c:pt>
                <c:pt idx="9">
                  <c:v>Food and beverages</c:v>
                </c:pt>
                <c:pt idx="10">
                  <c:v>Meat and fish</c:v>
                </c:pt>
                <c:pt idx="11">
                  <c:v>Egg</c:v>
                </c:pt>
              </c:strCache>
            </c:strRef>
          </c:cat>
          <c:val>
            <c:numRef>
              <c:f>Analysis3b!$E$14:$E$25</c:f>
              <c:numCache>
                <c:formatCode>General</c:formatCode>
                <c:ptCount val="12"/>
                <c:pt idx="0">
                  <c:v>154.1</c:v>
                </c:pt>
                <c:pt idx="1">
                  <c:v>164.9</c:v>
                </c:pt>
                <c:pt idx="2">
                  <c:v>202.4</c:v>
                </c:pt>
                <c:pt idx="3">
                  <c:v>171</c:v>
                </c:pt>
                <c:pt idx="4">
                  <c:v>174.9</c:v>
                </c:pt>
                <c:pt idx="5">
                  <c:v>164.7</c:v>
                </c:pt>
                <c:pt idx="6">
                  <c:v>119.7</c:v>
                </c:pt>
                <c:pt idx="7">
                  <c:v>184.9</c:v>
                </c:pt>
                <c:pt idx="8">
                  <c:v>182.5</c:v>
                </c:pt>
                <c:pt idx="9">
                  <c:v>173.3</c:v>
                </c:pt>
                <c:pt idx="10">
                  <c:v>217</c:v>
                </c:pt>
                <c:pt idx="11">
                  <c:v>162.4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A-460E-8629-B536D7BCB88D}"/>
            </c:ext>
          </c:extLst>
        </c:ser>
        <c:ser>
          <c:idx val="1"/>
          <c:order val="1"/>
          <c:tx>
            <c:strRef>
              <c:f>Analysis3b!$F$13</c:f>
              <c:strCache>
                <c:ptCount val="1"/>
                <c:pt idx="0">
                  <c:v>May'23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Analysis3b!$C$14:$D$25</c15:sqref>
                  </c15:fullRef>
                  <c15:levelRef>
                    <c15:sqref>Analysis3b!$C$14:$C$25</c15:sqref>
                  </c15:levelRef>
                </c:ext>
              </c:extLst>
              <c:f>Analysis3b!$C$14:$C$25</c:f>
              <c:strCache>
                <c:ptCount val="12"/>
                <c:pt idx="0">
                  <c:v>Cereals and products</c:v>
                </c:pt>
                <c:pt idx="1">
                  <c:v>Milk and products</c:v>
                </c:pt>
                <c:pt idx="2">
                  <c:v>Oils and fats</c:v>
                </c:pt>
                <c:pt idx="3">
                  <c:v>Fruits</c:v>
                </c:pt>
                <c:pt idx="4">
                  <c:v>Vegetables</c:v>
                </c:pt>
                <c:pt idx="5">
                  <c:v>Pulses and products</c:v>
                </c:pt>
                <c:pt idx="6">
                  <c:v>Sugar and Confectionery</c:v>
                </c:pt>
                <c:pt idx="7">
                  <c:v>Spices</c:v>
                </c:pt>
                <c:pt idx="8">
                  <c:v>Prepared meals, snacks, sweets etc.</c:v>
                </c:pt>
                <c:pt idx="9">
                  <c:v>Food and beverages</c:v>
                </c:pt>
                <c:pt idx="10">
                  <c:v>Meat and fish</c:v>
                </c:pt>
                <c:pt idx="11">
                  <c:v>Egg</c:v>
                </c:pt>
              </c:strCache>
            </c:strRef>
          </c:cat>
          <c:val>
            <c:numRef>
              <c:f>Analysis3b!$F$14:$F$25</c:f>
              <c:numCache>
                <c:formatCode>General</c:formatCode>
                <c:ptCount val="12"/>
                <c:pt idx="0">
                  <c:v>173.7</c:v>
                </c:pt>
                <c:pt idx="1">
                  <c:v>179.5</c:v>
                </c:pt>
                <c:pt idx="2">
                  <c:v>170</c:v>
                </c:pt>
                <c:pt idx="3">
                  <c:v>172.2</c:v>
                </c:pt>
                <c:pt idx="4">
                  <c:v>161</c:v>
                </c:pt>
                <c:pt idx="5">
                  <c:v>175.6</c:v>
                </c:pt>
                <c:pt idx="6">
                  <c:v>122.7</c:v>
                </c:pt>
                <c:pt idx="7">
                  <c:v>218</c:v>
                </c:pt>
                <c:pt idx="8">
                  <c:v>194.2</c:v>
                </c:pt>
                <c:pt idx="9">
                  <c:v>179.1</c:v>
                </c:pt>
                <c:pt idx="10">
                  <c:v>214.3</c:v>
                </c:pt>
                <c:pt idx="11">
                  <c:v>173.2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A-460E-8629-B536D7BC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68111"/>
        <c:axId val="393966191"/>
      </c:barChart>
      <c:lineChart>
        <c:grouping val="standard"/>
        <c:varyColors val="0"/>
        <c:ser>
          <c:idx val="2"/>
          <c:order val="2"/>
          <c:tx>
            <c:strRef>
              <c:f>Analysis3b!$G$13</c:f>
              <c:strCache>
                <c:ptCount val="1"/>
                <c:pt idx="0">
                  <c:v>Y-o-Y Inflation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Analysis3b!$C$14:$D$25</c15:sqref>
                  </c15:fullRef>
                  <c15:levelRef>
                    <c15:sqref>Analysis3b!$C$14:$C$25</c15:sqref>
                  </c15:levelRef>
                </c:ext>
              </c:extLst>
              <c:f>Analysis3b!$C$14:$C$25</c:f>
              <c:strCache>
                <c:ptCount val="12"/>
                <c:pt idx="0">
                  <c:v>Cereals and products</c:v>
                </c:pt>
                <c:pt idx="1">
                  <c:v>Milk and products</c:v>
                </c:pt>
                <c:pt idx="2">
                  <c:v>Oils and fats</c:v>
                </c:pt>
                <c:pt idx="3">
                  <c:v>Fruits</c:v>
                </c:pt>
                <c:pt idx="4">
                  <c:v>Vegetables</c:v>
                </c:pt>
                <c:pt idx="5">
                  <c:v>Pulses and products</c:v>
                </c:pt>
                <c:pt idx="6">
                  <c:v>Sugar and Confectionery</c:v>
                </c:pt>
                <c:pt idx="7">
                  <c:v>Spices</c:v>
                </c:pt>
                <c:pt idx="8">
                  <c:v>Prepared meals, snacks, sweets etc.</c:v>
                </c:pt>
                <c:pt idx="9">
                  <c:v>Food and beverages</c:v>
                </c:pt>
                <c:pt idx="10">
                  <c:v>Meat and fish</c:v>
                </c:pt>
                <c:pt idx="11">
                  <c:v>Egg</c:v>
                </c:pt>
              </c:strCache>
            </c:strRef>
          </c:cat>
          <c:val>
            <c:numRef>
              <c:f>Analysis3b!$G$14:$G$25</c:f>
              <c:numCache>
                <c:formatCode>0.00%</c:formatCode>
                <c:ptCount val="12"/>
                <c:pt idx="0">
                  <c:v>0.12719013627514597</c:v>
                </c:pt>
                <c:pt idx="1">
                  <c:v>8.853850818677983E-2</c:v>
                </c:pt>
                <c:pt idx="2">
                  <c:v>-0.16007905138339923</c:v>
                </c:pt>
                <c:pt idx="3">
                  <c:v>7.0175438596490562E-3</c:v>
                </c:pt>
                <c:pt idx="4">
                  <c:v>-7.9473985134362518E-2</c:v>
                </c:pt>
                <c:pt idx="5">
                  <c:v>6.6180935033394089E-2</c:v>
                </c:pt>
                <c:pt idx="6">
                  <c:v>2.5062656641604009E-2</c:v>
                </c:pt>
                <c:pt idx="7">
                  <c:v>0.1790156841535965</c:v>
                </c:pt>
                <c:pt idx="8">
                  <c:v>6.410958904109583E-2</c:v>
                </c:pt>
                <c:pt idx="9">
                  <c:v>3.3467974610501917E-2</c:v>
                </c:pt>
                <c:pt idx="10">
                  <c:v>-1.2442396313364003E-2</c:v>
                </c:pt>
                <c:pt idx="11">
                  <c:v>6.6502463054187083E-2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A-460E-8629-B536D7BC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72911"/>
        <c:axId val="393971471"/>
      </c:lineChart>
      <c:catAx>
        <c:axId val="3939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6191"/>
        <c:crosses val="autoZero"/>
        <c:auto val="1"/>
        <c:lblAlgn val="ctr"/>
        <c:lblOffset val="100"/>
        <c:noMultiLvlLbl val="0"/>
      </c:catAx>
      <c:valAx>
        <c:axId val="3939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8111"/>
        <c:crosses val="autoZero"/>
        <c:crossBetween val="between"/>
      </c:valAx>
      <c:valAx>
        <c:axId val="3939714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2911"/>
        <c:crosses val="max"/>
        <c:crossBetween val="between"/>
      </c:valAx>
      <c:catAx>
        <c:axId val="393972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3971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CO-VID on Rural + Urban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Analysis4!$D$9:$E$9</c:f>
              <c:strCache>
                <c:ptCount val="2"/>
                <c:pt idx="0">
                  <c:v>Rural + Urban</c:v>
                </c:pt>
                <c:pt idx="1">
                  <c:v>Food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Analysis4!$F$8:$I$8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Analysis4!$F$9:$I$9</c:f>
              <c:numCache>
                <c:formatCode>0.0%</c:formatCode>
                <c:ptCount val="4"/>
                <c:pt idx="0">
                  <c:v>1.4137316368552013E-3</c:v>
                </c:pt>
                <c:pt idx="1">
                  <c:v>7.9486864718880446E-2</c:v>
                </c:pt>
                <c:pt idx="2">
                  <c:v>7.0620344572695781E-2</c:v>
                </c:pt>
                <c:pt idx="3">
                  <c:v>7.222900844442097E-2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4A18-8E1D-E93E5A4B9FFA}"/>
            </c:ext>
          </c:extLst>
        </c:ser>
        <c:ser>
          <c:idx val="1"/>
          <c:order val="1"/>
          <c:tx>
            <c:strRef>
              <c:f>Analysis4!$D$10:$E$10</c:f>
              <c:strCache>
                <c:ptCount val="2"/>
                <c:pt idx="0">
                  <c:v>Rural + Urban</c:v>
                </c:pt>
                <c:pt idx="1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Analysis4!$F$8:$I$8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Analysis4!$F$10:$I$10</c:f>
              <c:numCache>
                <c:formatCode>0.0%</c:formatCode>
                <c:ptCount val="4"/>
                <c:pt idx="0">
                  <c:v>2.5731822474032051E-2</c:v>
                </c:pt>
                <c:pt idx="1">
                  <c:v>1.9332566168009286E-2</c:v>
                </c:pt>
                <c:pt idx="2">
                  <c:v>4.335064348611422E-2</c:v>
                </c:pt>
                <c:pt idx="3">
                  <c:v>9.8896342782947261E-2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9-4A18-8E1D-E93E5A4B9FFA}"/>
            </c:ext>
          </c:extLst>
        </c:ser>
        <c:ser>
          <c:idx val="2"/>
          <c:order val="2"/>
          <c:tx>
            <c:strRef>
              <c:f>Analysis4!$D$11:$E$11</c:f>
              <c:strCache>
                <c:ptCount val="2"/>
                <c:pt idx="0">
                  <c:v>Rural + Urban</c:v>
                </c:pt>
                <c:pt idx="1">
                  <c:v>Housing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Analysis4!$F$8:$I$8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Analysis4!$F$11:$I$11</c:f>
              <c:numCache>
                <c:formatCode>0.0%</c:formatCode>
                <c:ptCount val="4"/>
                <c:pt idx="0">
                  <c:v>5.475504322766566E-2</c:v>
                </c:pt>
                <c:pt idx="1">
                  <c:v>2.766393442622939E-2</c:v>
                </c:pt>
                <c:pt idx="2">
                  <c:v>3.3898305084745915E-2</c:v>
                </c:pt>
                <c:pt idx="3">
                  <c:v>5.4644808743169397E-2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9-4A18-8E1D-E93E5A4B9FFA}"/>
            </c:ext>
          </c:extLst>
        </c:ser>
        <c:ser>
          <c:idx val="3"/>
          <c:order val="3"/>
          <c:tx>
            <c:strRef>
              <c:f>Analysis4!$D$12:$E$12</c:f>
              <c:strCache>
                <c:ptCount val="2"/>
                <c:pt idx="0">
                  <c:v>Rural + Urban</c:v>
                </c:pt>
                <c:pt idx="1">
                  <c:v>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Analysis4!$F$8:$I$8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Analysis4!$F$12:$I$12</c:f>
              <c:numCache>
                <c:formatCode>0.0%</c:formatCode>
                <c:ptCount val="4"/>
                <c:pt idx="0">
                  <c:v>8.8607594936708681E-2</c:v>
                </c:pt>
                <c:pt idx="1">
                  <c:v>4.1723666210670474E-2</c:v>
                </c:pt>
                <c:pt idx="2">
                  <c:v>6.1720288903479817E-2</c:v>
                </c:pt>
                <c:pt idx="3">
                  <c:v>6.9882498453927105E-2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9-4A18-8E1D-E93E5A4B9F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391408"/>
        <c:axId val="2108383728"/>
      </c:barChart>
      <c:catAx>
        <c:axId val="21083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3728"/>
        <c:crosses val="autoZero"/>
        <c:auto val="1"/>
        <c:lblAlgn val="ctr"/>
        <c:lblOffset val="100"/>
        <c:noMultiLvlLbl val="0"/>
      </c:catAx>
      <c:valAx>
        <c:axId val="21083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466545</xdr:colOff>
      <xdr:row>8</xdr:row>
      <xdr:rowOff>0</xdr:rowOff>
    </xdr:from>
    <xdr:to>
      <xdr:col>10</xdr:col>
      <xdr:colOff>431263</xdr:colOff>
      <xdr:row>28</xdr:row>
      <xdr:rowOff>66925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C9015-497C-4880-83DD-3FCE8709F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466582</xdr:colOff>
      <xdr:row>4</xdr:row>
      <xdr:rowOff>29679</xdr:rowOff>
    </xdr:from>
    <xdr:to>
      <xdr:col>17</xdr:col>
      <xdr:colOff>945116</xdr:colOff>
      <xdr:row>6</xdr:row>
      <xdr:rowOff>47908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37BF87C-498A-48AD-83C6-C95BB77E1823}"/>
            </a:ext>
          </a:extLst>
        </xdr:cNvPr>
        <xdr:cNvSpPr txBox="1"/>
      </xdr:nvSpPr>
      <xdr:spPr>
        <a:xfrm>
          <a:off x="2844140" y="768051"/>
          <a:ext cx="13503418" cy="387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/>
            <a:t>Contribution of different categories towards the Consumer Price Index (CPI) Basket</a:t>
          </a:r>
        </a:p>
      </xdr:txBody>
    </xdr:sp>
    <xdr:clientData/>
  </xdr:twoCellAnchor>
  <xdr:twoCellAnchor>
    <xdr:from>
      <xdr:col>2</xdr:col>
      <xdr:colOff>464550</xdr:colOff>
      <xdr:row>6</xdr:row>
      <xdr:rowOff>88795</xdr:rowOff>
    </xdr:from>
    <xdr:to>
      <xdr:col>17</xdr:col>
      <xdr:colOff>952500</xdr:colOff>
      <xdr:row>7</xdr:row>
      <xdr:rowOff>145502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FCDB823-EACC-408D-B56D-441CEE227E6D}"/>
            </a:ext>
          </a:extLst>
        </xdr:cNvPr>
        <xdr:cNvSpPr txBox="1"/>
      </xdr:nvSpPr>
      <xdr:spPr>
        <a:xfrm>
          <a:off x="2842108" y="1196353"/>
          <a:ext cx="13512834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/>
            <a:t>Used Mar</a:t>
          </a:r>
          <a:r>
            <a:rPr lang="en-US" sz="1200" b="1" baseline="0"/>
            <a:t>'23 data and a</a:t>
          </a:r>
          <a:r>
            <a:rPr lang="en-US" sz="1200" b="1"/>
            <a:t>nalyzed different essential</a:t>
          </a:r>
          <a:r>
            <a:rPr lang="en-US" sz="1200" b="1" baseline="0"/>
            <a:t> items and created a bigger categories to understand the contribution towards the CPI basket</a:t>
          </a:r>
          <a:endParaRPr lang="en-US" sz="1200" b="1"/>
        </a:p>
      </xdr:txBody>
    </xdr:sp>
    <xdr:clientData/>
  </xdr:twoCellAnchor>
  <xdr:twoCellAnchor>
    <xdr:from>
      <xdr:col>11</xdr:col>
      <xdr:colOff>10701</xdr:colOff>
      <xdr:row>20</xdr:row>
      <xdr:rowOff>160533</xdr:rowOff>
    </xdr:from>
    <xdr:to>
      <xdr:col>18</xdr:col>
      <xdr:colOff>12187</xdr:colOff>
      <xdr:row>28</xdr:row>
      <xdr:rowOff>56030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6380841-5ED1-955C-38B0-AA5B1E4DC893}"/>
            </a:ext>
          </a:extLst>
        </xdr:cNvPr>
        <xdr:cNvSpPr txBox="1"/>
      </xdr:nvSpPr>
      <xdr:spPr>
        <a:xfrm>
          <a:off x="9042642" y="3746415"/>
          <a:ext cx="7274104" cy="132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1. Based on</a:t>
          </a:r>
          <a:r>
            <a:rPr lang="en-US" sz="1100" baseline="0"/>
            <a:t> the May'2023 Data, there is no major difference for CPI Baskets in Rural and Urban areas</a:t>
          </a:r>
          <a:r>
            <a:rPr lang="en-US" sz="1100" b="1" baseline="0"/>
            <a:t>.  However, the Food-Veg which includes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cereals, milk and products, vegetables, spices, etc. and also accounts for 38% of the CPI Basket has the highest contribution towards the CPI calculation.</a:t>
          </a:r>
          <a:endParaRPr lang="en-US" sz="1100" b="1"/>
        </a:p>
        <a:p>
          <a:pPr algn="l"/>
          <a:r>
            <a:rPr lang="en-US" sz="1100" baseline="0"/>
            <a:t>2. Alomst 30% of the CPI Basket constitutes of Clohting and luxury items which includes clothes, footwear, non-alocholic beverages, etc.</a:t>
          </a:r>
          <a:endParaRPr lang="en-US" sz="1100"/>
        </a:p>
      </xdr:txBody>
    </xdr:sp>
    <xdr:clientData/>
  </xdr:twoCellAnchor>
  <xdr:twoCellAnchor>
    <xdr:from>
      <xdr:col>11</xdr:col>
      <xdr:colOff>7920</xdr:colOff>
      <xdr:row>20</xdr:row>
      <xdr:rowOff>171347</xdr:rowOff>
    </xdr:from>
    <xdr:to>
      <xdr:col>11</xdr:col>
      <xdr:colOff>1232648</xdr:colOff>
      <xdr:row>22</xdr:row>
      <xdr:rowOff>86515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ADCC5D6-551A-D63E-F00C-7175F5DFA64E}"/>
            </a:ext>
          </a:extLst>
        </xdr:cNvPr>
        <xdr:cNvSpPr txBox="1"/>
      </xdr:nvSpPr>
      <xdr:spPr>
        <a:xfrm>
          <a:off x="9039861" y="3757229"/>
          <a:ext cx="1224728" cy="273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Key Insights:</a:t>
          </a:r>
        </a:p>
      </xdr:txBody>
    </xdr:sp>
    <xdr:clientData/>
  </xdr:twoCellAnchor>
  <xdr:twoCellAnchor>
    <xdr:from>
      <xdr:col>2</xdr:col>
      <xdr:colOff>460196</xdr:colOff>
      <xdr:row>28</xdr:row>
      <xdr:rowOff>145927</xdr:rowOff>
    </xdr:from>
    <xdr:to>
      <xdr:col>18</xdr:col>
      <xdr:colOff>6393</xdr:colOff>
      <xdr:row>30</xdr:row>
      <xdr:rowOff>33617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DCB6E3A-4A51-4BC2-8F62-5716E542E1CB}"/>
            </a:ext>
          </a:extLst>
        </xdr:cNvPr>
        <xdr:cNvSpPr txBox="1"/>
      </xdr:nvSpPr>
      <xdr:spPr>
        <a:xfrm>
          <a:off x="2824637" y="5166162"/>
          <a:ext cx="13486315" cy="24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baseline="0"/>
            <a:t>Main Takeaway - Majority of the consumer spendings go to Food (Veg/Non-Veg) and then Luxury and Clothing categories respectively</a:t>
          </a:r>
          <a:endParaRPr lang="en-US" sz="1200" b="1"/>
        </a:p>
      </xdr:txBody>
    </xdr:sp>
    <xdr:clientData/>
  </xdr:twoCellAnchor>
  <xdr:twoCellAnchor>
    <xdr:from>
      <xdr:col>2</xdr:col>
      <xdr:colOff>460197</xdr:colOff>
      <xdr:row>30</xdr:row>
      <xdr:rowOff>74915</xdr:rowOff>
    </xdr:from>
    <xdr:to>
      <xdr:col>10</xdr:col>
      <xdr:colOff>406685</xdr:colOff>
      <xdr:row>32</xdr:row>
      <xdr:rowOff>171236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5ECAD5E-887C-50BF-AA3D-D75F6E569002}"/>
            </a:ext>
          </a:extLst>
        </xdr:cNvPr>
        <xdr:cNvSpPr txBox="1"/>
      </xdr:nvSpPr>
      <xdr:spPr>
        <a:xfrm>
          <a:off x="2830745" y="5533061"/>
          <a:ext cx="6014662" cy="460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Used- </a:t>
          </a:r>
          <a:r>
            <a:rPr lang="en-US" sz="1100" b="1"/>
            <a:t>May'2023</a:t>
          </a:r>
        </a:p>
        <a:p>
          <a:r>
            <a:rPr lang="en-US" sz="1100"/>
            <a:t>For rural area,</a:t>
          </a:r>
          <a:r>
            <a:rPr lang="en-US" sz="1100" baseline="0"/>
            <a:t> the data for housing was missing, so it was not taken into consideration.</a:t>
          </a:r>
          <a:endParaRPr lang="en-US" sz="1100"/>
        </a:p>
      </xdr:txBody>
    </xdr:sp>
    <xdr:clientData/>
  </xdr:twoCellAnchor>
  <xdr:twoCellAnchor>
    <xdr:from>
      <xdr:col>11</xdr:col>
      <xdr:colOff>17842</xdr:colOff>
      <xdr:row>30</xdr:row>
      <xdr:rowOff>88792</xdr:rowOff>
    </xdr:from>
    <xdr:to>
      <xdr:col>18</xdr:col>
      <xdr:colOff>10701</xdr:colOff>
      <xdr:row>33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9F32F08-0A4F-4BC3-8771-8BF0AC00BFF0}"/>
            </a:ext>
          </a:extLst>
        </xdr:cNvPr>
        <xdr:cNvSpPr txBox="1"/>
      </xdr:nvSpPr>
      <xdr:spPr>
        <a:xfrm>
          <a:off x="9071943" y="5183062"/>
          <a:ext cx="6820893" cy="4570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General Index was excluded</a:t>
          </a:r>
          <a:r>
            <a:rPr lang="en-US" sz="1100" baseline="0"/>
            <a:t> as it checks the general inflation with respect to all the categroies which was not required.</a:t>
          </a:r>
        </a:p>
        <a:p>
          <a:r>
            <a:rPr lang="en-US" sz="1100" baseline="0"/>
            <a:t>For more details regarding broader categories, check below.</a:t>
          </a:r>
          <a:endParaRPr lang="en-US" sz="1100"/>
        </a:p>
      </xdr:txBody>
    </xdr:sp>
    <xdr:clientData/>
  </xdr:twoCellAnchor>
  <xdr:twoCellAnchor>
    <xdr:from>
      <xdr:col>2</xdr:col>
      <xdr:colOff>392206</xdr:colOff>
      <xdr:row>3</xdr:row>
      <xdr:rowOff>123265</xdr:rowOff>
    </xdr:from>
    <xdr:to>
      <xdr:col>18</xdr:col>
      <xdr:colOff>89647</xdr:colOff>
      <xdr:row>33</xdr:row>
      <xdr:rowOff>89647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043F1D9-67F3-75A1-7CE0-AAD1A043B09A}"/>
            </a:ext>
          </a:extLst>
        </xdr:cNvPr>
        <xdr:cNvSpPr/>
      </xdr:nvSpPr>
      <xdr:spPr>
        <a:xfrm>
          <a:off x="2756647" y="661147"/>
          <a:ext cx="13637559" cy="5345206"/>
        </a:xfrm>
        <a:prstGeom prst="rect">
          <a:avLst/>
        </a:prstGeom>
        <a:noFill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5</xdr:row>
      <xdr:rowOff>11110</xdr:rowOff>
    </xdr:from>
    <xdr:to>
      <xdr:col>18</xdr:col>
      <xdr:colOff>368300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5B07A-3BA3-6B71-F994-6EE7288F4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610028</xdr:colOff>
      <xdr:row>0</xdr:row>
      <xdr:rowOff>171450</xdr:rowOff>
    </xdr:from>
    <xdr:to>
      <xdr:col>18</xdr:col>
      <xdr:colOff>374578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98292F-FF4B-78E5-BE82-A79FDC4429D0}"/>
            </a:ext>
          </a:extLst>
        </xdr:cNvPr>
        <xdr:cNvSpPr txBox="1"/>
      </xdr:nvSpPr>
      <xdr:spPr>
        <a:xfrm>
          <a:off x="4601966" y="171450"/>
          <a:ext cx="7962472" cy="374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Y-o-Y increase in CPI inflation</a:t>
          </a:r>
          <a:r>
            <a:rPr lang="en-US" sz="1600" b="1" baseline="0"/>
            <a:t> for Rural + Urban sector from 2017-2023</a:t>
          </a:r>
          <a:endParaRPr lang="en-US" sz="1600" b="1"/>
        </a:p>
      </xdr:txBody>
    </xdr:sp>
    <xdr:clientData/>
  </xdr:twoCellAnchor>
  <xdr:twoCellAnchor>
    <xdr:from>
      <xdr:col>5</xdr:col>
      <xdr:colOff>610028</xdr:colOff>
      <xdr:row>3</xdr:row>
      <xdr:rowOff>53975</xdr:rowOff>
    </xdr:from>
    <xdr:to>
      <xdr:col>18</xdr:col>
      <xdr:colOff>367443</xdr:colOff>
      <xdr:row>4</xdr:row>
      <xdr:rowOff>82550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EC3B170-345E-49A4-BF45-9A7A8E1763B2}"/>
            </a:ext>
          </a:extLst>
        </xdr:cNvPr>
        <xdr:cNvSpPr txBox="1"/>
      </xdr:nvSpPr>
      <xdr:spPr>
        <a:xfrm>
          <a:off x="4601966" y="599790"/>
          <a:ext cx="7955337" cy="210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Used April and May data for General Index starting from 2017 to 2023 for Rural</a:t>
          </a:r>
          <a:r>
            <a:rPr lang="en-US" sz="1100" baseline="0"/>
            <a:t> + Urban Sector and calculated the increase in CPI Inflation</a:t>
          </a:r>
          <a:endParaRPr lang="en-US" sz="1100"/>
        </a:p>
      </xdr:txBody>
    </xdr:sp>
    <xdr:clientData/>
  </xdr:twoCellAnchor>
  <xdr:twoCellAnchor>
    <xdr:from>
      <xdr:col>6</xdr:col>
      <xdr:colOff>7135</xdr:colOff>
      <xdr:row>13</xdr:row>
      <xdr:rowOff>53975</xdr:rowOff>
    </xdr:from>
    <xdr:to>
      <xdr:col>11</xdr:col>
      <xdr:colOff>0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3EAEDD9-01B6-A56F-400D-6C7DC0CA7B99}"/>
            </a:ext>
          </a:extLst>
        </xdr:cNvPr>
        <xdr:cNvSpPr txBox="1"/>
      </xdr:nvSpPr>
      <xdr:spPr>
        <a:xfrm>
          <a:off x="4609101" y="2419172"/>
          <a:ext cx="3310562" cy="11519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1. As per the data,</a:t>
          </a:r>
          <a:r>
            <a:rPr lang="en-US" sz="1100" baseline="0"/>
            <a:t> the inflation continues to be on an upward linear trend.</a:t>
          </a:r>
        </a:p>
        <a:p>
          <a:r>
            <a:rPr lang="en-US" sz="1100" baseline="0"/>
            <a:t>2. For Year 2020, the inflation seems to be low as compared to other years and this might be because of on-set of CO-VID Pandemic.</a:t>
          </a:r>
          <a:endParaRPr lang="en-US" sz="1100"/>
        </a:p>
      </xdr:txBody>
    </xdr:sp>
    <xdr:clientData/>
  </xdr:twoCellAnchor>
  <xdr:twoCellAnchor>
    <xdr:from>
      <xdr:col>6</xdr:col>
      <xdr:colOff>3568</xdr:colOff>
      <xdr:row>19</xdr:row>
      <xdr:rowOff>155574</xdr:rowOff>
    </xdr:from>
    <xdr:to>
      <xdr:col>18</xdr:col>
      <xdr:colOff>371403</xdr:colOff>
      <xdr:row>22</xdr:row>
      <xdr:rowOff>82550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002390-58F0-4CE9-82F5-0EFE07A94C9A}"/>
            </a:ext>
          </a:extLst>
        </xdr:cNvPr>
        <xdr:cNvSpPr txBox="1"/>
      </xdr:nvSpPr>
      <xdr:spPr>
        <a:xfrm>
          <a:off x="4605534" y="3612400"/>
          <a:ext cx="7955729" cy="472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/>
            <a:t>Main</a:t>
          </a:r>
          <a:r>
            <a:rPr lang="en-US" sz="1200" b="1" baseline="0"/>
            <a:t> Takeaway-   there was a significant increase in year 2021 and this might be because of due to global economy  collapse due to CO-VID Pandemic. </a:t>
          </a:r>
          <a:endParaRPr lang="en-US" sz="1200" b="1"/>
        </a:p>
      </xdr:txBody>
    </xdr:sp>
    <xdr:clientData/>
  </xdr:twoCellAnchor>
  <xdr:twoCellAnchor>
    <xdr:from>
      <xdr:col>6</xdr:col>
      <xdr:colOff>0</xdr:colOff>
      <xdr:row>13</xdr:row>
      <xdr:rowOff>57150</xdr:rowOff>
    </xdr:from>
    <xdr:to>
      <xdr:col>7</xdr:col>
      <xdr:colOff>406400</xdr:colOff>
      <xdr:row>14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9951ADC-2B9E-C7C8-D00D-61993153CF44}"/>
            </a:ext>
          </a:extLst>
        </xdr:cNvPr>
        <xdr:cNvSpPr txBox="1"/>
      </xdr:nvSpPr>
      <xdr:spPr>
        <a:xfrm>
          <a:off x="4600575" y="2409825"/>
          <a:ext cx="12827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Key Insights:</a:t>
          </a:r>
        </a:p>
      </xdr:txBody>
    </xdr:sp>
    <xdr:clientData/>
  </xdr:twoCellAnchor>
  <xdr:twoCellAnchor>
    <xdr:from>
      <xdr:col>6</xdr:col>
      <xdr:colOff>1</xdr:colOff>
      <xdr:row>22</xdr:row>
      <xdr:rowOff>133350</xdr:rowOff>
    </xdr:from>
    <xdr:to>
      <xdr:col>10</xdr:col>
      <xdr:colOff>590552</xdr:colOff>
      <xdr:row>26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004BE90-689B-51E6-2A6C-16B8FAE21A66}"/>
            </a:ext>
          </a:extLst>
        </xdr:cNvPr>
        <xdr:cNvSpPr txBox="1"/>
      </xdr:nvSpPr>
      <xdr:spPr>
        <a:xfrm>
          <a:off x="4601967" y="4135990"/>
          <a:ext cx="3298220" cy="6325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Used- </a:t>
          </a:r>
          <a:r>
            <a:rPr lang="en-US" sz="1100" b="1"/>
            <a:t>General Index</a:t>
          </a:r>
          <a:r>
            <a:rPr lang="en-US" sz="1100" b="1" baseline="0"/>
            <a:t> for April and May from 2017-2023.</a:t>
          </a:r>
          <a:r>
            <a:rPr lang="en-US" sz="1100" baseline="0"/>
            <a:t> Starting months of 2017 were scoped out for this analysis.</a:t>
          </a:r>
          <a:endParaRPr lang="en-US" sz="1100"/>
        </a:p>
      </xdr:txBody>
    </xdr:sp>
    <xdr:clientData/>
  </xdr:twoCellAnchor>
  <xdr:twoCellAnchor>
    <xdr:from>
      <xdr:col>11</xdr:col>
      <xdr:colOff>38099</xdr:colOff>
      <xdr:row>22</xdr:row>
      <xdr:rowOff>131884</xdr:rowOff>
    </xdr:from>
    <xdr:to>
      <xdr:col>18</xdr:col>
      <xdr:colOff>373793</xdr:colOff>
      <xdr:row>26</xdr:row>
      <xdr:rowOff>37286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AF05B63-774F-4044-B06E-B01477D15FF5}"/>
            </a:ext>
          </a:extLst>
        </xdr:cNvPr>
        <xdr:cNvSpPr txBox="1"/>
      </xdr:nvSpPr>
      <xdr:spPr>
        <a:xfrm>
          <a:off x="7959780" y="4084251"/>
          <a:ext cx="4606691" cy="6240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</a:t>
          </a:r>
          <a:r>
            <a:rPr lang="en-US" sz="1100" baseline="0"/>
            <a:t> missing values (April 2019, April and May 2022), </a:t>
          </a:r>
          <a:r>
            <a:rPr lang="en-US" sz="1100" b="0"/>
            <a:t>3-month moving average </a:t>
          </a:r>
          <a:r>
            <a:rPr lang="en-US" sz="1100"/>
            <a:t>was</a:t>
          </a:r>
          <a:r>
            <a:rPr lang="en-US" sz="1100" baseline="0"/>
            <a:t> taken for better understanding.</a:t>
          </a:r>
          <a:endParaRPr lang="en-US" sz="1100"/>
        </a:p>
      </xdr:txBody>
    </xdr:sp>
    <xdr:clientData/>
  </xdr:twoCellAnchor>
  <xdr:twoCellAnchor>
    <xdr:from>
      <xdr:col>5</xdr:col>
      <xdr:colOff>574785</xdr:colOff>
      <xdr:row>0</xdr:row>
      <xdr:rowOff>123168</xdr:rowOff>
    </xdr:from>
    <xdr:to>
      <xdr:col>18</xdr:col>
      <xdr:colOff>435194</xdr:colOff>
      <xdr:row>26</xdr:row>
      <xdr:rowOff>98535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551D0E5-4AB3-A660-398B-5B4305601615}"/>
            </a:ext>
          </a:extLst>
        </xdr:cNvPr>
        <xdr:cNvSpPr/>
      </xdr:nvSpPr>
      <xdr:spPr>
        <a:xfrm>
          <a:off x="4557220" y="123168"/>
          <a:ext cx="8030560" cy="4672177"/>
        </a:xfrm>
        <a:prstGeom prst="rect">
          <a:avLst/>
        </a:prstGeom>
        <a:noFill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0.63608</cdr:x>
      <cdr:y>0.26215</cdr:y>
    </cdr:from>
    <cdr:to>
      <cdr:x>0.68832</cdr:x>
      <cdr:y>0.28708</cdr:y>
    </cdr:to>
    <cdr:sp macro="" textlink="">
      <cdr:nvSpPr>
        <cdr:cNvPr id="2" name="Right Bracket 1">
          <a:extLst xmlns:a="http://schemas.openxmlformats.org/drawingml/2006/main">
            <a:ext uri="{FF2B5EF4-FFF2-40B4-BE49-F238E27FC236}">
              <a16:creationId xmlns:a16="http://schemas.microsoft.com/office/drawing/2014/main" id="{C9E48924-2B81-778D-46A9-2D7FF6D92450}"/>
            </a:ext>
          </a:extLst>
        </cdr:cNvPr>
        <cdr:cNvSpPr/>
      </cdr:nvSpPr>
      <cdr:spPr>
        <a:xfrm xmlns:a="http://schemas.openxmlformats.org/drawingml/2006/main" rot="16200000">
          <a:off x="2994685" y="605569"/>
          <a:ext cx="65805" cy="238845"/>
        </a:xfrm>
        <a:prstGeom xmlns:a="http://schemas.openxmlformats.org/drawingml/2006/main" prst="rightBracket">
          <a:avLst/>
        </a:prstGeom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0.74735</cdr:x>
      <cdr:y>0.0832</cdr:y>
    </cdr:from>
    <cdr:to>
      <cdr:x>0.97686</cdr:x>
      <cdr:y>0.18048</cdr:y>
    </cdr:to>
    <cdr:sp macro="" textlink="">
      <cdr:nvSpPr>
        <cdr:cNvPr id="3" name="Callout: Bent Line 2">
          <a:extLst xmlns:a="http://schemas.openxmlformats.org/drawingml/2006/main">
            <a:ext uri="{FF2B5EF4-FFF2-40B4-BE49-F238E27FC236}">
              <a16:creationId xmlns:a16="http://schemas.microsoft.com/office/drawing/2014/main" id="{C91E66D1-B59C-0239-2ED5-7805596FBABD}"/>
            </a:ext>
          </a:extLst>
        </cdr:cNvPr>
        <cdr:cNvSpPr/>
      </cdr:nvSpPr>
      <cdr:spPr>
        <a:xfrm xmlns:a="http://schemas.openxmlformats.org/drawingml/2006/main">
          <a:off x="3420607" y="220043"/>
          <a:ext cx="1050500" cy="257267"/>
        </a:xfrm>
        <a:prstGeom xmlns:a="http://schemas.openxmlformats.org/drawingml/2006/main" prst="borderCallout2">
          <a:avLst>
            <a:gd name="adj1" fmla="val 59659"/>
            <a:gd name="adj2" fmla="val -208"/>
            <a:gd name="adj3" fmla="val 59659"/>
            <a:gd name="adj4" fmla="val -16667"/>
            <a:gd name="adj5" fmla="val 182955"/>
            <a:gd name="adj6" fmla="val -37292"/>
          </a:avLst>
        </a:prstGeom>
        <a:noFill xmlns:a="http://schemas.openxmlformats.org/drawingml/2006/main"/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0.74096</cdr:x>
      <cdr:y>0.097</cdr:y>
    </cdr:from>
    <cdr:to>
      <cdr:x>0.99107</cdr:x>
      <cdr:y>0.18986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FBE684E-E84B-D4DA-4A15-2C1C4453B06F}"/>
            </a:ext>
          </a:extLst>
        </cdr:cNvPr>
        <cdr:cNvSpPr txBox="1"/>
      </cdr:nvSpPr>
      <cdr:spPr>
        <a:xfrm xmlns:a="http://schemas.openxmlformats.org/drawingml/2006/main">
          <a:off x="3391374" y="256534"/>
          <a:ext cx="1144774" cy="24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 b="0"/>
            <a:t>Year with</a:t>
          </a:r>
          <a:r>
            <a:rPr lang="en-US" sz="700" b="0" baseline="0"/>
            <a:t> Highest Inflation</a:t>
          </a:r>
          <a:endParaRPr lang="en-US" sz="700" b="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80426</xdr:colOff>
      <xdr:row>10</xdr:row>
      <xdr:rowOff>176110</xdr:rowOff>
    </xdr:from>
    <xdr:to>
      <xdr:col>14</xdr:col>
      <xdr:colOff>333048</xdr:colOff>
      <xdr:row>29</xdr:row>
      <xdr:rowOff>35531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C596F-5174-41BD-8733-63AC62C3C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1143000</xdr:colOff>
      <xdr:row>7</xdr:row>
      <xdr:rowOff>0</xdr:rowOff>
    </xdr:from>
    <xdr:to>
      <xdr:col>14</xdr:col>
      <xdr:colOff>340179</xdr:colOff>
      <xdr:row>9</xdr:row>
      <xdr:rowOff>11457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543C56-238E-4CFC-0A70-35D0E14D45C2}"/>
            </a:ext>
          </a:extLst>
        </xdr:cNvPr>
        <xdr:cNvSpPr txBox="1"/>
      </xdr:nvSpPr>
      <xdr:spPr>
        <a:xfrm>
          <a:off x="1755321" y="1285875"/>
          <a:ext cx="11008179" cy="37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Month-on-Month Inflation for broader categories for Food-Veg and Food-NonVeg from May'2022- May' 2023</a:t>
          </a:r>
        </a:p>
      </xdr:txBody>
    </xdr:sp>
    <xdr:clientData/>
  </xdr:twoCellAnchor>
  <xdr:twoCellAnchor>
    <xdr:from>
      <xdr:col>2</xdr:col>
      <xdr:colOff>11458</xdr:colOff>
      <xdr:row>9</xdr:row>
      <xdr:rowOff>57978</xdr:rowOff>
    </xdr:from>
    <xdr:to>
      <xdr:col>14</xdr:col>
      <xdr:colOff>333375</xdr:colOff>
      <xdr:row>10</xdr:row>
      <xdr:rowOff>102566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2B0F91F-B911-1EFC-47AB-D50F1CF387E9}"/>
            </a:ext>
          </a:extLst>
        </xdr:cNvPr>
        <xdr:cNvSpPr txBox="1"/>
      </xdr:nvSpPr>
      <xdr:spPr>
        <a:xfrm>
          <a:off x="1766779" y="1711246"/>
          <a:ext cx="10989917" cy="228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Extracted</a:t>
          </a:r>
          <a:r>
            <a:rPr lang="en-US" sz="1100" baseline="0"/>
            <a:t> data for May'2022 to May'2023, created broader food categories and extracted the Index Value to perform the M-o-M inflation percentage for rural + urban sector</a:t>
          </a:r>
          <a:endParaRPr lang="en-US" sz="1100"/>
        </a:p>
      </xdr:txBody>
    </xdr:sp>
    <xdr:clientData/>
  </xdr:twoCellAnchor>
  <xdr:twoCellAnchor>
    <xdr:from>
      <xdr:col>2</xdr:col>
      <xdr:colOff>218</xdr:colOff>
      <xdr:row>25</xdr:row>
      <xdr:rowOff>74544</xdr:rowOff>
    </xdr:from>
    <xdr:to>
      <xdr:col>8</xdr:col>
      <xdr:colOff>0</xdr:colOff>
      <xdr:row>29</xdr:row>
      <xdr:rowOff>56697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C92C170-8C6F-44C1-02DA-1AD3DE377779}"/>
            </a:ext>
          </a:extLst>
        </xdr:cNvPr>
        <xdr:cNvSpPr txBox="1"/>
      </xdr:nvSpPr>
      <xdr:spPr>
        <a:xfrm>
          <a:off x="1755539" y="4666955"/>
          <a:ext cx="5449443" cy="716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 b="1"/>
            <a:t> June'2022 and Februrary'2023</a:t>
          </a:r>
          <a:r>
            <a:rPr lang="en-US" sz="1100" b="1" baseline="0"/>
            <a:t> were the months which had the highest and lowest food inflation for both Food-Veg and Food-Non Veg Categories.</a:t>
          </a:r>
          <a:endParaRPr lang="en-US" sz="1100" b="1"/>
        </a:p>
      </xdr:txBody>
    </xdr:sp>
    <xdr:clientData/>
  </xdr:twoCellAnchor>
  <xdr:twoCellAnchor>
    <xdr:from>
      <xdr:col>2</xdr:col>
      <xdr:colOff>4871</xdr:colOff>
      <xdr:row>25</xdr:row>
      <xdr:rowOff>76020</xdr:rowOff>
    </xdr:from>
    <xdr:to>
      <xdr:col>2</xdr:col>
      <xdr:colOff>986965</xdr:colOff>
      <xdr:row>26</xdr:row>
      <xdr:rowOff>44824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3ED80A-C3AB-7008-7E65-A728DA1B4AEA}"/>
            </a:ext>
          </a:extLst>
        </xdr:cNvPr>
        <xdr:cNvSpPr txBox="1"/>
      </xdr:nvSpPr>
      <xdr:spPr>
        <a:xfrm>
          <a:off x="1760192" y="4668431"/>
          <a:ext cx="982094" cy="1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/>
            <a:t>Key Insights:</a:t>
          </a:r>
        </a:p>
      </xdr:txBody>
    </xdr:sp>
    <xdr:clientData/>
  </xdr:twoCellAnchor>
  <xdr:twoCellAnchor>
    <xdr:from>
      <xdr:col>11</xdr:col>
      <xdr:colOff>910024</xdr:colOff>
      <xdr:row>20</xdr:row>
      <xdr:rowOff>173812</xdr:rowOff>
    </xdr:from>
    <xdr:to>
      <xdr:col>12</xdr:col>
      <xdr:colOff>168702</xdr:colOff>
      <xdr:row>21</xdr:row>
      <xdr:rowOff>136758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DEC9306-25BE-8C5A-84D1-15783B047CCE}"/>
            </a:ext>
          </a:extLst>
        </xdr:cNvPr>
        <xdr:cNvSpPr/>
      </xdr:nvSpPr>
      <xdr:spPr>
        <a:xfrm>
          <a:off x="11410756" y="3774727"/>
          <a:ext cx="173426" cy="14299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935346</xdr:colOff>
      <xdr:row>13</xdr:row>
      <xdr:rowOff>153217</xdr:rowOff>
    </xdr:from>
    <xdr:to>
      <xdr:col>9</xdr:col>
      <xdr:colOff>120418</xdr:colOff>
      <xdr:row>14</xdr:row>
      <xdr:rowOff>122513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8F63ACA-E1B5-4E66-B430-3AB93A7AAE50}"/>
            </a:ext>
          </a:extLst>
        </xdr:cNvPr>
        <xdr:cNvSpPr/>
      </xdr:nvSpPr>
      <xdr:spPr>
        <a:xfrm>
          <a:off x="8566962" y="2493812"/>
          <a:ext cx="195651" cy="149341"/>
        </a:xfrm>
        <a:prstGeom prst="ellipse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1143000</xdr:colOff>
      <xdr:row>29</xdr:row>
      <xdr:rowOff>103133</xdr:rowOff>
    </xdr:from>
    <xdr:to>
      <xdr:col>7</xdr:col>
      <xdr:colOff>952500</xdr:colOff>
      <xdr:row>31</xdr:row>
      <xdr:rowOff>178348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8890073-1693-69D4-D57F-754D5DF03EEC}"/>
            </a:ext>
          </a:extLst>
        </xdr:cNvPr>
        <xdr:cNvSpPr txBox="1"/>
      </xdr:nvSpPr>
      <xdr:spPr>
        <a:xfrm>
          <a:off x="1755321" y="5430329"/>
          <a:ext cx="5442858" cy="442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</a:t>
          </a:r>
          <a:r>
            <a:rPr lang="en-US" sz="1100" baseline="0"/>
            <a:t> Used- </a:t>
          </a:r>
          <a:r>
            <a:rPr lang="en-US" sz="1100" b="1" baseline="0"/>
            <a:t>May'22 to May' 2023 for Rural+Urban Sector</a:t>
          </a:r>
        </a:p>
        <a:p>
          <a:r>
            <a:rPr lang="en-US" sz="1100" baseline="0"/>
            <a:t># refer to Data3 tab for cleaning</a:t>
          </a:r>
          <a:endParaRPr lang="en-US" sz="1100"/>
        </a:p>
      </xdr:txBody>
    </xdr:sp>
    <xdr:clientData/>
  </xdr:twoCellAnchor>
  <xdr:twoCellAnchor>
    <xdr:from>
      <xdr:col>8</xdr:col>
      <xdr:colOff>76637</xdr:colOff>
      <xdr:row>29</xdr:row>
      <xdr:rowOff>101710</xdr:rowOff>
    </xdr:from>
    <xdr:to>
      <xdr:col>14</xdr:col>
      <xdr:colOff>353519</xdr:colOff>
      <xdr:row>31</xdr:row>
      <xdr:rowOff>170575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86762B4-CEC4-437B-836A-6ABE54DFEC59}"/>
            </a:ext>
          </a:extLst>
        </xdr:cNvPr>
        <xdr:cNvSpPr txBox="1"/>
      </xdr:nvSpPr>
      <xdr:spPr>
        <a:xfrm>
          <a:off x="7291551" y="5499210"/>
          <a:ext cx="5499209" cy="4411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Points highlighted in chart shows the highest and lowest M-o-M food inflation for food categories.</a:t>
          </a:r>
        </a:p>
        <a:p>
          <a:r>
            <a:rPr lang="en-US" sz="1050"/>
            <a:t>Categories made are same as Problem statement #1.</a:t>
          </a:r>
        </a:p>
      </xdr:txBody>
    </xdr:sp>
    <xdr:clientData/>
  </xdr:twoCellAnchor>
  <xdr:twoCellAnchor>
    <xdr:from>
      <xdr:col>1</xdr:col>
      <xdr:colOff>1076202</xdr:colOff>
      <xdr:row>6</xdr:row>
      <xdr:rowOff>123701</xdr:rowOff>
    </xdr:from>
    <xdr:to>
      <xdr:col>14</xdr:col>
      <xdr:colOff>395844</xdr:colOff>
      <xdr:row>32</xdr:row>
      <xdr:rowOff>49481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E41FABF-4874-BE6C-5720-3F37739A7C5D}"/>
            </a:ext>
          </a:extLst>
        </xdr:cNvPr>
        <xdr:cNvSpPr/>
      </xdr:nvSpPr>
      <xdr:spPr>
        <a:xfrm>
          <a:off x="1682338" y="1237013"/>
          <a:ext cx="11157857" cy="4750130"/>
        </a:xfrm>
        <a:prstGeom prst="rect">
          <a:avLst/>
        </a:prstGeom>
        <a:noFill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394896</xdr:colOff>
      <xdr:row>12</xdr:row>
      <xdr:rowOff>143452</xdr:rowOff>
    </xdr:from>
    <xdr:to>
      <xdr:col>10</xdr:col>
      <xdr:colOff>494723</xdr:colOff>
      <xdr:row>14</xdr:row>
      <xdr:rowOff>40121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34AAF25-35C4-8F1E-E292-0573E7D188DE}"/>
            </a:ext>
          </a:extLst>
        </xdr:cNvPr>
        <xdr:cNvSpPr txBox="1"/>
      </xdr:nvSpPr>
      <xdr:spPr>
        <a:xfrm>
          <a:off x="8599385" y="2308225"/>
          <a:ext cx="1110054" cy="257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Highest</a:t>
          </a:r>
          <a:r>
            <a:rPr lang="en-US" sz="1100" baseline="0"/>
            <a:t> Inflation</a:t>
          </a:r>
          <a:endParaRPr lang="en-US" sz="1100"/>
        </a:p>
      </xdr:txBody>
    </xdr:sp>
    <xdr:clientData/>
  </xdr:twoCellAnchor>
  <xdr:twoCellAnchor>
    <xdr:from>
      <xdr:col>12</xdr:col>
      <xdr:colOff>189676</xdr:colOff>
      <xdr:row>25</xdr:row>
      <xdr:rowOff>71297</xdr:rowOff>
    </xdr:from>
    <xdr:to>
      <xdr:col>13</xdr:col>
      <xdr:colOff>533978</xdr:colOff>
      <xdr:row>26</xdr:row>
      <xdr:rowOff>161063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5A84140-51CC-48D7-A913-BE674038E508}"/>
            </a:ext>
          </a:extLst>
        </xdr:cNvPr>
        <xdr:cNvSpPr txBox="1"/>
      </xdr:nvSpPr>
      <xdr:spPr>
        <a:xfrm>
          <a:off x="11165074" y="4581240"/>
          <a:ext cx="1116404" cy="2701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Lowest</a:t>
          </a:r>
          <a:r>
            <a:rPr lang="en-US" sz="1100" baseline="0"/>
            <a:t> Inflation</a:t>
          </a:r>
          <a:endParaRPr lang="en-US" sz="1100"/>
        </a:p>
      </xdr:txBody>
    </xdr:sp>
    <xdr:clientData/>
  </xdr:twoCellAnchor>
  <xdr:twoCellAnchor>
    <xdr:from>
      <xdr:col>9</xdr:col>
      <xdr:colOff>392834</xdr:colOff>
      <xdr:row>12</xdr:row>
      <xdr:rowOff>126711</xdr:rowOff>
    </xdr:from>
    <xdr:to>
      <xdr:col>10</xdr:col>
      <xdr:colOff>512329</xdr:colOff>
      <xdr:row>14</xdr:row>
      <xdr:rowOff>46471</xdr:rowOff>
    </xdr:to>
    <xdr:sp macro="" textlink="">
      <xdr:nvSpPr>
        <xdr:cNvPr id="18" name="Callout: Bent Line 17">
          <a:extLst>
            <a:ext uri="{FF2B5EF4-FFF2-40B4-BE49-F238E27FC236}">
              <a16:creationId xmlns:a16="http://schemas.microsoft.com/office/drawing/2014/main" id="{913D6A70-05DF-F08B-6510-7382AEEE94F2}"/>
            </a:ext>
          </a:extLst>
        </xdr:cNvPr>
        <xdr:cNvSpPr/>
      </xdr:nvSpPr>
      <xdr:spPr>
        <a:xfrm>
          <a:off x="8597323" y="2291484"/>
          <a:ext cx="1129722" cy="280555"/>
        </a:xfrm>
        <a:prstGeom prst="borderCallout2">
          <a:avLst>
            <a:gd name="adj1" fmla="val 39326"/>
            <a:gd name="adj2" fmla="val 609"/>
            <a:gd name="adj3" fmla="val 41386"/>
            <a:gd name="adj4" fmla="val -14119"/>
            <a:gd name="adj5" fmla="val 76492"/>
            <a:gd name="adj6" fmla="val -29421"/>
          </a:avLst>
        </a:prstGeom>
        <a:noFill/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201179</xdr:colOff>
      <xdr:row>25</xdr:row>
      <xdr:rowOff>50512</xdr:rowOff>
    </xdr:from>
    <xdr:to>
      <xdr:col>13</xdr:col>
      <xdr:colOff>542059</xdr:colOff>
      <xdr:row>26</xdr:row>
      <xdr:rowOff>159616</xdr:rowOff>
    </xdr:to>
    <xdr:sp macro="" textlink="">
      <xdr:nvSpPr>
        <xdr:cNvPr id="20" name="Callout: Bent Line 19">
          <a:extLst>
            <a:ext uri="{FF2B5EF4-FFF2-40B4-BE49-F238E27FC236}">
              <a16:creationId xmlns:a16="http://schemas.microsoft.com/office/drawing/2014/main" id="{B0EE4164-CAF2-DBB6-0F96-9F85B072407A}"/>
            </a:ext>
          </a:extLst>
        </xdr:cNvPr>
        <xdr:cNvSpPr/>
      </xdr:nvSpPr>
      <xdr:spPr>
        <a:xfrm>
          <a:off x="11176577" y="4560455"/>
          <a:ext cx="1112982" cy="289502"/>
        </a:xfrm>
        <a:prstGeom prst="borderCallout2">
          <a:avLst>
            <a:gd name="adj1" fmla="val -1886"/>
            <a:gd name="adj2" fmla="val 38303"/>
            <a:gd name="adj3" fmla="val -217354"/>
            <a:gd name="adj4" fmla="val 38170"/>
            <a:gd name="adj5" fmla="val -216768"/>
            <a:gd name="adj6" fmla="val -1121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103187</xdr:colOff>
      <xdr:row>11</xdr:row>
      <xdr:rowOff>1586</xdr:rowOff>
    </xdr:from>
    <xdr:to>
      <xdr:col>14</xdr:col>
      <xdr:colOff>407987</xdr:colOff>
      <xdr:row>30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E4E47-5BB9-02F8-9D42-5134C633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7</xdr:row>
      <xdr:rowOff>0</xdr:rowOff>
    </xdr:from>
    <xdr:to>
      <xdr:col>14</xdr:col>
      <xdr:colOff>409446</xdr:colOff>
      <xdr:row>9</xdr:row>
      <xdr:rowOff>20611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A01A10A-837D-430A-8498-3F3E574571AA}"/>
            </a:ext>
          </a:extLst>
        </xdr:cNvPr>
        <xdr:cNvSpPr txBox="1"/>
      </xdr:nvSpPr>
      <xdr:spPr>
        <a:xfrm>
          <a:off x="1215408" y="1267127"/>
          <a:ext cx="9537929" cy="382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Month-on-Month Inflation for categories in Food-Veg and Food-NonVeg Categories</a:t>
          </a:r>
        </a:p>
      </xdr:txBody>
    </xdr:sp>
    <xdr:clientData/>
  </xdr:twoCellAnchor>
  <xdr:twoCellAnchor>
    <xdr:from>
      <xdr:col>2</xdr:col>
      <xdr:colOff>1897</xdr:colOff>
      <xdr:row>9</xdr:row>
      <xdr:rowOff>66675</xdr:rowOff>
    </xdr:from>
    <xdr:to>
      <xdr:col>14</xdr:col>
      <xdr:colOff>409447</xdr:colOff>
      <xdr:row>10</xdr:row>
      <xdr:rowOff>115839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25AC81-4B8C-4064-BF7E-6A0118845D78}"/>
            </a:ext>
          </a:extLst>
        </xdr:cNvPr>
        <xdr:cNvSpPr txBox="1"/>
      </xdr:nvSpPr>
      <xdr:spPr>
        <a:xfrm>
          <a:off x="1217304" y="1695838"/>
          <a:ext cx="9536034" cy="230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Extracted</a:t>
          </a:r>
          <a:r>
            <a:rPr lang="en-US" sz="1100" baseline="0"/>
            <a:t> data for May'2022 and May'2023, extracted the Index Value for Food Veg and NonVeg categories to perform the M-o-M inflation percentage</a:t>
          </a:r>
          <a:endParaRPr lang="en-US" sz="1100"/>
        </a:p>
      </xdr:txBody>
    </xdr:sp>
    <xdr:clientData/>
  </xdr:twoCellAnchor>
  <xdr:twoCellAnchor>
    <xdr:from>
      <xdr:col>2</xdr:col>
      <xdr:colOff>9525</xdr:colOff>
      <xdr:row>25</xdr:row>
      <xdr:rowOff>66674</xdr:rowOff>
    </xdr:from>
    <xdr:to>
      <xdr:col>6</xdr:col>
      <xdr:colOff>885825</xdr:colOff>
      <xdr:row>30</xdr:row>
      <xdr:rowOff>123824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BBAF627-57CD-80B3-986A-A9BDB3FA1C76}"/>
            </a:ext>
          </a:extLst>
        </xdr:cNvPr>
        <xdr:cNvSpPr txBox="1"/>
      </xdr:nvSpPr>
      <xdr:spPr>
        <a:xfrm>
          <a:off x="1228725" y="4591049"/>
          <a:ext cx="485775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1. </a:t>
          </a:r>
          <a:r>
            <a:rPr lang="en-US" sz="1100" b="1"/>
            <a:t>As per the data, Spices has</a:t>
          </a:r>
          <a:r>
            <a:rPr lang="en-US" sz="1100" b="1" baseline="0"/>
            <a:t> the highest M-o-M  inflation followed by Cereals and products.</a:t>
          </a:r>
        </a:p>
        <a:p>
          <a:r>
            <a:rPr lang="en-US" sz="1100" baseline="0"/>
            <a:t>2. Also, there is a major decrease in inflation during the time period for Oils and Fats followed by vegetables.</a:t>
          </a:r>
          <a:endParaRPr lang="en-US" sz="1100"/>
        </a:p>
      </xdr:txBody>
    </xdr:sp>
    <xdr:clientData/>
  </xdr:twoCellAnchor>
  <xdr:twoCellAnchor>
    <xdr:from>
      <xdr:col>2</xdr:col>
      <xdr:colOff>9525</xdr:colOff>
      <xdr:row>25</xdr:row>
      <xdr:rowOff>66675</xdr:rowOff>
    </xdr:from>
    <xdr:to>
      <xdr:col>2</xdr:col>
      <xdr:colOff>1419225</xdr:colOff>
      <xdr:row>26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DE8DC14-A64A-05EF-3CDA-9F8AE44ABC29}"/>
            </a:ext>
          </a:extLst>
        </xdr:cNvPr>
        <xdr:cNvSpPr txBox="1"/>
      </xdr:nvSpPr>
      <xdr:spPr>
        <a:xfrm>
          <a:off x="1228725" y="4591050"/>
          <a:ext cx="14097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Key Insights:</a:t>
          </a:r>
        </a:p>
      </xdr:txBody>
    </xdr:sp>
    <xdr:clientData/>
  </xdr:twoCellAnchor>
  <xdr:twoCellAnchor>
    <xdr:from>
      <xdr:col>11</xdr:col>
      <xdr:colOff>352425</xdr:colOff>
      <xdr:row>14</xdr:row>
      <xdr:rowOff>0</xdr:rowOff>
    </xdr:from>
    <xdr:to>
      <xdr:col>11</xdr:col>
      <xdr:colOff>466725</xdr:colOff>
      <xdr:row>14</xdr:row>
      <xdr:rowOff>114300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3CFB5A41-0597-113F-54D9-95797BF12D09}"/>
            </a:ext>
          </a:extLst>
        </xdr:cNvPr>
        <xdr:cNvSpPr/>
      </xdr:nvSpPr>
      <xdr:spPr>
        <a:xfrm>
          <a:off x="8886825" y="2533650"/>
          <a:ext cx="114300" cy="114300"/>
        </a:xfrm>
        <a:prstGeom prst="flowChartConnector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</xdr:colOff>
      <xdr:row>30</xdr:row>
      <xdr:rowOff>171798</xdr:rowOff>
    </xdr:from>
    <xdr:to>
      <xdr:col>6</xdr:col>
      <xdr:colOff>882650</xdr:colOff>
      <xdr:row>33</xdr:row>
      <xdr:rowOff>70198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4C2F4B-189C-5205-81C8-7941FEABB016}"/>
            </a:ext>
          </a:extLst>
        </xdr:cNvPr>
        <xdr:cNvSpPr txBox="1"/>
      </xdr:nvSpPr>
      <xdr:spPr>
        <a:xfrm>
          <a:off x="1245557" y="5651935"/>
          <a:ext cx="4856271" cy="4464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Data Used- May'2022</a:t>
          </a:r>
          <a:r>
            <a:rPr lang="en-US" sz="1050" baseline="0"/>
            <a:t> and May '2023.</a:t>
          </a:r>
        </a:p>
        <a:p>
          <a:r>
            <a:rPr lang="en-US" sz="1050" baseline="0"/>
            <a:t>Rrual + Urban sector was selected was chosen for this analysis.</a:t>
          </a:r>
        </a:p>
      </xdr:txBody>
    </xdr:sp>
    <xdr:clientData/>
  </xdr:twoCellAnchor>
  <xdr:twoCellAnchor>
    <xdr:from>
      <xdr:col>7</xdr:col>
      <xdr:colOff>104775</xdr:colOff>
      <xdr:row>30</xdr:row>
      <xdr:rowOff>165058</xdr:rowOff>
    </xdr:from>
    <xdr:to>
      <xdr:col>14</xdr:col>
      <xdr:colOff>410581</xdr:colOff>
      <xdr:row>33</xdr:row>
      <xdr:rowOff>63458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3EBB72A-B310-4AF0-9E0B-9C11DCA0701D}"/>
            </a:ext>
          </a:extLst>
        </xdr:cNvPr>
        <xdr:cNvSpPr txBox="1"/>
      </xdr:nvSpPr>
      <xdr:spPr>
        <a:xfrm>
          <a:off x="6210868" y="5652972"/>
          <a:ext cx="4588902" cy="4471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Point highlighted in chart shows the highest food inflation for food categories.</a:t>
          </a:r>
          <a:endParaRPr lang="en-US" sz="1050">
            <a:effectLst/>
          </a:endParaRPr>
        </a:p>
        <a:p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Categories made are same as Problem statement #1.</a:t>
          </a:r>
          <a:endParaRPr lang="en-US" sz="1050">
            <a:effectLst/>
          </a:endParaRPr>
        </a:p>
      </xdr:txBody>
    </xdr:sp>
    <xdr:clientData/>
  </xdr:twoCellAnchor>
  <xdr:twoCellAnchor>
    <xdr:from>
      <xdr:col>12</xdr:col>
      <xdr:colOff>27668</xdr:colOff>
      <xdr:row>11</xdr:row>
      <xdr:rowOff>123373</xdr:rowOff>
    </xdr:from>
    <xdr:to>
      <xdr:col>13</xdr:col>
      <xdr:colOff>434474</xdr:colOff>
      <xdr:row>12</xdr:row>
      <xdr:rowOff>172677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7201D44-9271-CD05-1F4F-2E794645C689}"/>
            </a:ext>
          </a:extLst>
        </xdr:cNvPr>
        <xdr:cNvSpPr txBox="1"/>
      </xdr:nvSpPr>
      <xdr:spPr>
        <a:xfrm>
          <a:off x="9151615" y="2084075"/>
          <a:ext cx="1013955" cy="227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Highest Inflation</a:t>
          </a:r>
        </a:p>
      </xdr:txBody>
    </xdr:sp>
    <xdr:clientData/>
  </xdr:twoCellAnchor>
  <xdr:twoCellAnchor>
    <xdr:from>
      <xdr:col>12</xdr:col>
      <xdr:colOff>29030</xdr:colOff>
      <xdr:row>11</xdr:row>
      <xdr:rowOff>136072</xdr:rowOff>
    </xdr:from>
    <xdr:to>
      <xdr:col>13</xdr:col>
      <xdr:colOff>426509</xdr:colOff>
      <xdr:row>12</xdr:row>
      <xdr:rowOff>160756</xdr:rowOff>
    </xdr:to>
    <xdr:sp macro="" textlink="">
      <xdr:nvSpPr>
        <xdr:cNvPr id="12" name="Callout: Bent Line 11">
          <a:extLst>
            <a:ext uri="{FF2B5EF4-FFF2-40B4-BE49-F238E27FC236}">
              <a16:creationId xmlns:a16="http://schemas.microsoft.com/office/drawing/2014/main" id="{CBCAD5BC-665B-39F6-CD72-1D96FC31E079}"/>
            </a:ext>
          </a:extLst>
        </xdr:cNvPr>
        <xdr:cNvSpPr/>
      </xdr:nvSpPr>
      <xdr:spPr>
        <a:xfrm>
          <a:off x="9152977" y="2096774"/>
          <a:ext cx="1004628" cy="202929"/>
        </a:xfrm>
        <a:prstGeom prst="borderCallout2">
          <a:avLst>
            <a:gd name="adj1" fmla="val 56941"/>
            <a:gd name="adj2" fmla="val 600"/>
            <a:gd name="adj3" fmla="val 58951"/>
            <a:gd name="adj4" fmla="val -14682"/>
            <a:gd name="adj5" fmla="val 192458"/>
            <a:gd name="adj6" fmla="val -21603"/>
          </a:avLst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560294</xdr:colOff>
      <xdr:row>6</xdr:row>
      <xdr:rowOff>134470</xdr:rowOff>
    </xdr:from>
    <xdr:to>
      <xdr:col>14</xdr:col>
      <xdr:colOff>470647</xdr:colOff>
      <xdr:row>33</xdr:row>
      <xdr:rowOff>134470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CD71E68-22D3-EB71-0D56-9853C132F305}"/>
            </a:ext>
          </a:extLst>
        </xdr:cNvPr>
        <xdr:cNvSpPr/>
      </xdr:nvSpPr>
      <xdr:spPr>
        <a:xfrm>
          <a:off x="1165412" y="1210235"/>
          <a:ext cx="9625853" cy="4840941"/>
        </a:xfrm>
        <a:prstGeom prst="rect">
          <a:avLst/>
        </a:prstGeom>
        <a:noFill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6</xdr:row>
      <xdr:rowOff>173037</xdr:rowOff>
    </xdr:from>
    <xdr:to>
      <xdr:col>17</xdr:col>
      <xdr:colOff>104383</xdr:colOff>
      <xdr:row>23</xdr:row>
      <xdr:rowOff>169624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1A28C-F3B7-F7FC-0088-4B386E07A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274399</xdr:colOff>
      <xdr:row>9</xdr:row>
      <xdr:rowOff>114996</xdr:rowOff>
    </xdr:from>
    <xdr:to>
      <xdr:col>13</xdr:col>
      <xdr:colOff>274399</xdr:colOff>
      <xdr:row>21</xdr:row>
      <xdr:rowOff>52191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300404F-A04B-862F-EB66-29B6DA9BC38A}"/>
            </a:ext>
          </a:extLst>
        </xdr:cNvPr>
        <xdr:cNvCxnSpPr/>
      </xdr:nvCxnSpPr>
      <xdr:spPr>
        <a:xfrm>
          <a:off x="9590632" y="1759037"/>
          <a:ext cx="0" cy="2181442"/>
        </a:xfrm>
        <a:prstGeom prst="line">
          <a:avLst/>
        </a:prstGeom>
        <a:ln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391439</xdr:colOff>
      <xdr:row>8</xdr:row>
      <xdr:rowOff>116932</xdr:rowOff>
    </xdr:from>
    <xdr:to>
      <xdr:col>12</xdr:col>
      <xdr:colOff>259377</xdr:colOff>
      <xdr:row>10</xdr:row>
      <xdr:rowOff>159678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79D250-B106-44C9-C21F-EFC4A405E710}"/>
            </a:ext>
          </a:extLst>
        </xdr:cNvPr>
        <xdr:cNvSpPr txBox="1"/>
      </xdr:nvSpPr>
      <xdr:spPr>
        <a:xfrm>
          <a:off x="7867912" y="1578302"/>
          <a:ext cx="1094444" cy="408088"/>
        </a:xfrm>
        <a:prstGeom prst="leftArrow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Pre- COVID-19</a:t>
          </a:r>
        </a:p>
      </xdr:txBody>
    </xdr:sp>
    <xdr:clientData/>
  </xdr:twoCellAnchor>
  <xdr:twoCellAnchor>
    <xdr:from>
      <xdr:col>14</xdr:col>
      <xdr:colOff>248455</xdr:colOff>
      <xdr:row>8</xdr:row>
      <xdr:rowOff>106323</xdr:rowOff>
    </xdr:from>
    <xdr:to>
      <xdr:col>16</xdr:col>
      <xdr:colOff>130480</xdr:colOff>
      <xdr:row>10</xdr:row>
      <xdr:rowOff>144886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5260FED-ACB8-4E4A-9C26-283446091EFB}"/>
            </a:ext>
          </a:extLst>
        </xdr:cNvPr>
        <xdr:cNvSpPr txBox="1"/>
      </xdr:nvSpPr>
      <xdr:spPr>
        <a:xfrm>
          <a:off x="10177941" y="1567693"/>
          <a:ext cx="1108532" cy="403905"/>
        </a:xfrm>
        <a:prstGeom prst="rightArrow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Post- COVID-19</a:t>
          </a:r>
        </a:p>
      </xdr:txBody>
    </xdr:sp>
    <xdr:clientData/>
  </xdr:twoCellAnchor>
  <xdr:twoCellAnchor>
    <xdr:from>
      <xdr:col>12</xdr:col>
      <xdr:colOff>502765</xdr:colOff>
      <xdr:row>8</xdr:row>
      <xdr:rowOff>133814</xdr:rowOff>
    </xdr:from>
    <xdr:to>
      <xdr:col>14</xdr:col>
      <xdr:colOff>139795</xdr:colOff>
      <xdr:row>9</xdr:row>
      <xdr:rowOff>177210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4A10A60-48F8-C2D5-4AA9-0B0333F5EBE0}"/>
            </a:ext>
          </a:extLst>
        </xdr:cNvPr>
        <xdr:cNvSpPr/>
      </xdr:nvSpPr>
      <xdr:spPr>
        <a:xfrm>
          <a:off x="9205744" y="1595184"/>
          <a:ext cx="863537" cy="226067"/>
        </a:xfrm>
        <a:custGeom>
          <a:avLst/>
          <a:gdLst>
            <a:gd name="connsiteX0" fmla="*/ 0 w 860115"/>
            <a:gd name="connsiteY0" fmla="*/ 0 h 171063"/>
            <a:gd name="connsiteX1" fmla="*/ 143353 w 860115"/>
            <a:gd name="connsiteY1" fmla="*/ 0 h 171063"/>
            <a:gd name="connsiteX2" fmla="*/ 143353 w 860115"/>
            <a:gd name="connsiteY2" fmla="*/ 0 h 171063"/>
            <a:gd name="connsiteX3" fmla="*/ 358381 w 860115"/>
            <a:gd name="connsiteY3" fmla="*/ 0 h 171063"/>
            <a:gd name="connsiteX4" fmla="*/ 860115 w 860115"/>
            <a:gd name="connsiteY4" fmla="*/ 0 h 171063"/>
            <a:gd name="connsiteX5" fmla="*/ 860115 w 860115"/>
            <a:gd name="connsiteY5" fmla="*/ 99787 h 171063"/>
            <a:gd name="connsiteX6" fmla="*/ 860115 w 860115"/>
            <a:gd name="connsiteY6" fmla="*/ 99787 h 171063"/>
            <a:gd name="connsiteX7" fmla="*/ 860115 w 860115"/>
            <a:gd name="connsiteY7" fmla="*/ 142553 h 171063"/>
            <a:gd name="connsiteX8" fmla="*/ 860115 w 860115"/>
            <a:gd name="connsiteY8" fmla="*/ 171063 h 171063"/>
            <a:gd name="connsiteX9" fmla="*/ 358381 w 860115"/>
            <a:gd name="connsiteY9" fmla="*/ 171063 h 171063"/>
            <a:gd name="connsiteX10" fmla="*/ 285059 w 860115"/>
            <a:gd name="connsiteY10" fmla="*/ 216626 h 171063"/>
            <a:gd name="connsiteX11" fmla="*/ 143353 w 860115"/>
            <a:gd name="connsiteY11" fmla="*/ 171063 h 171063"/>
            <a:gd name="connsiteX12" fmla="*/ 0 w 860115"/>
            <a:gd name="connsiteY12" fmla="*/ 171063 h 171063"/>
            <a:gd name="connsiteX13" fmla="*/ 0 w 860115"/>
            <a:gd name="connsiteY13" fmla="*/ 142553 h 171063"/>
            <a:gd name="connsiteX14" fmla="*/ 0 w 860115"/>
            <a:gd name="connsiteY14" fmla="*/ 99787 h 171063"/>
            <a:gd name="connsiteX15" fmla="*/ 0 w 860115"/>
            <a:gd name="connsiteY15" fmla="*/ 99787 h 171063"/>
            <a:gd name="connsiteX16" fmla="*/ 0 w 860115"/>
            <a:gd name="connsiteY16" fmla="*/ 0 h 171063"/>
            <a:gd name="connsiteX0" fmla="*/ 0 w 860115"/>
            <a:gd name="connsiteY0" fmla="*/ 0 h 216626"/>
            <a:gd name="connsiteX1" fmla="*/ 143353 w 860115"/>
            <a:gd name="connsiteY1" fmla="*/ 0 h 216626"/>
            <a:gd name="connsiteX2" fmla="*/ 143353 w 860115"/>
            <a:gd name="connsiteY2" fmla="*/ 0 h 216626"/>
            <a:gd name="connsiteX3" fmla="*/ 358381 w 860115"/>
            <a:gd name="connsiteY3" fmla="*/ 0 h 216626"/>
            <a:gd name="connsiteX4" fmla="*/ 860115 w 860115"/>
            <a:gd name="connsiteY4" fmla="*/ 0 h 216626"/>
            <a:gd name="connsiteX5" fmla="*/ 860115 w 860115"/>
            <a:gd name="connsiteY5" fmla="*/ 99787 h 216626"/>
            <a:gd name="connsiteX6" fmla="*/ 860115 w 860115"/>
            <a:gd name="connsiteY6" fmla="*/ 99787 h 216626"/>
            <a:gd name="connsiteX7" fmla="*/ 860115 w 860115"/>
            <a:gd name="connsiteY7" fmla="*/ 142553 h 216626"/>
            <a:gd name="connsiteX8" fmla="*/ 860115 w 860115"/>
            <a:gd name="connsiteY8" fmla="*/ 171063 h 216626"/>
            <a:gd name="connsiteX9" fmla="*/ 358381 w 860115"/>
            <a:gd name="connsiteY9" fmla="*/ 171063 h 216626"/>
            <a:gd name="connsiteX10" fmla="*/ 285059 w 860115"/>
            <a:gd name="connsiteY10" fmla="*/ 216626 h 216626"/>
            <a:gd name="connsiteX11" fmla="*/ 213049 w 860115"/>
            <a:gd name="connsiteY11" fmla="*/ 182679 h 216626"/>
            <a:gd name="connsiteX12" fmla="*/ 0 w 860115"/>
            <a:gd name="connsiteY12" fmla="*/ 171063 h 216626"/>
            <a:gd name="connsiteX13" fmla="*/ 0 w 860115"/>
            <a:gd name="connsiteY13" fmla="*/ 142553 h 216626"/>
            <a:gd name="connsiteX14" fmla="*/ 0 w 860115"/>
            <a:gd name="connsiteY14" fmla="*/ 99787 h 216626"/>
            <a:gd name="connsiteX15" fmla="*/ 0 w 860115"/>
            <a:gd name="connsiteY15" fmla="*/ 99787 h 216626"/>
            <a:gd name="connsiteX16" fmla="*/ 0 w 860115"/>
            <a:gd name="connsiteY16" fmla="*/ 0 h 216626"/>
            <a:gd name="connsiteX0" fmla="*/ 0 w 860115"/>
            <a:gd name="connsiteY0" fmla="*/ 0 h 216626"/>
            <a:gd name="connsiteX1" fmla="*/ 143353 w 860115"/>
            <a:gd name="connsiteY1" fmla="*/ 0 h 216626"/>
            <a:gd name="connsiteX2" fmla="*/ 143353 w 860115"/>
            <a:gd name="connsiteY2" fmla="*/ 0 h 216626"/>
            <a:gd name="connsiteX3" fmla="*/ 358381 w 860115"/>
            <a:gd name="connsiteY3" fmla="*/ 0 h 216626"/>
            <a:gd name="connsiteX4" fmla="*/ 860115 w 860115"/>
            <a:gd name="connsiteY4" fmla="*/ 0 h 216626"/>
            <a:gd name="connsiteX5" fmla="*/ 860115 w 860115"/>
            <a:gd name="connsiteY5" fmla="*/ 99787 h 216626"/>
            <a:gd name="connsiteX6" fmla="*/ 860115 w 860115"/>
            <a:gd name="connsiteY6" fmla="*/ 99787 h 216626"/>
            <a:gd name="connsiteX7" fmla="*/ 860115 w 860115"/>
            <a:gd name="connsiteY7" fmla="*/ 142553 h 216626"/>
            <a:gd name="connsiteX8" fmla="*/ 860115 w 860115"/>
            <a:gd name="connsiteY8" fmla="*/ 171063 h 216626"/>
            <a:gd name="connsiteX9" fmla="*/ 574872 w 860115"/>
            <a:gd name="connsiteY9" fmla="*/ 171063 h 216626"/>
            <a:gd name="connsiteX10" fmla="*/ 285059 w 860115"/>
            <a:gd name="connsiteY10" fmla="*/ 216626 h 216626"/>
            <a:gd name="connsiteX11" fmla="*/ 213049 w 860115"/>
            <a:gd name="connsiteY11" fmla="*/ 182679 h 216626"/>
            <a:gd name="connsiteX12" fmla="*/ 0 w 860115"/>
            <a:gd name="connsiteY12" fmla="*/ 171063 h 216626"/>
            <a:gd name="connsiteX13" fmla="*/ 0 w 860115"/>
            <a:gd name="connsiteY13" fmla="*/ 142553 h 216626"/>
            <a:gd name="connsiteX14" fmla="*/ 0 w 860115"/>
            <a:gd name="connsiteY14" fmla="*/ 99787 h 216626"/>
            <a:gd name="connsiteX15" fmla="*/ 0 w 860115"/>
            <a:gd name="connsiteY15" fmla="*/ 99787 h 216626"/>
            <a:gd name="connsiteX16" fmla="*/ 0 w 860115"/>
            <a:gd name="connsiteY16" fmla="*/ 0 h 216626"/>
            <a:gd name="connsiteX0" fmla="*/ 0 w 860115"/>
            <a:gd name="connsiteY0" fmla="*/ 0 h 247002"/>
            <a:gd name="connsiteX1" fmla="*/ 143353 w 860115"/>
            <a:gd name="connsiteY1" fmla="*/ 0 h 247002"/>
            <a:gd name="connsiteX2" fmla="*/ 143353 w 860115"/>
            <a:gd name="connsiteY2" fmla="*/ 0 h 247002"/>
            <a:gd name="connsiteX3" fmla="*/ 358381 w 860115"/>
            <a:gd name="connsiteY3" fmla="*/ 0 h 247002"/>
            <a:gd name="connsiteX4" fmla="*/ 860115 w 860115"/>
            <a:gd name="connsiteY4" fmla="*/ 0 h 247002"/>
            <a:gd name="connsiteX5" fmla="*/ 860115 w 860115"/>
            <a:gd name="connsiteY5" fmla="*/ 99787 h 247002"/>
            <a:gd name="connsiteX6" fmla="*/ 860115 w 860115"/>
            <a:gd name="connsiteY6" fmla="*/ 99787 h 247002"/>
            <a:gd name="connsiteX7" fmla="*/ 860115 w 860115"/>
            <a:gd name="connsiteY7" fmla="*/ 142553 h 247002"/>
            <a:gd name="connsiteX8" fmla="*/ 860115 w 860115"/>
            <a:gd name="connsiteY8" fmla="*/ 171063 h 247002"/>
            <a:gd name="connsiteX9" fmla="*/ 574872 w 860115"/>
            <a:gd name="connsiteY9" fmla="*/ 171063 h 247002"/>
            <a:gd name="connsiteX10" fmla="*/ 366071 w 860115"/>
            <a:gd name="connsiteY10" fmla="*/ 247002 h 247002"/>
            <a:gd name="connsiteX11" fmla="*/ 213049 w 860115"/>
            <a:gd name="connsiteY11" fmla="*/ 182679 h 247002"/>
            <a:gd name="connsiteX12" fmla="*/ 0 w 860115"/>
            <a:gd name="connsiteY12" fmla="*/ 171063 h 247002"/>
            <a:gd name="connsiteX13" fmla="*/ 0 w 860115"/>
            <a:gd name="connsiteY13" fmla="*/ 142553 h 247002"/>
            <a:gd name="connsiteX14" fmla="*/ 0 w 860115"/>
            <a:gd name="connsiteY14" fmla="*/ 99787 h 247002"/>
            <a:gd name="connsiteX15" fmla="*/ 0 w 860115"/>
            <a:gd name="connsiteY15" fmla="*/ 99787 h 247002"/>
            <a:gd name="connsiteX16" fmla="*/ 0 w 860115"/>
            <a:gd name="connsiteY16" fmla="*/ 0 h 247002"/>
            <a:gd name="connsiteX0" fmla="*/ 0 w 860115"/>
            <a:gd name="connsiteY0" fmla="*/ 0 h 247002"/>
            <a:gd name="connsiteX1" fmla="*/ 143353 w 860115"/>
            <a:gd name="connsiteY1" fmla="*/ 0 h 247002"/>
            <a:gd name="connsiteX2" fmla="*/ 143353 w 860115"/>
            <a:gd name="connsiteY2" fmla="*/ 0 h 247002"/>
            <a:gd name="connsiteX3" fmla="*/ 358381 w 860115"/>
            <a:gd name="connsiteY3" fmla="*/ 0 h 247002"/>
            <a:gd name="connsiteX4" fmla="*/ 860115 w 860115"/>
            <a:gd name="connsiteY4" fmla="*/ 0 h 247002"/>
            <a:gd name="connsiteX5" fmla="*/ 860115 w 860115"/>
            <a:gd name="connsiteY5" fmla="*/ 99787 h 247002"/>
            <a:gd name="connsiteX6" fmla="*/ 860115 w 860115"/>
            <a:gd name="connsiteY6" fmla="*/ 99787 h 247002"/>
            <a:gd name="connsiteX7" fmla="*/ 860115 w 860115"/>
            <a:gd name="connsiteY7" fmla="*/ 142553 h 247002"/>
            <a:gd name="connsiteX8" fmla="*/ 860115 w 860115"/>
            <a:gd name="connsiteY8" fmla="*/ 171063 h 247002"/>
            <a:gd name="connsiteX9" fmla="*/ 471096 w 860115"/>
            <a:gd name="connsiteY9" fmla="*/ 164988 h 247002"/>
            <a:gd name="connsiteX10" fmla="*/ 366071 w 860115"/>
            <a:gd name="connsiteY10" fmla="*/ 247002 h 247002"/>
            <a:gd name="connsiteX11" fmla="*/ 213049 w 860115"/>
            <a:gd name="connsiteY11" fmla="*/ 182679 h 247002"/>
            <a:gd name="connsiteX12" fmla="*/ 0 w 860115"/>
            <a:gd name="connsiteY12" fmla="*/ 171063 h 247002"/>
            <a:gd name="connsiteX13" fmla="*/ 0 w 860115"/>
            <a:gd name="connsiteY13" fmla="*/ 142553 h 247002"/>
            <a:gd name="connsiteX14" fmla="*/ 0 w 860115"/>
            <a:gd name="connsiteY14" fmla="*/ 99787 h 247002"/>
            <a:gd name="connsiteX15" fmla="*/ 0 w 860115"/>
            <a:gd name="connsiteY15" fmla="*/ 99787 h 247002"/>
            <a:gd name="connsiteX16" fmla="*/ 0 w 860115"/>
            <a:gd name="connsiteY16" fmla="*/ 0 h 247002"/>
            <a:gd name="connsiteX0" fmla="*/ 0 w 860115"/>
            <a:gd name="connsiteY0" fmla="*/ 0 h 247002"/>
            <a:gd name="connsiteX1" fmla="*/ 143353 w 860115"/>
            <a:gd name="connsiteY1" fmla="*/ 0 h 247002"/>
            <a:gd name="connsiteX2" fmla="*/ 143353 w 860115"/>
            <a:gd name="connsiteY2" fmla="*/ 0 h 247002"/>
            <a:gd name="connsiteX3" fmla="*/ 358381 w 860115"/>
            <a:gd name="connsiteY3" fmla="*/ 0 h 247002"/>
            <a:gd name="connsiteX4" fmla="*/ 860115 w 860115"/>
            <a:gd name="connsiteY4" fmla="*/ 0 h 247002"/>
            <a:gd name="connsiteX5" fmla="*/ 860115 w 860115"/>
            <a:gd name="connsiteY5" fmla="*/ 99787 h 247002"/>
            <a:gd name="connsiteX6" fmla="*/ 860115 w 860115"/>
            <a:gd name="connsiteY6" fmla="*/ 99787 h 247002"/>
            <a:gd name="connsiteX7" fmla="*/ 860115 w 860115"/>
            <a:gd name="connsiteY7" fmla="*/ 142553 h 247002"/>
            <a:gd name="connsiteX8" fmla="*/ 860115 w 860115"/>
            <a:gd name="connsiteY8" fmla="*/ 171063 h 247002"/>
            <a:gd name="connsiteX9" fmla="*/ 471096 w 860115"/>
            <a:gd name="connsiteY9" fmla="*/ 164988 h 247002"/>
            <a:gd name="connsiteX10" fmla="*/ 366071 w 860115"/>
            <a:gd name="connsiteY10" fmla="*/ 247002 h 247002"/>
            <a:gd name="connsiteX11" fmla="*/ 346139 w 860115"/>
            <a:gd name="connsiteY11" fmla="*/ 170528 h 247002"/>
            <a:gd name="connsiteX12" fmla="*/ 0 w 860115"/>
            <a:gd name="connsiteY12" fmla="*/ 171063 h 247002"/>
            <a:gd name="connsiteX13" fmla="*/ 0 w 860115"/>
            <a:gd name="connsiteY13" fmla="*/ 142553 h 247002"/>
            <a:gd name="connsiteX14" fmla="*/ 0 w 860115"/>
            <a:gd name="connsiteY14" fmla="*/ 99787 h 247002"/>
            <a:gd name="connsiteX15" fmla="*/ 0 w 860115"/>
            <a:gd name="connsiteY15" fmla="*/ 99787 h 247002"/>
            <a:gd name="connsiteX16" fmla="*/ 0 w 860115"/>
            <a:gd name="connsiteY16" fmla="*/ 0 h 247002"/>
            <a:gd name="connsiteX0" fmla="*/ 0 w 860115"/>
            <a:gd name="connsiteY0" fmla="*/ 0 h 247002"/>
            <a:gd name="connsiteX1" fmla="*/ 143353 w 860115"/>
            <a:gd name="connsiteY1" fmla="*/ 0 h 247002"/>
            <a:gd name="connsiteX2" fmla="*/ 143353 w 860115"/>
            <a:gd name="connsiteY2" fmla="*/ 0 h 247002"/>
            <a:gd name="connsiteX3" fmla="*/ 358381 w 860115"/>
            <a:gd name="connsiteY3" fmla="*/ 0 h 247002"/>
            <a:gd name="connsiteX4" fmla="*/ 860115 w 860115"/>
            <a:gd name="connsiteY4" fmla="*/ 0 h 247002"/>
            <a:gd name="connsiteX5" fmla="*/ 860115 w 860115"/>
            <a:gd name="connsiteY5" fmla="*/ 99787 h 247002"/>
            <a:gd name="connsiteX6" fmla="*/ 860115 w 860115"/>
            <a:gd name="connsiteY6" fmla="*/ 99787 h 247002"/>
            <a:gd name="connsiteX7" fmla="*/ 860115 w 860115"/>
            <a:gd name="connsiteY7" fmla="*/ 142553 h 247002"/>
            <a:gd name="connsiteX8" fmla="*/ 860115 w 860115"/>
            <a:gd name="connsiteY8" fmla="*/ 171063 h 247002"/>
            <a:gd name="connsiteX9" fmla="*/ 471096 w 860115"/>
            <a:gd name="connsiteY9" fmla="*/ 164988 h 247002"/>
            <a:gd name="connsiteX10" fmla="*/ 366071 w 860115"/>
            <a:gd name="connsiteY10" fmla="*/ 247002 h 247002"/>
            <a:gd name="connsiteX11" fmla="*/ 294251 w 860115"/>
            <a:gd name="connsiteY11" fmla="*/ 176603 h 247002"/>
            <a:gd name="connsiteX12" fmla="*/ 0 w 860115"/>
            <a:gd name="connsiteY12" fmla="*/ 171063 h 247002"/>
            <a:gd name="connsiteX13" fmla="*/ 0 w 860115"/>
            <a:gd name="connsiteY13" fmla="*/ 142553 h 247002"/>
            <a:gd name="connsiteX14" fmla="*/ 0 w 860115"/>
            <a:gd name="connsiteY14" fmla="*/ 99787 h 247002"/>
            <a:gd name="connsiteX15" fmla="*/ 0 w 860115"/>
            <a:gd name="connsiteY15" fmla="*/ 99787 h 247002"/>
            <a:gd name="connsiteX16" fmla="*/ 0 w 860115"/>
            <a:gd name="connsiteY16" fmla="*/ 0 h 2470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860115" h="247002">
              <a:moveTo>
                <a:pt x="0" y="0"/>
              </a:moveTo>
              <a:lnTo>
                <a:pt x="143353" y="0"/>
              </a:lnTo>
              <a:lnTo>
                <a:pt x="143353" y="0"/>
              </a:lnTo>
              <a:lnTo>
                <a:pt x="358381" y="0"/>
              </a:lnTo>
              <a:lnTo>
                <a:pt x="860115" y="0"/>
              </a:lnTo>
              <a:lnTo>
                <a:pt x="860115" y="99787"/>
              </a:lnTo>
              <a:lnTo>
                <a:pt x="860115" y="99787"/>
              </a:lnTo>
              <a:lnTo>
                <a:pt x="860115" y="142553"/>
              </a:lnTo>
              <a:lnTo>
                <a:pt x="860115" y="171063"/>
              </a:lnTo>
              <a:lnTo>
                <a:pt x="471096" y="164988"/>
              </a:lnTo>
              <a:lnTo>
                <a:pt x="366071" y="247002"/>
              </a:lnTo>
              <a:lnTo>
                <a:pt x="294251" y="176603"/>
              </a:lnTo>
              <a:lnTo>
                <a:pt x="0" y="171063"/>
              </a:lnTo>
              <a:lnTo>
                <a:pt x="0" y="142553"/>
              </a:lnTo>
              <a:lnTo>
                <a:pt x="0" y="99787"/>
              </a:lnTo>
              <a:lnTo>
                <a:pt x="0" y="99787"/>
              </a:lnTo>
              <a:lnTo>
                <a:pt x="0" y="0"/>
              </a:lnTo>
              <a:close/>
            </a:path>
          </a:pathLst>
        </a:cu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 b="1"/>
            <a:t>On-Set of CO-VID</a:t>
          </a:r>
        </a:p>
      </xdr:txBody>
    </xdr:sp>
    <xdr:clientData/>
  </xdr:twoCellAnchor>
  <xdr:twoCellAnchor>
    <xdr:from>
      <xdr:col>3</xdr:col>
      <xdr:colOff>6697</xdr:colOff>
      <xdr:row>2</xdr:row>
      <xdr:rowOff>88161</xdr:rowOff>
    </xdr:from>
    <xdr:to>
      <xdr:col>17</xdr:col>
      <xdr:colOff>98534</xdr:colOff>
      <xdr:row>4</xdr:row>
      <xdr:rowOff>117432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89F3E6-E96F-2150-5B8A-7B505D53843C}"/>
            </a:ext>
          </a:extLst>
        </xdr:cNvPr>
        <xdr:cNvSpPr txBox="1"/>
      </xdr:nvSpPr>
      <xdr:spPr>
        <a:xfrm>
          <a:off x="1761549" y="454146"/>
          <a:ext cx="10071973" cy="395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Effects of COVID-19 pandemic on</a:t>
          </a:r>
          <a:r>
            <a:rPr lang="en-US" sz="1800" b="1" baseline="0"/>
            <a:t> essential categories in Rural + Urban Sector</a:t>
          </a:r>
          <a:endParaRPr lang="en-US" sz="1800" b="1"/>
        </a:p>
      </xdr:txBody>
    </xdr:sp>
    <xdr:clientData/>
  </xdr:twoCellAnchor>
  <xdr:twoCellAnchor>
    <xdr:from>
      <xdr:col>3</xdr:col>
      <xdr:colOff>4692</xdr:colOff>
      <xdr:row>4</xdr:row>
      <xdr:rowOff>182671</xdr:rowOff>
    </xdr:from>
    <xdr:to>
      <xdr:col>17</xdr:col>
      <xdr:colOff>104743</xdr:colOff>
      <xdr:row>6</xdr:row>
      <xdr:rowOff>78288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3FCDDE4-E845-257B-C7D5-5BC248F7FA15}"/>
            </a:ext>
          </a:extLst>
        </xdr:cNvPr>
        <xdr:cNvSpPr txBox="1"/>
      </xdr:nvSpPr>
      <xdr:spPr>
        <a:xfrm>
          <a:off x="1759544" y="914641"/>
          <a:ext cx="10080187" cy="2616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Extracted data from March</a:t>
          </a:r>
          <a:r>
            <a:rPr lang="en-US" sz="1100" baseline="0"/>
            <a:t> 2018 to 2022 for categories like food, health, housing, etc. and then did a Y-o-Y Analysis to study pre and post COVID trends</a:t>
          </a:r>
          <a:endParaRPr lang="en-US" sz="1100"/>
        </a:p>
      </xdr:txBody>
    </xdr:sp>
    <xdr:clientData/>
  </xdr:twoCellAnchor>
  <xdr:twoCellAnchor>
    <xdr:from>
      <xdr:col>3</xdr:col>
      <xdr:colOff>6698</xdr:colOff>
      <xdr:row>20</xdr:row>
      <xdr:rowOff>45840</xdr:rowOff>
    </xdr:from>
    <xdr:to>
      <xdr:col>9</xdr:col>
      <xdr:colOff>0</xdr:colOff>
      <xdr:row>31</xdr:row>
      <xdr:rowOff>77932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89D5BC-2F5F-DF57-D582-2326C75D4D88}"/>
            </a:ext>
          </a:extLst>
        </xdr:cNvPr>
        <xdr:cNvSpPr txBox="1"/>
      </xdr:nvSpPr>
      <xdr:spPr>
        <a:xfrm>
          <a:off x="1755834" y="3682658"/>
          <a:ext cx="5084848" cy="2188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Based on  the data, the healthcare sector had a significant change </a:t>
          </a:r>
          <a:r>
            <a:rPr lang="en-US" sz="1100" b="1" baseline="0"/>
            <a:t>from 8.9% in 2018 to 4.2% in 2019</a:t>
          </a:r>
          <a:r>
            <a:rPr lang="en-US" sz="1100" baseline="0"/>
            <a:t>. However, after COVID, inflation in healthcare sector was increased to around 50% due to lack of medical facilities and increase in no. of patients.</a:t>
          </a:r>
        </a:p>
        <a:p>
          <a:r>
            <a:rPr lang="en-US" sz="1100" baseline="0"/>
            <a:t>2. The clothing sector was not doing great before the pandemic but had  a signifcant increase in inflation from merely </a:t>
          </a:r>
          <a:r>
            <a:rPr lang="en-US" sz="1100" b="1" baseline="0"/>
            <a:t>1.9% in 2019 to 4.3% in 2020 to almost 10% in 2021</a:t>
          </a:r>
          <a:r>
            <a:rPr lang="en-US" sz="1100" baseline="0"/>
            <a:t>. This might be due to a sudden boom in social media and influencers focusing more on lifestyle and fashionable products.</a:t>
          </a:r>
        </a:p>
        <a:p>
          <a:r>
            <a:rPr lang="en-US" sz="1100"/>
            <a:t>3. As seen</a:t>
          </a:r>
          <a:r>
            <a:rPr lang="en-US" sz="1100" baseline="0"/>
            <a:t> from the data for rural and Urban areas separately, there was also similar scenarios where apart from food, </a:t>
          </a:r>
          <a:r>
            <a:rPr lang="en-US" sz="1100" b="1" baseline="0"/>
            <a:t>other categories were showing a decline in inflation but soon got corrected with Post COVID-19 measures.</a:t>
          </a:r>
          <a:endParaRPr lang="en-US" sz="1100" b="1"/>
        </a:p>
      </xdr:txBody>
    </xdr:sp>
    <xdr:clientData/>
  </xdr:twoCellAnchor>
  <xdr:twoCellAnchor>
    <xdr:from>
      <xdr:col>9</xdr:col>
      <xdr:colOff>114300</xdr:colOff>
      <xdr:row>24</xdr:row>
      <xdr:rowOff>39143</xdr:rowOff>
    </xdr:from>
    <xdr:to>
      <xdr:col>17</xdr:col>
      <xdr:colOff>104743</xdr:colOff>
      <xdr:row>31</xdr:row>
      <xdr:rowOff>77932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90E6EB0-EBD5-F02B-0E6B-C6A9C678ACAA}"/>
            </a:ext>
          </a:extLst>
        </xdr:cNvPr>
        <xdr:cNvSpPr txBox="1"/>
      </xdr:nvSpPr>
      <xdr:spPr>
        <a:xfrm>
          <a:off x="6997700" y="4471443"/>
          <a:ext cx="4867243" cy="12833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4. There</a:t>
          </a:r>
          <a:r>
            <a:rPr lang="en-US" sz="1100" baseline="0"/>
            <a:t> is not much difference in food consumption before and after COVID. However, the reason for the change </a:t>
          </a:r>
          <a:r>
            <a:rPr lang="en-US" sz="1100" b="1" baseline="0"/>
            <a:t>from 0.1% to 7.9% from 2018-2019 </a:t>
          </a:r>
          <a:r>
            <a:rPr lang="en-US" sz="1100" baseline="0"/>
            <a:t>might be due to price skyrocketing as increase in patients was shown in different part of the world. </a:t>
          </a:r>
        </a:p>
        <a:p>
          <a:r>
            <a:rPr lang="en-US" sz="1100" baseline="0"/>
            <a:t>5.Housing and household services had a decline (5.5% to 2.8%) in 2019 which was restored back to 5.5% in 2021.</a:t>
          </a:r>
          <a:endParaRPr lang="en-US" sz="1100"/>
        </a:p>
      </xdr:txBody>
    </xdr:sp>
    <xdr:clientData/>
  </xdr:twoCellAnchor>
  <xdr:twoCellAnchor>
    <xdr:from>
      <xdr:col>3</xdr:col>
      <xdr:colOff>10975</xdr:colOff>
      <xdr:row>20</xdr:row>
      <xdr:rowOff>56470</xdr:rowOff>
    </xdr:from>
    <xdr:to>
      <xdr:col>3</xdr:col>
      <xdr:colOff>1018494</xdr:colOff>
      <xdr:row>21</xdr:row>
      <xdr:rowOff>95251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981204B-F4F6-028A-D45E-D0E56F38BE5C}"/>
            </a:ext>
          </a:extLst>
        </xdr:cNvPr>
        <xdr:cNvSpPr txBox="1"/>
      </xdr:nvSpPr>
      <xdr:spPr>
        <a:xfrm>
          <a:off x="1760111" y="3693288"/>
          <a:ext cx="1007519" cy="281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Key Insights:</a:t>
          </a:r>
        </a:p>
      </xdr:txBody>
    </xdr:sp>
    <xdr:clientData/>
  </xdr:twoCellAnchor>
  <xdr:twoCellAnchor>
    <xdr:from>
      <xdr:col>9</xdr:col>
      <xdr:colOff>116974</xdr:colOff>
      <xdr:row>24</xdr:row>
      <xdr:rowOff>30331</xdr:rowOff>
    </xdr:from>
    <xdr:to>
      <xdr:col>11</xdr:col>
      <xdr:colOff>593423</xdr:colOff>
      <xdr:row>25</xdr:row>
      <xdr:rowOff>85350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96B12D9-B8DB-2F94-7DA0-21AAB0A05B19}"/>
            </a:ext>
          </a:extLst>
        </xdr:cNvPr>
        <xdr:cNvSpPr txBox="1"/>
      </xdr:nvSpPr>
      <xdr:spPr>
        <a:xfrm>
          <a:off x="6979430" y="4469761"/>
          <a:ext cx="1690747" cy="233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Continued..</a:t>
          </a:r>
        </a:p>
      </xdr:txBody>
    </xdr:sp>
    <xdr:clientData/>
  </xdr:twoCellAnchor>
  <xdr:twoCellAnchor>
    <xdr:from>
      <xdr:col>3</xdr:col>
      <xdr:colOff>9384</xdr:colOff>
      <xdr:row>31</xdr:row>
      <xdr:rowOff>144896</xdr:rowOff>
    </xdr:from>
    <xdr:to>
      <xdr:col>17</xdr:col>
      <xdr:colOff>104743</xdr:colOff>
      <xdr:row>33</xdr:row>
      <xdr:rowOff>84282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FBE416C-EF68-3F85-E1B2-E5B75A7A0ECF}"/>
            </a:ext>
          </a:extLst>
        </xdr:cNvPr>
        <xdr:cNvSpPr txBox="1"/>
      </xdr:nvSpPr>
      <xdr:spPr>
        <a:xfrm>
          <a:off x="1764236" y="5967815"/>
          <a:ext cx="10075495" cy="305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Key Takeaway- Though every</a:t>
          </a:r>
          <a:r>
            <a:rPr lang="en-US" sz="1100" b="1" baseline="0"/>
            <a:t> sector showed decrease in inflation with on-set of COVID, the increase in inflation was adjusted by market forces post COVID-19.</a:t>
          </a:r>
          <a:endParaRPr lang="en-US" sz="1100" b="1"/>
        </a:p>
      </xdr:txBody>
    </xdr:sp>
    <xdr:clientData/>
  </xdr:twoCellAnchor>
  <xdr:twoCellAnchor>
    <xdr:from>
      <xdr:col>3</xdr:col>
      <xdr:colOff>11834</xdr:colOff>
      <xdr:row>33</xdr:row>
      <xdr:rowOff>144029</xdr:rowOff>
    </xdr:from>
    <xdr:to>
      <xdr:col>9</xdr:col>
      <xdr:colOff>0</xdr:colOff>
      <xdr:row>36</xdr:row>
      <xdr:rowOff>86591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A98DBA3-8E53-2E17-7B30-4207D6E315DF}"/>
            </a:ext>
          </a:extLst>
        </xdr:cNvPr>
        <xdr:cNvSpPr txBox="1"/>
      </xdr:nvSpPr>
      <xdr:spPr>
        <a:xfrm>
          <a:off x="1760970" y="6300643"/>
          <a:ext cx="5079712" cy="4880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Used - March 2018</a:t>
          </a:r>
          <a:r>
            <a:rPr lang="en-US" sz="1100" baseline="0"/>
            <a:t> to March 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rural area,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data for housing was missing, so it was not taken into consideration.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122544</xdr:colOff>
      <xdr:row>33</xdr:row>
      <xdr:rowOff>144029</xdr:rowOff>
    </xdr:from>
    <xdr:to>
      <xdr:col>17</xdr:col>
      <xdr:colOff>107084</xdr:colOff>
      <xdr:row>36</xdr:row>
      <xdr:rowOff>77983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32A917F-C5C7-4E54-9852-525D9002CF5B}"/>
            </a:ext>
          </a:extLst>
        </xdr:cNvPr>
        <xdr:cNvSpPr txBox="1"/>
      </xdr:nvSpPr>
      <xdr:spPr>
        <a:xfrm>
          <a:off x="6985000" y="6187669"/>
          <a:ext cx="4841733" cy="468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</a:t>
          </a:r>
          <a:r>
            <a:rPr lang="en-US" sz="1100" baseline="0"/>
            <a:t> Food category, Food Veg and NonVeg are combined into one category which can referred from problem statement #1.</a:t>
          </a:r>
          <a:endParaRPr lang="en-US" sz="1100"/>
        </a:p>
      </xdr:txBody>
    </xdr:sp>
    <xdr:clientData/>
  </xdr:twoCellAnchor>
  <xdr:twoCellAnchor>
    <xdr:from>
      <xdr:col>2</xdr:col>
      <xdr:colOff>464911</xdr:colOff>
      <xdr:row>2</xdr:row>
      <xdr:rowOff>25854</xdr:rowOff>
    </xdr:from>
    <xdr:to>
      <xdr:col>17</xdr:col>
      <xdr:colOff>170089</xdr:colOff>
      <xdr:row>36</xdr:row>
      <xdr:rowOff>136072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C83DA77-C46B-5304-1E10-3D70F8657CFD}"/>
            </a:ext>
          </a:extLst>
        </xdr:cNvPr>
        <xdr:cNvSpPr/>
      </xdr:nvSpPr>
      <xdr:spPr>
        <a:xfrm>
          <a:off x="1689554" y="388711"/>
          <a:ext cx="10228035" cy="6426200"/>
        </a:xfrm>
        <a:prstGeom prst="rect">
          <a:avLst/>
        </a:prstGeom>
        <a:noFill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10410</xdr:colOff>
      <xdr:row>0</xdr:row>
      <xdr:rowOff>156148</xdr:rowOff>
    </xdr:from>
    <xdr:to>
      <xdr:col>16</xdr:col>
      <xdr:colOff>843196</xdr:colOff>
      <xdr:row>4</xdr:row>
      <xdr:rowOff>10410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69058A-1B6D-D775-A1B8-7946A2459B45}"/>
            </a:ext>
          </a:extLst>
        </xdr:cNvPr>
        <xdr:cNvSpPr txBox="1"/>
      </xdr:nvSpPr>
      <xdr:spPr>
        <a:xfrm>
          <a:off x="2238115" y="156148"/>
          <a:ext cx="11783933" cy="603770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Correlation between Crude Oil and essential</a:t>
          </a:r>
          <a:r>
            <a:rPr lang="en-US" sz="2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categories from Jan'21 to May'23</a:t>
          </a:r>
          <a:endParaRPr lang="en-US" sz="28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10410</xdr:colOff>
      <xdr:row>5</xdr:row>
      <xdr:rowOff>0</xdr:rowOff>
    </xdr:from>
    <xdr:to>
      <xdr:col>17</xdr:col>
      <xdr:colOff>0</xdr:colOff>
      <xdr:row>8</xdr:row>
      <xdr:rowOff>9922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473082-68E2-5229-3091-5D9EF5050E64}"/>
            </a:ext>
          </a:extLst>
        </xdr:cNvPr>
        <xdr:cNvSpPr txBox="1"/>
      </xdr:nvSpPr>
      <xdr:spPr>
        <a:xfrm>
          <a:off x="2252754" y="942578"/>
          <a:ext cx="11856152" cy="575469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1. </a:t>
          </a:r>
          <a:r>
            <a:rPr lang="en-US" sz="1400" b="1"/>
            <a:t>As</a:t>
          </a:r>
          <a:r>
            <a:rPr lang="en-US" sz="1400" b="1" baseline="0"/>
            <a:t> per the Data, Meat and Fish is the category which has a strong positive correlation with Crude Oil.</a:t>
          </a:r>
        </a:p>
        <a:p>
          <a:r>
            <a:rPr lang="en-US" sz="1400" baseline="0"/>
            <a:t>2. </a:t>
          </a:r>
          <a:r>
            <a:rPr lang="en-US" sz="1400" b="1" baseline="0"/>
            <a:t>Eggs is a category which has a negative correlation with Crude Oil.</a:t>
          </a:r>
          <a:endParaRPr lang="en-US" sz="1400" b="1"/>
        </a:p>
      </xdr:txBody>
    </xdr:sp>
    <xdr:clientData/>
  </xdr:twoCellAnchor>
  <xdr:twoCellAnchor>
    <xdr:from>
      <xdr:col>2</xdr:col>
      <xdr:colOff>0</xdr:colOff>
      <xdr:row>43</xdr:row>
      <xdr:rowOff>81411</xdr:rowOff>
    </xdr:from>
    <xdr:to>
      <xdr:col>3</xdr:col>
      <xdr:colOff>674278</xdr:colOff>
      <xdr:row>45</xdr:row>
      <xdr:rowOff>32565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E1379-2F06-41AF-8B7C-AA22FF96E0DF}"/>
            </a:ext>
          </a:extLst>
        </xdr:cNvPr>
        <xdr:cNvSpPr txBox="1"/>
      </xdr:nvSpPr>
      <xdr:spPr>
        <a:xfrm>
          <a:off x="2238866" y="7963267"/>
          <a:ext cx="1793711" cy="317752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Source- ppac.gov.in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515C-1874-4AE5-A8F3-5D787B5537CE}">
  <dimension ref="A1:AD376"/>
  <sheetViews>
    <sheetView tabSelected="1" topLeftCell="E331" zoomScale="82" workbookViewId="0">
      <selection activeCell="O364" sqref="O364"/>
    </sheetView>
  </sheetViews>
  <sheetFormatPr defaultRowHeight="14.5" x14ac:dyDescent="0.35"/>
  <cols>
    <col min="1" max="30" width="12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t="s">
        <v>30</v>
      </c>
      <c r="B2">
        <v>2013</v>
      </c>
      <c r="C2" t="s">
        <v>31</v>
      </c>
      <c r="D2" s="4">
        <v>107.5</v>
      </c>
      <c r="E2" s="4">
        <v>106.3</v>
      </c>
      <c r="F2" s="4">
        <v>108.1</v>
      </c>
      <c r="G2" s="4">
        <v>104.9</v>
      </c>
      <c r="H2" s="4">
        <v>106.1</v>
      </c>
      <c r="I2" s="4">
        <v>103.9</v>
      </c>
      <c r="J2" s="4">
        <v>101.9</v>
      </c>
      <c r="K2" s="4">
        <v>106.1</v>
      </c>
      <c r="L2" s="4">
        <v>106.8</v>
      </c>
      <c r="M2" s="4">
        <v>103.1</v>
      </c>
      <c r="N2" s="4">
        <v>104.8</v>
      </c>
      <c r="O2" s="4">
        <v>106.7</v>
      </c>
      <c r="P2" s="4">
        <v>105.5</v>
      </c>
      <c r="Q2" s="4">
        <v>105.1</v>
      </c>
      <c r="R2" s="4">
        <v>106.5</v>
      </c>
      <c r="S2" s="4">
        <v>105.8</v>
      </c>
      <c r="T2" s="4">
        <v>106.4</v>
      </c>
      <c r="U2" s="4" t="s">
        <v>32</v>
      </c>
      <c r="V2" s="4">
        <v>105.5</v>
      </c>
      <c r="W2" s="4">
        <v>104.8</v>
      </c>
      <c r="X2" s="4">
        <v>104</v>
      </c>
      <c r="Y2" s="4">
        <v>103.3</v>
      </c>
      <c r="Z2" s="4">
        <v>103.4</v>
      </c>
      <c r="AA2" s="4">
        <v>103.8</v>
      </c>
      <c r="AB2" s="4">
        <v>104.7</v>
      </c>
      <c r="AC2" s="4">
        <v>104</v>
      </c>
      <c r="AD2" s="4">
        <v>105.1</v>
      </c>
    </row>
    <row r="3" spans="1:30" x14ac:dyDescent="0.35">
      <c r="A3" t="s">
        <v>33</v>
      </c>
      <c r="B3">
        <v>2013</v>
      </c>
      <c r="C3" t="s">
        <v>31</v>
      </c>
      <c r="D3" s="4">
        <v>110.5</v>
      </c>
      <c r="E3" s="4">
        <v>109.1</v>
      </c>
      <c r="F3" s="4">
        <v>113</v>
      </c>
      <c r="G3" s="4">
        <v>103.6</v>
      </c>
      <c r="H3" s="4">
        <v>103.4</v>
      </c>
      <c r="I3" s="4">
        <v>102.3</v>
      </c>
      <c r="J3" s="4">
        <v>102.9</v>
      </c>
      <c r="K3" s="4">
        <v>105.8</v>
      </c>
      <c r="L3" s="4">
        <v>105.1</v>
      </c>
      <c r="M3" s="4">
        <v>101.8</v>
      </c>
      <c r="N3" s="4">
        <v>105.1</v>
      </c>
      <c r="O3" s="4">
        <v>107.9</v>
      </c>
      <c r="P3" s="4">
        <v>105.9</v>
      </c>
      <c r="Q3" s="4">
        <v>105.2</v>
      </c>
      <c r="R3" s="4">
        <v>105.9</v>
      </c>
      <c r="S3" s="4">
        <v>105</v>
      </c>
      <c r="T3" s="4">
        <v>105.8</v>
      </c>
      <c r="U3" s="4">
        <v>100.3</v>
      </c>
      <c r="V3" s="4">
        <v>105.4</v>
      </c>
      <c r="W3" s="4">
        <v>104.8</v>
      </c>
      <c r="X3" s="4">
        <v>104.1</v>
      </c>
      <c r="Y3" s="4">
        <v>103.2</v>
      </c>
      <c r="Z3" s="4">
        <v>102.9</v>
      </c>
      <c r="AA3" s="4">
        <v>103.5</v>
      </c>
      <c r="AB3" s="4">
        <v>104.3</v>
      </c>
      <c r="AC3" s="4">
        <v>103.7</v>
      </c>
      <c r="AD3" s="4">
        <v>104</v>
      </c>
    </row>
    <row r="4" spans="1:30" x14ac:dyDescent="0.35">
      <c r="A4" t="s">
        <v>34</v>
      </c>
      <c r="B4">
        <v>2013</v>
      </c>
      <c r="C4" t="s">
        <v>31</v>
      </c>
      <c r="D4" s="4">
        <v>108.4</v>
      </c>
      <c r="E4" s="4">
        <v>107.3</v>
      </c>
      <c r="F4" s="4">
        <v>110</v>
      </c>
      <c r="G4" s="4">
        <v>104.4</v>
      </c>
      <c r="H4" s="4">
        <v>105.1</v>
      </c>
      <c r="I4" s="4">
        <v>103.2</v>
      </c>
      <c r="J4" s="4">
        <v>102.2</v>
      </c>
      <c r="K4" s="4">
        <v>106</v>
      </c>
      <c r="L4" s="4">
        <v>106.2</v>
      </c>
      <c r="M4" s="4">
        <v>102.7</v>
      </c>
      <c r="N4" s="4">
        <v>104.9</v>
      </c>
      <c r="O4" s="4">
        <v>107.3</v>
      </c>
      <c r="P4" s="4">
        <v>105.6</v>
      </c>
      <c r="Q4" s="4">
        <v>105.1</v>
      </c>
      <c r="R4" s="4">
        <v>106.3</v>
      </c>
      <c r="S4" s="4">
        <v>105.5</v>
      </c>
      <c r="T4" s="4">
        <v>106.2</v>
      </c>
      <c r="U4" s="4">
        <v>100.3</v>
      </c>
      <c r="V4" s="4">
        <v>105.5</v>
      </c>
      <c r="W4" s="4">
        <v>104.8</v>
      </c>
      <c r="X4" s="4">
        <v>104</v>
      </c>
      <c r="Y4" s="4">
        <v>103.2</v>
      </c>
      <c r="Z4" s="4">
        <v>103.1</v>
      </c>
      <c r="AA4" s="4">
        <v>103.6</v>
      </c>
      <c r="AB4" s="4">
        <v>104.5</v>
      </c>
      <c r="AC4" s="4">
        <v>103.9</v>
      </c>
      <c r="AD4" s="4">
        <v>104.6</v>
      </c>
    </row>
    <row r="5" spans="1:30" x14ac:dyDescent="0.35">
      <c r="A5" t="s">
        <v>30</v>
      </c>
      <c r="B5">
        <v>2013</v>
      </c>
      <c r="C5" t="s">
        <v>35</v>
      </c>
      <c r="D5" s="4">
        <v>109.2</v>
      </c>
      <c r="E5" s="4">
        <v>108.7</v>
      </c>
      <c r="F5" s="4">
        <v>110.2</v>
      </c>
      <c r="G5" s="4">
        <v>105.4</v>
      </c>
      <c r="H5" s="4">
        <v>106.7</v>
      </c>
      <c r="I5" s="4">
        <v>104</v>
      </c>
      <c r="J5" s="4">
        <v>102.4</v>
      </c>
      <c r="K5" s="4">
        <v>105.9</v>
      </c>
      <c r="L5" s="4">
        <v>105.7</v>
      </c>
      <c r="M5" s="4">
        <v>103.1</v>
      </c>
      <c r="N5" s="4">
        <v>105.1</v>
      </c>
      <c r="O5" s="4">
        <v>107.7</v>
      </c>
      <c r="P5" s="4">
        <v>106.3</v>
      </c>
      <c r="Q5" s="4">
        <v>105.6</v>
      </c>
      <c r="R5" s="4">
        <v>107.1</v>
      </c>
      <c r="S5" s="4">
        <v>106.3</v>
      </c>
      <c r="T5" s="4">
        <v>107</v>
      </c>
      <c r="U5" s="4" t="s">
        <v>32</v>
      </c>
      <c r="V5" s="4">
        <v>106.2</v>
      </c>
      <c r="W5" s="4">
        <v>105.2</v>
      </c>
      <c r="X5" s="4">
        <v>104.4</v>
      </c>
      <c r="Y5" s="4">
        <v>103.9</v>
      </c>
      <c r="Z5" s="4">
        <v>104</v>
      </c>
      <c r="AA5" s="4">
        <v>104.1</v>
      </c>
      <c r="AB5" s="4">
        <v>104.6</v>
      </c>
      <c r="AC5" s="4">
        <v>104.4</v>
      </c>
      <c r="AD5" s="4">
        <v>105.8</v>
      </c>
    </row>
    <row r="6" spans="1:30" x14ac:dyDescent="0.35">
      <c r="A6" t="s">
        <v>33</v>
      </c>
      <c r="B6">
        <v>2013</v>
      </c>
      <c r="C6" t="s">
        <v>35</v>
      </c>
      <c r="D6" s="4">
        <v>112.9</v>
      </c>
      <c r="E6" s="4">
        <v>112.9</v>
      </c>
      <c r="F6" s="4">
        <v>116.9</v>
      </c>
      <c r="G6" s="4">
        <v>104</v>
      </c>
      <c r="H6" s="4">
        <v>103.5</v>
      </c>
      <c r="I6" s="4">
        <v>103.1</v>
      </c>
      <c r="J6" s="4">
        <v>104.9</v>
      </c>
      <c r="K6" s="4">
        <v>104.1</v>
      </c>
      <c r="L6" s="4">
        <v>103.8</v>
      </c>
      <c r="M6" s="4">
        <v>102.3</v>
      </c>
      <c r="N6" s="4">
        <v>106</v>
      </c>
      <c r="O6" s="4">
        <v>109</v>
      </c>
      <c r="P6" s="4">
        <v>107.2</v>
      </c>
      <c r="Q6" s="4">
        <v>106</v>
      </c>
      <c r="R6" s="4">
        <v>106.6</v>
      </c>
      <c r="S6" s="4">
        <v>105.5</v>
      </c>
      <c r="T6" s="4">
        <v>106.4</v>
      </c>
      <c r="U6" s="4">
        <v>100.4</v>
      </c>
      <c r="V6" s="4">
        <v>105.7</v>
      </c>
      <c r="W6" s="4">
        <v>105.2</v>
      </c>
      <c r="X6" s="4">
        <v>104.7</v>
      </c>
      <c r="Y6" s="4">
        <v>104.4</v>
      </c>
      <c r="Z6" s="4">
        <v>103.3</v>
      </c>
      <c r="AA6" s="4">
        <v>103.7</v>
      </c>
      <c r="AB6" s="4">
        <v>104.3</v>
      </c>
      <c r="AC6" s="4">
        <v>104.3</v>
      </c>
      <c r="AD6" s="4">
        <v>104.7</v>
      </c>
    </row>
    <row r="7" spans="1:30" x14ac:dyDescent="0.35">
      <c r="A7" t="s">
        <v>34</v>
      </c>
      <c r="B7">
        <v>2013</v>
      </c>
      <c r="C7" t="s">
        <v>35</v>
      </c>
      <c r="D7" s="4">
        <v>110.4</v>
      </c>
      <c r="E7" s="4">
        <v>110.2</v>
      </c>
      <c r="F7" s="4">
        <v>112.8</v>
      </c>
      <c r="G7" s="4">
        <v>104.9</v>
      </c>
      <c r="H7" s="4">
        <v>105.5</v>
      </c>
      <c r="I7" s="4">
        <v>103.6</v>
      </c>
      <c r="J7" s="4">
        <v>103.2</v>
      </c>
      <c r="K7" s="4">
        <v>105.3</v>
      </c>
      <c r="L7" s="4">
        <v>105.1</v>
      </c>
      <c r="M7" s="4">
        <v>102.8</v>
      </c>
      <c r="N7" s="4">
        <v>105.5</v>
      </c>
      <c r="O7" s="4">
        <v>108.3</v>
      </c>
      <c r="P7" s="4">
        <v>106.6</v>
      </c>
      <c r="Q7" s="4">
        <v>105.7</v>
      </c>
      <c r="R7" s="4">
        <v>106.9</v>
      </c>
      <c r="S7" s="4">
        <v>106</v>
      </c>
      <c r="T7" s="4">
        <v>106.8</v>
      </c>
      <c r="U7" s="4">
        <v>100.4</v>
      </c>
      <c r="V7" s="4">
        <v>106</v>
      </c>
      <c r="W7" s="4">
        <v>105.2</v>
      </c>
      <c r="X7" s="4">
        <v>104.5</v>
      </c>
      <c r="Y7" s="4">
        <v>104.2</v>
      </c>
      <c r="Z7" s="4">
        <v>103.6</v>
      </c>
      <c r="AA7" s="4">
        <v>103.9</v>
      </c>
      <c r="AB7" s="4">
        <v>104.5</v>
      </c>
      <c r="AC7" s="4">
        <v>104.4</v>
      </c>
      <c r="AD7" s="4">
        <v>105.3</v>
      </c>
    </row>
    <row r="8" spans="1:30" x14ac:dyDescent="0.35">
      <c r="A8" t="s">
        <v>30</v>
      </c>
      <c r="B8">
        <v>2013</v>
      </c>
      <c r="C8" t="s">
        <v>36</v>
      </c>
      <c r="D8" s="4">
        <v>110.2</v>
      </c>
      <c r="E8" s="4">
        <v>108.8</v>
      </c>
      <c r="F8" s="4">
        <v>109.9</v>
      </c>
      <c r="G8" s="4">
        <v>105.6</v>
      </c>
      <c r="H8" s="4">
        <v>106.2</v>
      </c>
      <c r="I8" s="4">
        <v>105.7</v>
      </c>
      <c r="J8" s="4">
        <v>101.4</v>
      </c>
      <c r="K8" s="4">
        <v>105.7</v>
      </c>
      <c r="L8" s="4">
        <v>105</v>
      </c>
      <c r="M8" s="4">
        <v>103.3</v>
      </c>
      <c r="N8" s="4">
        <v>105.6</v>
      </c>
      <c r="O8" s="4">
        <v>108.2</v>
      </c>
      <c r="P8" s="4">
        <v>106.6</v>
      </c>
      <c r="Q8" s="4">
        <v>106.5</v>
      </c>
      <c r="R8" s="4">
        <v>107.6</v>
      </c>
      <c r="S8" s="4">
        <v>106.8</v>
      </c>
      <c r="T8" s="4">
        <v>107.5</v>
      </c>
      <c r="U8" s="4" t="s">
        <v>32</v>
      </c>
      <c r="V8" s="4">
        <v>106.1</v>
      </c>
      <c r="W8" s="4">
        <v>105.6</v>
      </c>
      <c r="X8" s="4">
        <v>104.7</v>
      </c>
      <c r="Y8" s="4">
        <v>104.6</v>
      </c>
      <c r="Z8" s="4">
        <v>104</v>
      </c>
      <c r="AA8" s="4">
        <v>104.3</v>
      </c>
      <c r="AB8" s="4">
        <v>104.3</v>
      </c>
      <c r="AC8" s="4">
        <v>104.6</v>
      </c>
      <c r="AD8" s="4">
        <v>106</v>
      </c>
    </row>
    <row r="9" spans="1:30" x14ac:dyDescent="0.35">
      <c r="A9" t="s">
        <v>33</v>
      </c>
      <c r="B9">
        <v>2013</v>
      </c>
      <c r="C9" t="s">
        <v>36</v>
      </c>
      <c r="D9" s="4">
        <v>113.9</v>
      </c>
      <c r="E9" s="4">
        <v>111.4</v>
      </c>
      <c r="F9" s="4">
        <v>113.2</v>
      </c>
      <c r="G9" s="4">
        <v>104.3</v>
      </c>
      <c r="H9" s="4">
        <v>102.7</v>
      </c>
      <c r="I9" s="4">
        <v>104.9</v>
      </c>
      <c r="J9" s="4">
        <v>103.8</v>
      </c>
      <c r="K9" s="4">
        <v>103.5</v>
      </c>
      <c r="L9" s="4">
        <v>102.6</v>
      </c>
      <c r="M9" s="4">
        <v>102.4</v>
      </c>
      <c r="N9" s="4">
        <v>107</v>
      </c>
      <c r="O9" s="4">
        <v>109.8</v>
      </c>
      <c r="P9" s="4">
        <v>107.3</v>
      </c>
      <c r="Q9" s="4">
        <v>106.8</v>
      </c>
      <c r="R9" s="4">
        <v>107.2</v>
      </c>
      <c r="S9" s="4">
        <v>106</v>
      </c>
      <c r="T9" s="4">
        <v>107</v>
      </c>
      <c r="U9" s="4">
        <v>100.4</v>
      </c>
      <c r="V9" s="4">
        <v>106</v>
      </c>
      <c r="W9" s="4">
        <v>105.7</v>
      </c>
      <c r="X9" s="4">
        <v>105.2</v>
      </c>
      <c r="Y9" s="4">
        <v>105.5</v>
      </c>
      <c r="Z9" s="4">
        <v>103.5</v>
      </c>
      <c r="AA9" s="4">
        <v>103.8</v>
      </c>
      <c r="AB9" s="4">
        <v>104.2</v>
      </c>
      <c r="AC9" s="4">
        <v>104.9</v>
      </c>
      <c r="AD9" s="4">
        <v>105</v>
      </c>
    </row>
    <row r="10" spans="1:30" x14ac:dyDescent="0.35">
      <c r="A10" t="s">
        <v>34</v>
      </c>
      <c r="B10">
        <v>2013</v>
      </c>
      <c r="C10" t="s">
        <v>36</v>
      </c>
      <c r="D10" s="4">
        <v>111.4</v>
      </c>
      <c r="E10" s="4">
        <v>109.7</v>
      </c>
      <c r="F10" s="4">
        <v>111.2</v>
      </c>
      <c r="G10" s="4">
        <v>105.1</v>
      </c>
      <c r="H10" s="4">
        <v>104.9</v>
      </c>
      <c r="I10" s="4">
        <v>105.3</v>
      </c>
      <c r="J10" s="4">
        <v>102.2</v>
      </c>
      <c r="K10" s="4">
        <v>105</v>
      </c>
      <c r="L10" s="4">
        <v>104.2</v>
      </c>
      <c r="M10" s="4">
        <v>103</v>
      </c>
      <c r="N10" s="4">
        <v>106.2</v>
      </c>
      <c r="O10" s="4">
        <v>108.9</v>
      </c>
      <c r="P10" s="4">
        <v>106.9</v>
      </c>
      <c r="Q10" s="4">
        <v>106.6</v>
      </c>
      <c r="R10" s="4">
        <v>107.4</v>
      </c>
      <c r="S10" s="4">
        <v>106.5</v>
      </c>
      <c r="T10" s="4">
        <v>107.3</v>
      </c>
      <c r="U10" s="4">
        <v>100.4</v>
      </c>
      <c r="V10" s="4">
        <v>106.1</v>
      </c>
      <c r="W10" s="4">
        <v>105.6</v>
      </c>
      <c r="X10" s="4">
        <v>104.9</v>
      </c>
      <c r="Y10" s="4">
        <v>105.1</v>
      </c>
      <c r="Z10" s="4">
        <v>103.7</v>
      </c>
      <c r="AA10" s="4">
        <v>104</v>
      </c>
      <c r="AB10" s="4">
        <v>104.3</v>
      </c>
      <c r="AC10" s="4">
        <v>104.7</v>
      </c>
      <c r="AD10" s="4">
        <v>105.5</v>
      </c>
    </row>
    <row r="11" spans="1:30" x14ac:dyDescent="0.35">
      <c r="A11" t="s">
        <v>30</v>
      </c>
      <c r="B11">
        <v>2013</v>
      </c>
      <c r="C11" t="s">
        <v>37</v>
      </c>
      <c r="D11" s="4">
        <v>110.2</v>
      </c>
      <c r="E11" s="4">
        <v>109.5</v>
      </c>
      <c r="F11" s="4">
        <v>106.9</v>
      </c>
      <c r="G11" s="4">
        <v>106.3</v>
      </c>
      <c r="H11" s="4">
        <v>105.7</v>
      </c>
      <c r="I11" s="4">
        <v>108.3</v>
      </c>
      <c r="J11" s="4">
        <v>103.4</v>
      </c>
      <c r="K11" s="4">
        <v>105.7</v>
      </c>
      <c r="L11" s="4">
        <v>104.2</v>
      </c>
      <c r="M11" s="4">
        <v>103.2</v>
      </c>
      <c r="N11" s="4">
        <v>106.5</v>
      </c>
      <c r="O11" s="4">
        <v>108.8</v>
      </c>
      <c r="P11" s="4">
        <v>107.1</v>
      </c>
      <c r="Q11" s="4">
        <v>107.1</v>
      </c>
      <c r="R11" s="4">
        <v>108.1</v>
      </c>
      <c r="S11" s="4">
        <v>107.4</v>
      </c>
      <c r="T11" s="4">
        <v>108</v>
      </c>
      <c r="U11" s="4" t="s">
        <v>32</v>
      </c>
      <c r="V11" s="4">
        <v>106.5</v>
      </c>
      <c r="W11" s="4">
        <v>106.1</v>
      </c>
      <c r="X11" s="4">
        <v>105.1</v>
      </c>
      <c r="Y11" s="4">
        <v>104.4</v>
      </c>
      <c r="Z11" s="4">
        <v>104.5</v>
      </c>
      <c r="AA11" s="4">
        <v>104.8</v>
      </c>
      <c r="AB11" s="4">
        <v>102.7</v>
      </c>
      <c r="AC11" s="4">
        <v>104.6</v>
      </c>
      <c r="AD11" s="4">
        <v>106.4</v>
      </c>
    </row>
    <row r="12" spans="1:30" x14ac:dyDescent="0.35">
      <c r="A12" t="s">
        <v>33</v>
      </c>
      <c r="B12">
        <v>2013</v>
      </c>
      <c r="C12" t="s">
        <v>37</v>
      </c>
      <c r="D12" s="4">
        <v>114.6</v>
      </c>
      <c r="E12" s="4">
        <v>113.4</v>
      </c>
      <c r="F12" s="4">
        <v>106</v>
      </c>
      <c r="G12" s="4">
        <v>104.7</v>
      </c>
      <c r="H12" s="4">
        <v>102.1</v>
      </c>
      <c r="I12" s="4">
        <v>109.5</v>
      </c>
      <c r="J12" s="4">
        <v>109.7</v>
      </c>
      <c r="K12" s="4">
        <v>104.6</v>
      </c>
      <c r="L12" s="4">
        <v>102</v>
      </c>
      <c r="M12" s="4">
        <v>103.5</v>
      </c>
      <c r="N12" s="4">
        <v>108.2</v>
      </c>
      <c r="O12" s="4">
        <v>110.6</v>
      </c>
      <c r="P12" s="4">
        <v>108.8</v>
      </c>
      <c r="Q12" s="4">
        <v>108.5</v>
      </c>
      <c r="R12" s="4">
        <v>107.9</v>
      </c>
      <c r="S12" s="4">
        <v>106.4</v>
      </c>
      <c r="T12" s="4">
        <v>107.7</v>
      </c>
      <c r="U12" s="4">
        <v>100.5</v>
      </c>
      <c r="V12" s="4">
        <v>106.4</v>
      </c>
      <c r="W12" s="4">
        <v>106.5</v>
      </c>
      <c r="X12" s="4">
        <v>105.7</v>
      </c>
      <c r="Y12" s="4">
        <v>105</v>
      </c>
      <c r="Z12" s="4">
        <v>104</v>
      </c>
      <c r="AA12" s="4">
        <v>105.2</v>
      </c>
      <c r="AB12" s="4">
        <v>103.2</v>
      </c>
      <c r="AC12" s="4">
        <v>105.1</v>
      </c>
      <c r="AD12" s="4">
        <v>105.7</v>
      </c>
    </row>
    <row r="13" spans="1:30" x14ac:dyDescent="0.35">
      <c r="A13" t="s">
        <v>34</v>
      </c>
      <c r="B13">
        <v>2013</v>
      </c>
      <c r="C13" t="s">
        <v>37</v>
      </c>
      <c r="D13" s="4">
        <v>111.6</v>
      </c>
      <c r="E13" s="4">
        <v>110.9</v>
      </c>
      <c r="F13" s="4">
        <v>106.6</v>
      </c>
      <c r="G13" s="4">
        <v>105.7</v>
      </c>
      <c r="H13" s="4">
        <v>104.4</v>
      </c>
      <c r="I13" s="4">
        <v>108.9</v>
      </c>
      <c r="J13" s="4">
        <v>105.5</v>
      </c>
      <c r="K13" s="4">
        <v>105.3</v>
      </c>
      <c r="L13" s="4">
        <v>103.5</v>
      </c>
      <c r="M13" s="4">
        <v>103.3</v>
      </c>
      <c r="N13" s="4">
        <v>107.2</v>
      </c>
      <c r="O13" s="4">
        <v>109.6</v>
      </c>
      <c r="P13" s="4">
        <v>107.7</v>
      </c>
      <c r="Q13" s="4">
        <v>107.5</v>
      </c>
      <c r="R13" s="4">
        <v>108</v>
      </c>
      <c r="S13" s="4">
        <v>107</v>
      </c>
      <c r="T13" s="4">
        <v>107.9</v>
      </c>
      <c r="U13" s="4">
        <v>100.5</v>
      </c>
      <c r="V13" s="4">
        <v>106.5</v>
      </c>
      <c r="W13" s="4">
        <v>106.3</v>
      </c>
      <c r="X13" s="4">
        <v>105.3</v>
      </c>
      <c r="Y13" s="4">
        <v>104.7</v>
      </c>
      <c r="Z13" s="4">
        <v>104.2</v>
      </c>
      <c r="AA13" s="4">
        <v>105</v>
      </c>
      <c r="AB13" s="4">
        <v>102.9</v>
      </c>
      <c r="AC13" s="4">
        <v>104.8</v>
      </c>
      <c r="AD13" s="4">
        <v>106.1</v>
      </c>
    </row>
    <row r="14" spans="1:30" x14ac:dyDescent="0.35">
      <c r="A14" t="s">
        <v>30</v>
      </c>
      <c r="B14">
        <v>2013</v>
      </c>
      <c r="C14" t="s">
        <v>38</v>
      </c>
      <c r="D14" s="4">
        <v>110.9</v>
      </c>
      <c r="E14" s="4">
        <v>109.8</v>
      </c>
      <c r="F14" s="4">
        <v>105.9</v>
      </c>
      <c r="G14" s="4">
        <v>107.5</v>
      </c>
      <c r="H14" s="4">
        <v>105.3</v>
      </c>
      <c r="I14" s="4">
        <v>108.1</v>
      </c>
      <c r="J14" s="4">
        <v>107.3</v>
      </c>
      <c r="K14" s="4">
        <v>106.1</v>
      </c>
      <c r="L14" s="4">
        <v>103.7</v>
      </c>
      <c r="M14" s="4">
        <v>104</v>
      </c>
      <c r="N14" s="4">
        <v>107.4</v>
      </c>
      <c r="O14" s="4">
        <v>109.9</v>
      </c>
      <c r="P14" s="4">
        <v>108.1</v>
      </c>
      <c r="Q14" s="4">
        <v>108.1</v>
      </c>
      <c r="R14" s="4">
        <v>108.8</v>
      </c>
      <c r="S14" s="4">
        <v>107.9</v>
      </c>
      <c r="T14" s="4">
        <v>108.6</v>
      </c>
      <c r="U14" s="4" t="s">
        <v>32</v>
      </c>
      <c r="V14" s="4">
        <v>107.5</v>
      </c>
      <c r="W14" s="4">
        <v>106.8</v>
      </c>
      <c r="X14" s="4">
        <v>105.7</v>
      </c>
      <c r="Y14" s="4">
        <v>104.1</v>
      </c>
      <c r="Z14" s="4">
        <v>105</v>
      </c>
      <c r="AA14" s="4">
        <v>105.5</v>
      </c>
      <c r="AB14" s="4">
        <v>102.1</v>
      </c>
      <c r="AC14" s="4">
        <v>104.8</v>
      </c>
      <c r="AD14" s="4">
        <v>107.2</v>
      </c>
    </row>
    <row r="15" spans="1:30" x14ac:dyDescent="0.35">
      <c r="A15" t="s">
        <v>33</v>
      </c>
      <c r="B15">
        <v>2013</v>
      </c>
      <c r="C15" t="s">
        <v>38</v>
      </c>
      <c r="D15" s="4">
        <v>115.4</v>
      </c>
      <c r="E15" s="4">
        <v>114.2</v>
      </c>
      <c r="F15" s="4">
        <v>102.7</v>
      </c>
      <c r="G15" s="4">
        <v>105.5</v>
      </c>
      <c r="H15" s="4">
        <v>101.5</v>
      </c>
      <c r="I15" s="4">
        <v>110.6</v>
      </c>
      <c r="J15" s="4">
        <v>123.7</v>
      </c>
      <c r="K15" s="4">
        <v>105.2</v>
      </c>
      <c r="L15" s="4">
        <v>101.9</v>
      </c>
      <c r="M15" s="4">
        <v>105</v>
      </c>
      <c r="N15" s="4">
        <v>109.1</v>
      </c>
      <c r="O15" s="4">
        <v>111.3</v>
      </c>
      <c r="P15" s="4">
        <v>111.1</v>
      </c>
      <c r="Q15" s="4">
        <v>109.8</v>
      </c>
      <c r="R15" s="4">
        <v>108.5</v>
      </c>
      <c r="S15" s="4">
        <v>106.7</v>
      </c>
      <c r="T15" s="4">
        <v>108.3</v>
      </c>
      <c r="U15" s="4">
        <v>100.5</v>
      </c>
      <c r="V15" s="4">
        <v>107.2</v>
      </c>
      <c r="W15" s="4">
        <v>107.1</v>
      </c>
      <c r="X15" s="4">
        <v>106.2</v>
      </c>
      <c r="Y15" s="4">
        <v>103.9</v>
      </c>
      <c r="Z15" s="4">
        <v>104.6</v>
      </c>
      <c r="AA15" s="4">
        <v>105.7</v>
      </c>
      <c r="AB15" s="4">
        <v>102.6</v>
      </c>
      <c r="AC15" s="4">
        <v>104.9</v>
      </c>
      <c r="AD15" s="4">
        <v>106.6</v>
      </c>
    </row>
    <row r="16" spans="1:30" x14ac:dyDescent="0.35">
      <c r="A16" t="s">
        <v>34</v>
      </c>
      <c r="B16">
        <v>2013</v>
      </c>
      <c r="C16" t="s">
        <v>38</v>
      </c>
      <c r="D16" s="4">
        <v>112.3</v>
      </c>
      <c r="E16" s="4">
        <v>111.3</v>
      </c>
      <c r="F16" s="4">
        <v>104.7</v>
      </c>
      <c r="G16" s="4">
        <v>106.8</v>
      </c>
      <c r="H16" s="4">
        <v>103.9</v>
      </c>
      <c r="I16" s="4">
        <v>109.3</v>
      </c>
      <c r="J16" s="4">
        <v>112.9</v>
      </c>
      <c r="K16" s="4">
        <v>105.8</v>
      </c>
      <c r="L16" s="4">
        <v>103.1</v>
      </c>
      <c r="M16" s="4">
        <v>104.3</v>
      </c>
      <c r="N16" s="4">
        <v>108.1</v>
      </c>
      <c r="O16" s="4">
        <v>110.5</v>
      </c>
      <c r="P16" s="4">
        <v>109.2</v>
      </c>
      <c r="Q16" s="4">
        <v>108.6</v>
      </c>
      <c r="R16" s="4">
        <v>108.7</v>
      </c>
      <c r="S16" s="4">
        <v>107.4</v>
      </c>
      <c r="T16" s="4">
        <v>108.5</v>
      </c>
      <c r="U16" s="4">
        <v>100.5</v>
      </c>
      <c r="V16" s="4">
        <v>107.4</v>
      </c>
      <c r="W16" s="4">
        <v>106.9</v>
      </c>
      <c r="X16" s="4">
        <v>105.9</v>
      </c>
      <c r="Y16" s="4">
        <v>104</v>
      </c>
      <c r="Z16" s="4">
        <v>104.8</v>
      </c>
      <c r="AA16" s="4">
        <v>105.6</v>
      </c>
      <c r="AB16" s="4">
        <v>102.3</v>
      </c>
      <c r="AC16" s="4">
        <v>104.8</v>
      </c>
      <c r="AD16" s="4">
        <v>106.9</v>
      </c>
    </row>
    <row r="17" spans="1:30" x14ac:dyDescent="0.35">
      <c r="A17" t="s">
        <v>30</v>
      </c>
      <c r="B17">
        <v>2013</v>
      </c>
      <c r="C17" t="s">
        <v>39</v>
      </c>
      <c r="D17" s="4">
        <v>112.3</v>
      </c>
      <c r="E17" s="4">
        <v>112.1</v>
      </c>
      <c r="F17" s="4">
        <v>108.1</v>
      </c>
      <c r="G17" s="4">
        <v>108.3</v>
      </c>
      <c r="H17" s="4">
        <v>105.9</v>
      </c>
      <c r="I17" s="4">
        <v>109.2</v>
      </c>
      <c r="J17" s="4">
        <v>118</v>
      </c>
      <c r="K17" s="4">
        <v>106.8</v>
      </c>
      <c r="L17" s="4">
        <v>104.1</v>
      </c>
      <c r="M17" s="4">
        <v>105.4</v>
      </c>
      <c r="N17" s="4">
        <v>108.2</v>
      </c>
      <c r="O17" s="4">
        <v>111</v>
      </c>
      <c r="P17" s="4">
        <v>110.6</v>
      </c>
      <c r="Q17" s="4">
        <v>109</v>
      </c>
      <c r="R17" s="4">
        <v>109.7</v>
      </c>
      <c r="S17" s="4">
        <v>108.8</v>
      </c>
      <c r="T17" s="4">
        <v>109.5</v>
      </c>
      <c r="U17" s="4" t="s">
        <v>32</v>
      </c>
      <c r="V17" s="4">
        <v>108.5</v>
      </c>
      <c r="W17" s="4">
        <v>107.5</v>
      </c>
      <c r="X17" s="4">
        <v>106.3</v>
      </c>
      <c r="Y17" s="4">
        <v>105</v>
      </c>
      <c r="Z17" s="4">
        <v>105.6</v>
      </c>
      <c r="AA17" s="4">
        <v>106.5</v>
      </c>
      <c r="AB17" s="4">
        <v>102.5</v>
      </c>
      <c r="AC17" s="4">
        <v>105.5</v>
      </c>
      <c r="AD17" s="4">
        <v>108.9</v>
      </c>
    </row>
    <row r="18" spans="1:30" x14ac:dyDescent="0.35">
      <c r="A18" t="s">
        <v>33</v>
      </c>
      <c r="B18">
        <v>2013</v>
      </c>
      <c r="C18" t="s">
        <v>39</v>
      </c>
      <c r="D18" s="4">
        <v>117</v>
      </c>
      <c r="E18" s="4">
        <v>120.1</v>
      </c>
      <c r="F18" s="4">
        <v>112.5</v>
      </c>
      <c r="G18" s="4">
        <v>107.3</v>
      </c>
      <c r="H18" s="4">
        <v>101.3</v>
      </c>
      <c r="I18" s="4">
        <v>112.4</v>
      </c>
      <c r="J18" s="4">
        <v>143.6</v>
      </c>
      <c r="K18" s="4">
        <v>105.4</v>
      </c>
      <c r="L18" s="4">
        <v>101.4</v>
      </c>
      <c r="M18" s="4">
        <v>106.4</v>
      </c>
      <c r="N18" s="4">
        <v>110</v>
      </c>
      <c r="O18" s="4">
        <v>112.2</v>
      </c>
      <c r="P18" s="4">
        <v>115</v>
      </c>
      <c r="Q18" s="4">
        <v>110.9</v>
      </c>
      <c r="R18" s="4">
        <v>109.2</v>
      </c>
      <c r="S18" s="4">
        <v>107.2</v>
      </c>
      <c r="T18" s="4">
        <v>108.9</v>
      </c>
      <c r="U18" s="4">
        <v>106.6</v>
      </c>
      <c r="V18" s="4">
        <v>108</v>
      </c>
      <c r="W18" s="4">
        <v>107.7</v>
      </c>
      <c r="X18" s="4">
        <v>106.5</v>
      </c>
      <c r="Y18" s="4">
        <v>105.2</v>
      </c>
      <c r="Z18" s="4">
        <v>105.2</v>
      </c>
      <c r="AA18" s="4">
        <v>108.1</v>
      </c>
      <c r="AB18" s="4">
        <v>103.3</v>
      </c>
      <c r="AC18" s="4">
        <v>106.1</v>
      </c>
      <c r="AD18" s="4">
        <v>109.7</v>
      </c>
    </row>
    <row r="19" spans="1:30" x14ac:dyDescent="0.35">
      <c r="A19" t="s">
        <v>34</v>
      </c>
      <c r="B19">
        <v>2013</v>
      </c>
      <c r="C19" t="s">
        <v>39</v>
      </c>
      <c r="D19" s="4">
        <v>113.8</v>
      </c>
      <c r="E19" s="4">
        <v>114.9</v>
      </c>
      <c r="F19" s="4">
        <v>109.8</v>
      </c>
      <c r="G19" s="4">
        <v>107.9</v>
      </c>
      <c r="H19" s="4">
        <v>104.2</v>
      </c>
      <c r="I19" s="4">
        <v>110.7</v>
      </c>
      <c r="J19" s="4">
        <v>126.7</v>
      </c>
      <c r="K19" s="4">
        <v>106.3</v>
      </c>
      <c r="L19" s="4">
        <v>103.2</v>
      </c>
      <c r="M19" s="4">
        <v>105.7</v>
      </c>
      <c r="N19" s="4">
        <v>109</v>
      </c>
      <c r="O19" s="4">
        <v>111.6</v>
      </c>
      <c r="P19" s="4">
        <v>112.2</v>
      </c>
      <c r="Q19" s="4">
        <v>109.5</v>
      </c>
      <c r="R19" s="4">
        <v>109.5</v>
      </c>
      <c r="S19" s="4">
        <v>108.1</v>
      </c>
      <c r="T19" s="4">
        <v>109.3</v>
      </c>
      <c r="U19" s="4">
        <v>106.6</v>
      </c>
      <c r="V19" s="4">
        <v>108.3</v>
      </c>
      <c r="W19" s="4">
        <v>107.6</v>
      </c>
      <c r="X19" s="4">
        <v>106.4</v>
      </c>
      <c r="Y19" s="4">
        <v>105.1</v>
      </c>
      <c r="Z19" s="4">
        <v>105.4</v>
      </c>
      <c r="AA19" s="4">
        <v>107.4</v>
      </c>
      <c r="AB19" s="4">
        <v>102.8</v>
      </c>
      <c r="AC19" s="4">
        <v>105.8</v>
      </c>
      <c r="AD19" s="4">
        <v>109.3</v>
      </c>
    </row>
    <row r="20" spans="1:30" x14ac:dyDescent="0.35">
      <c r="A20" t="s">
        <v>30</v>
      </c>
      <c r="B20">
        <v>2013</v>
      </c>
      <c r="C20" t="s">
        <v>40</v>
      </c>
      <c r="D20" s="4">
        <v>113.4</v>
      </c>
      <c r="E20" s="4">
        <v>114.9</v>
      </c>
      <c r="F20" s="4">
        <v>110.5</v>
      </c>
      <c r="G20" s="4">
        <v>109.3</v>
      </c>
      <c r="H20" s="4">
        <v>106.2</v>
      </c>
      <c r="I20" s="4">
        <v>110.3</v>
      </c>
      <c r="J20" s="4">
        <v>129.19999999999999</v>
      </c>
      <c r="K20" s="4">
        <v>107.1</v>
      </c>
      <c r="L20" s="4">
        <v>104.3</v>
      </c>
      <c r="M20" s="4">
        <v>106.4</v>
      </c>
      <c r="N20" s="4">
        <v>109.1</v>
      </c>
      <c r="O20" s="4">
        <v>112.1</v>
      </c>
      <c r="P20" s="4">
        <v>113.1</v>
      </c>
      <c r="Q20" s="4">
        <v>109.8</v>
      </c>
      <c r="R20" s="4">
        <v>110.5</v>
      </c>
      <c r="S20" s="4">
        <v>109.5</v>
      </c>
      <c r="T20" s="4">
        <v>110.3</v>
      </c>
      <c r="U20" s="4" t="s">
        <v>32</v>
      </c>
      <c r="V20" s="4">
        <v>109.5</v>
      </c>
      <c r="W20" s="4">
        <v>108.3</v>
      </c>
      <c r="X20" s="4">
        <v>106.9</v>
      </c>
      <c r="Y20" s="4">
        <v>106.8</v>
      </c>
      <c r="Z20" s="4">
        <v>106.4</v>
      </c>
      <c r="AA20" s="4">
        <v>107.8</v>
      </c>
      <c r="AB20" s="4">
        <v>102.5</v>
      </c>
      <c r="AC20" s="4">
        <v>106.5</v>
      </c>
      <c r="AD20" s="4">
        <v>110.7</v>
      </c>
    </row>
    <row r="21" spans="1:30" x14ac:dyDescent="0.35">
      <c r="A21" t="s">
        <v>33</v>
      </c>
      <c r="B21">
        <v>2013</v>
      </c>
      <c r="C21" t="s">
        <v>40</v>
      </c>
      <c r="D21" s="4">
        <v>117.8</v>
      </c>
      <c r="E21" s="4">
        <v>119.2</v>
      </c>
      <c r="F21" s="4">
        <v>114</v>
      </c>
      <c r="G21" s="4">
        <v>108.3</v>
      </c>
      <c r="H21" s="4">
        <v>101.1</v>
      </c>
      <c r="I21" s="4">
        <v>113.2</v>
      </c>
      <c r="J21" s="4">
        <v>160.9</v>
      </c>
      <c r="K21" s="4">
        <v>105.1</v>
      </c>
      <c r="L21" s="4">
        <v>101.3</v>
      </c>
      <c r="M21" s="4">
        <v>107.5</v>
      </c>
      <c r="N21" s="4">
        <v>110.4</v>
      </c>
      <c r="O21" s="4">
        <v>113.1</v>
      </c>
      <c r="P21" s="4">
        <v>117.5</v>
      </c>
      <c r="Q21" s="4">
        <v>111.7</v>
      </c>
      <c r="R21" s="4">
        <v>109.8</v>
      </c>
      <c r="S21" s="4">
        <v>107.8</v>
      </c>
      <c r="T21" s="4">
        <v>109.5</v>
      </c>
      <c r="U21" s="4">
        <v>107.7</v>
      </c>
      <c r="V21" s="4">
        <v>108.6</v>
      </c>
      <c r="W21" s="4">
        <v>108.1</v>
      </c>
      <c r="X21" s="4">
        <v>107.1</v>
      </c>
      <c r="Y21" s="4">
        <v>107.3</v>
      </c>
      <c r="Z21" s="4">
        <v>105.9</v>
      </c>
      <c r="AA21" s="4">
        <v>110.1</v>
      </c>
      <c r="AB21" s="4">
        <v>103.2</v>
      </c>
      <c r="AC21" s="4">
        <v>107.3</v>
      </c>
      <c r="AD21" s="4">
        <v>111.4</v>
      </c>
    </row>
    <row r="22" spans="1:30" x14ac:dyDescent="0.35">
      <c r="A22" t="s">
        <v>34</v>
      </c>
      <c r="B22">
        <v>2013</v>
      </c>
      <c r="C22" t="s">
        <v>40</v>
      </c>
      <c r="D22" s="4">
        <v>114.8</v>
      </c>
      <c r="E22" s="4">
        <v>116.4</v>
      </c>
      <c r="F22" s="4">
        <v>111.9</v>
      </c>
      <c r="G22" s="4">
        <v>108.9</v>
      </c>
      <c r="H22" s="4">
        <v>104.3</v>
      </c>
      <c r="I22" s="4">
        <v>111.7</v>
      </c>
      <c r="J22" s="4">
        <v>140</v>
      </c>
      <c r="K22" s="4">
        <v>106.4</v>
      </c>
      <c r="L22" s="4">
        <v>103.3</v>
      </c>
      <c r="M22" s="4">
        <v>106.8</v>
      </c>
      <c r="N22" s="4">
        <v>109.6</v>
      </c>
      <c r="O22" s="4">
        <v>112.6</v>
      </c>
      <c r="P22" s="4">
        <v>114.7</v>
      </c>
      <c r="Q22" s="4">
        <v>110.3</v>
      </c>
      <c r="R22" s="4">
        <v>110.2</v>
      </c>
      <c r="S22" s="4">
        <v>108.8</v>
      </c>
      <c r="T22" s="4">
        <v>110</v>
      </c>
      <c r="U22" s="4">
        <v>107.7</v>
      </c>
      <c r="V22" s="4">
        <v>109.2</v>
      </c>
      <c r="W22" s="4">
        <v>108.2</v>
      </c>
      <c r="X22" s="4">
        <v>107</v>
      </c>
      <c r="Y22" s="4">
        <v>107.1</v>
      </c>
      <c r="Z22" s="4">
        <v>106.1</v>
      </c>
      <c r="AA22" s="4">
        <v>109.1</v>
      </c>
      <c r="AB22" s="4">
        <v>102.8</v>
      </c>
      <c r="AC22" s="4">
        <v>106.9</v>
      </c>
      <c r="AD22" s="4">
        <v>111</v>
      </c>
    </row>
    <row r="23" spans="1:30" x14ac:dyDescent="0.35">
      <c r="A23" t="s">
        <v>30</v>
      </c>
      <c r="B23">
        <v>2013</v>
      </c>
      <c r="C23" t="s">
        <v>41</v>
      </c>
      <c r="D23" s="4">
        <v>114.3</v>
      </c>
      <c r="E23" s="4">
        <v>115.4</v>
      </c>
      <c r="F23" s="4">
        <v>111.1</v>
      </c>
      <c r="G23" s="4">
        <v>110</v>
      </c>
      <c r="H23" s="4">
        <v>106.4</v>
      </c>
      <c r="I23" s="4">
        <v>110.8</v>
      </c>
      <c r="J23" s="4">
        <v>138.9</v>
      </c>
      <c r="K23" s="4">
        <v>107.4</v>
      </c>
      <c r="L23" s="4">
        <v>104.1</v>
      </c>
      <c r="M23" s="4">
        <v>106.9</v>
      </c>
      <c r="N23" s="4">
        <v>109.7</v>
      </c>
      <c r="O23" s="4">
        <v>112.6</v>
      </c>
      <c r="P23" s="4">
        <v>114.9</v>
      </c>
      <c r="Q23" s="4">
        <v>110.7</v>
      </c>
      <c r="R23" s="4">
        <v>111.3</v>
      </c>
      <c r="S23" s="4">
        <v>110.2</v>
      </c>
      <c r="T23" s="4">
        <v>111.1</v>
      </c>
      <c r="U23" s="4" t="s">
        <v>32</v>
      </c>
      <c r="V23" s="4">
        <v>109.9</v>
      </c>
      <c r="W23" s="4">
        <v>108.7</v>
      </c>
      <c r="X23" s="4">
        <v>107.5</v>
      </c>
      <c r="Y23" s="4">
        <v>107.8</v>
      </c>
      <c r="Z23" s="4">
        <v>106.8</v>
      </c>
      <c r="AA23" s="4">
        <v>108.7</v>
      </c>
      <c r="AB23" s="4">
        <v>105</v>
      </c>
      <c r="AC23" s="4">
        <v>107.5</v>
      </c>
      <c r="AD23" s="4">
        <v>112.1</v>
      </c>
    </row>
    <row r="24" spans="1:30" x14ac:dyDescent="0.35">
      <c r="A24" t="s">
        <v>33</v>
      </c>
      <c r="B24">
        <v>2013</v>
      </c>
      <c r="C24" t="s">
        <v>41</v>
      </c>
      <c r="D24" s="4">
        <v>118.3</v>
      </c>
      <c r="E24" s="4">
        <v>120.4</v>
      </c>
      <c r="F24" s="4">
        <v>112.7</v>
      </c>
      <c r="G24" s="4">
        <v>108.9</v>
      </c>
      <c r="H24" s="4">
        <v>101.1</v>
      </c>
      <c r="I24" s="4">
        <v>108.7</v>
      </c>
      <c r="J24" s="4">
        <v>177</v>
      </c>
      <c r="K24" s="4">
        <v>104.7</v>
      </c>
      <c r="L24" s="4">
        <v>101</v>
      </c>
      <c r="M24" s="4">
        <v>108.5</v>
      </c>
      <c r="N24" s="4">
        <v>110.9</v>
      </c>
      <c r="O24" s="4">
        <v>114.3</v>
      </c>
      <c r="P24" s="4">
        <v>119.6</v>
      </c>
      <c r="Q24" s="4">
        <v>112.4</v>
      </c>
      <c r="R24" s="4">
        <v>110.6</v>
      </c>
      <c r="S24" s="4">
        <v>108.3</v>
      </c>
      <c r="T24" s="4">
        <v>110.2</v>
      </c>
      <c r="U24" s="4">
        <v>108.9</v>
      </c>
      <c r="V24" s="4">
        <v>109.3</v>
      </c>
      <c r="W24" s="4">
        <v>108.7</v>
      </c>
      <c r="X24" s="4">
        <v>107.6</v>
      </c>
      <c r="Y24" s="4">
        <v>108.1</v>
      </c>
      <c r="Z24" s="4">
        <v>106.5</v>
      </c>
      <c r="AA24" s="4">
        <v>110.8</v>
      </c>
      <c r="AB24" s="4">
        <v>106</v>
      </c>
      <c r="AC24" s="4">
        <v>108.3</v>
      </c>
      <c r="AD24" s="4">
        <v>112.7</v>
      </c>
    </row>
    <row r="25" spans="1:30" x14ac:dyDescent="0.35">
      <c r="A25" t="s">
        <v>34</v>
      </c>
      <c r="B25">
        <v>2013</v>
      </c>
      <c r="C25" t="s">
        <v>41</v>
      </c>
      <c r="D25" s="4">
        <v>115.6</v>
      </c>
      <c r="E25" s="4">
        <v>117.2</v>
      </c>
      <c r="F25" s="4">
        <v>111.7</v>
      </c>
      <c r="G25" s="4">
        <v>109.6</v>
      </c>
      <c r="H25" s="4">
        <v>104.5</v>
      </c>
      <c r="I25" s="4">
        <v>109.8</v>
      </c>
      <c r="J25" s="4">
        <v>151.80000000000001</v>
      </c>
      <c r="K25" s="4">
        <v>106.5</v>
      </c>
      <c r="L25" s="4">
        <v>103.1</v>
      </c>
      <c r="M25" s="4">
        <v>107.4</v>
      </c>
      <c r="N25" s="4">
        <v>110.2</v>
      </c>
      <c r="O25" s="4">
        <v>113.4</v>
      </c>
      <c r="P25" s="4">
        <v>116.6</v>
      </c>
      <c r="Q25" s="4">
        <v>111.2</v>
      </c>
      <c r="R25" s="4">
        <v>111</v>
      </c>
      <c r="S25" s="4">
        <v>109.4</v>
      </c>
      <c r="T25" s="4">
        <v>110.7</v>
      </c>
      <c r="U25" s="4">
        <v>108.9</v>
      </c>
      <c r="V25" s="4">
        <v>109.7</v>
      </c>
      <c r="W25" s="4">
        <v>108.7</v>
      </c>
      <c r="X25" s="4">
        <v>107.5</v>
      </c>
      <c r="Y25" s="4">
        <v>108</v>
      </c>
      <c r="Z25" s="4">
        <v>106.6</v>
      </c>
      <c r="AA25" s="4">
        <v>109.9</v>
      </c>
      <c r="AB25" s="4">
        <v>105.4</v>
      </c>
      <c r="AC25" s="4">
        <v>107.9</v>
      </c>
      <c r="AD25" s="4">
        <v>112.4</v>
      </c>
    </row>
    <row r="26" spans="1:30" x14ac:dyDescent="0.35">
      <c r="A26" t="s">
        <v>30</v>
      </c>
      <c r="B26">
        <v>2013</v>
      </c>
      <c r="C26" t="s">
        <v>42</v>
      </c>
      <c r="D26" s="4">
        <v>115.4</v>
      </c>
      <c r="E26" s="4">
        <v>115.7</v>
      </c>
      <c r="F26" s="4">
        <v>111.7</v>
      </c>
      <c r="G26" s="4">
        <v>111</v>
      </c>
      <c r="H26" s="4">
        <v>107.4</v>
      </c>
      <c r="I26" s="4">
        <v>110.9</v>
      </c>
      <c r="J26" s="4">
        <v>154</v>
      </c>
      <c r="K26" s="4">
        <v>108.1</v>
      </c>
      <c r="L26" s="4">
        <v>104.2</v>
      </c>
      <c r="M26" s="4">
        <v>107.9</v>
      </c>
      <c r="N26" s="4">
        <v>110.4</v>
      </c>
      <c r="O26" s="4">
        <v>114</v>
      </c>
      <c r="P26" s="4">
        <v>117.8</v>
      </c>
      <c r="Q26" s="4">
        <v>111.7</v>
      </c>
      <c r="R26" s="4">
        <v>112.7</v>
      </c>
      <c r="S26" s="4">
        <v>111.4</v>
      </c>
      <c r="T26" s="4">
        <v>112.5</v>
      </c>
      <c r="U26" s="4" t="s">
        <v>32</v>
      </c>
      <c r="V26" s="4">
        <v>111.1</v>
      </c>
      <c r="W26" s="4">
        <v>109.6</v>
      </c>
      <c r="X26" s="4">
        <v>108.3</v>
      </c>
      <c r="Y26" s="4">
        <v>109.3</v>
      </c>
      <c r="Z26" s="4">
        <v>107.7</v>
      </c>
      <c r="AA26" s="4">
        <v>109.8</v>
      </c>
      <c r="AB26" s="4">
        <v>106.7</v>
      </c>
      <c r="AC26" s="4">
        <v>108.7</v>
      </c>
      <c r="AD26" s="4">
        <v>114.2</v>
      </c>
    </row>
    <row r="27" spans="1:30" x14ac:dyDescent="0.35">
      <c r="A27" t="s">
        <v>33</v>
      </c>
      <c r="B27">
        <v>2013</v>
      </c>
      <c r="C27" t="s">
        <v>42</v>
      </c>
      <c r="D27" s="4">
        <v>118.6</v>
      </c>
      <c r="E27" s="4">
        <v>119.1</v>
      </c>
      <c r="F27" s="4">
        <v>113.2</v>
      </c>
      <c r="G27" s="4">
        <v>109.6</v>
      </c>
      <c r="H27" s="4">
        <v>101.7</v>
      </c>
      <c r="I27" s="4">
        <v>103.2</v>
      </c>
      <c r="J27" s="4">
        <v>174.3</v>
      </c>
      <c r="K27" s="4">
        <v>105.1</v>
      </c>
      <c r="L27" s="4">
        <v>100.8</v>
      </c>
      <c r="M27" s="4">
        <v>109.1</v>
      </c>
      <c r="N27" s="4">
        <v>111.1</v>
      </c>
      <c r="O27" s="4">
        <v>115.4</v>
      </c>
      <c r="P27" s="4">
        <v>119.2</v>
      </c>
      <c r="Q27" s="4">
        <v>112.9</v>
      </c>
      <c r="R27" s="4">
        <v>111.4</v>
      </c>
      <c r="S27" s="4">
        <v>109</v>
      </c>
      <c r="T27" s="4">
        <v>111.1</v>
      </c>
      <c r="U27" s="4">
        <v>109.7</v>
      </c>
      <c r="V27" s="4">
        <v>109.5</v>
      </c>
      <c r="W27" s="4">
        <v>109.6</v>
      </c>
      <c r="X27" s="4">
        <v>107.9</v>
      </c>
      <c r="Y27" s="4">
        <v>110.4</v>
      </c>
      <c r="Z27" s="4">
        <v>107.4</v>
      </c>
      <c r="AA27" s="4">
        <v>111.2</v>
      </c>
      <c r="AB27" s="4">
        <v>106.9</v>
      </c>
      <c r="AC27" s="4">
        <v>109.4</v>
      </c>
      <c r="AD27" s="4">
        <v>113.2</v>
      </c>
    </row>
    <row r="28" spans="1:30" x14ac:dyDescent="0.35">
      <c r="A28" t="s">
        <v>34</v>
      </c>
      <c r="B28">
        <v>2013</v>
      </c>
      <c r="C28" t="s">
        <v>42</v>
      </c>
      <c r="D28" s="4">
        <v>116.4</v>
      </c>
      <c r="E28" s="4">
        <v>116.9</v>
      </c>
      <c r="F28" s="4">
        <v>112.3</v>
      </c>
      <c r="G28" s="4">
        <v>110.5</v>
      </c>
      <c r="H28" s="4">
        <v>105.3</v>
      </c>
      <c r="I28" s="4">
        <v>107.3</v>
      </c>
      <c r="J28" s="4">
        <v>160.9</v>
      </c>
      <c r="K28" s="4">
        <v>107.1</v>
      </c>
      <c r="L28" s="4">
        <v>103.1</v>
      </c>
      <c r="M28" s="4">
        <v>108.3</v>
      </c>
      <c r="N28" s="4">
        <v>110.7</v>
      </c>
      <c r="O28" s="4">
        <v>114.6</v>
      </c>
      <c r="P28" s="4">
        <v>118.3</v>
      </c>
      <c r="Q28" s="4">
        <v>112</v>
      </c>
      <c r="R28" s="4">
        <v>112.2</v>
      </c>
      <c r="S28" s="4">
        <v>110.4</v>
      </c>
      <c r="T28" s="4">
        <v>111.9</v>
      </c>
      <c r="U28" s="4">
        <v>109.7</v>
      </c>
      <c r="V28" s="4">
        <v>110.5</v>
      </c>
      <c r="W28" s="4">
        <v>109.6</v>
      </c>
      <c r="X28" s="4">
        <v>108.1</v>
      </c>
      <c r="Y28" s="4">
        <v>109.9</v>
      </c>
      <c r="Z28" s="4">
        <v>107.5</v>
      </c>
      <c r="AA28" s="4">
        <v>110.6</v>
      </c>
      <c r="AB28" s="4">
        <v>106.8</v>
      </c>
      <c r="AC28" s="4">
        <v>109</v>
      </c>
      <c r="AD28" s="4">
        <v>113.7</v>
      </c>
    </row>
    <row r="29" spans="1:30" x14ac:dyDescent="0.35">
      <c r="A29" t="s">
        <v>30</v>
      </c>
      <c r="B29">
        <v>2013</v>
      </c>
      <c r="C29" t="s">
        <v>43</v>
      </c>
      <c r="D29" s="4">
        <v>116.3</v>
      </c>
      <c r="E29" s="4">
        <v>115.4</v>
      </c>
      <c r="F29" s="4">
        <v>112.6</v>
      </c>
      <c r="G29" s="4">
        <v>111.7</v>
      </c>
      <c r="H29" s="4">
        <v>107.7</v>
      </c>
      <c r="I29" s="4">
        <v>113.2</v>
      </c>
      <c r="J29" s="4">
        <v>164.9</v>
      </c>
      <c r="K29" s="4">
        <v>108.3</v>
      </c>
      <c r="L29" s="4">
        <v>103.9</v>
      </c>
      <c r="M29" s="4">
        <v>108.2</v>
      </c>
      <c r="N29" s="4">
        <v>111.1</v>
      </c>
      <c r="O29" s="4">
        <v>114.9</v>
      </c>
      <c r="P29" s="4">
        <v>119.8</v>
      </c>
      <c r="Q29" s="4">
        <v>112.2</v>
      </c>
      <c r="R29" s="4">
        <v>113.6</v>
      </c>
      <c r="S29" s="4">
        <v>112.3</v>
      </c>
      <c r="T29" s="4">
        <v>113.4</v>
      </c>
      <c r="U29" s="4" t="s">
        <v>32</v>
      </c>
      <c r="V29" s="4">
        <v>111.6</v>
      </c>
      <c r="W29" s="4">
        <v>110.4</v>
      </c>
      <c r="X29" s="4">
        <v>108.9</v>
      </c>
      <c r="Y29" s="4">
        <v>109.3</v>
      </c>
      <c r="Z29" s="4">
        <v>108.3</v>
      </c>
      <c r="AA29" s="4">
        <v>110.2</v>
      </c>
      <c r="AB29" s="4">
        <v>107.5</v>
      </c>
      <c r="AC29" s="4">
        <v>109.1</v>
      </c>
      <c r="AD29" s="4">
        <v>115.5</v>
      </c>
    </row>
    <row r="30" spans="1:30" x14ac:dyDescent="0.35">
      <c r="A30" t="s">
        <v>33</v>
      </c>
      <c r="B30">
        <v>2013</v>
      </c>
      <c r="C30" t="s">
        <v>43</v>
      </c>
      <c r="D30" s="4">
        <v>118.9</v>
      </c>
      <c r="E30" s="4">
        <v>118.1</v>
      </c>
      <c r="F30" s="4">
        <v>114.5</v>
      </c>
      <c r="G30" s="4">
        <v>110.4</v>
      </c>
      <c r="H30" s="4">
        <v>102.3</v>
      </c>
      <c r="I30" s="4">
        <v>106.2</v>
      </c>
      <c r="J30" s="4">
        <v>183.5</v>
      </c>
      <c r="K30" s="4">
        <v>105.3</v>
      </c>
      <c r="L30" s="4">
        <v>100.2</v>
      </c>
      <c r="M30" s="4">
        <v>109.6</v>
      </c>
      <c r="N30" s="4">
        <v>111.4</v>
      </c>
      <c r="O30" s="4">
        <v>116</v>
      </c>
      <c r="P30" s="4">
        <v>120.8</v>
      </c>
      <c r="Q30" s="4">
        <v>113.5</v>
      </c>
      <c r="R30" s="4">
        <v>112.5</v>
      </c>
      <c r="S30" s="4">
        <v>109.7</v>
      </c>
      <c r="T30" s="4">
        <v>112</v>
      </c>
      <c r="U30" s="4">
        <v>110.5</v>
      </c>
      <c r="V30" s="4">
        <v>109.7</v>
      </c>
      <c r="W30" s="4">
        <v>110.2</v>
      </c>
      <c r="X30" s="4">
        <v>108.2</v>
      </c>
      <c r="Y30" s="4">
        <v>109.7</v>
      </c>
      <c r="Z30" s="4">
        <v>108</v>
      </c>
      <c r="AA30" s="4">
        <v>111.3</v>
      </c>
      <c r="AB30" s="4">
        <v>107.3</v>
      </c>
      <c r="AC30" s="4">
        <v>109.4</v>
      </c>
      <c r="AD30" s="4">
        <v>114</v>
      </c>
    </row>
    <row r="31" spans="1:30" x14ac:dyDescent="0.35">
      <c r="A31" t="s">
        <v>34</v>
      </c>
      <c r="B31">
        <v>2013</v>
      </c>
      <c r="C31" t="s">
        <v>43</v>
      </c>
      <c r="D31" s="4">
        <v>117.1</v>
      </c>
      <c r="E31" s="4">
        <v>116.3</v>
      </c>
      <c r="F31" s="4">
        <v>113.3</v>
      </c>
      <c r="G31" s="4">
        <v>111.2</v>
      </c>
      <c r="H31" s="4">
        <v>105.7</v>
      </c>
      <c r="I31" s="4">
        <v>109.9</v>
      </c>
      <c r="J31" s="4">
        <v>171.2</v>
      </c>
      <c r="K31" s="4">
        <v>107.3</v>
      </c>
      <c r="L31" s="4">
        <v>102.7</v>
      </c>
      <c r="M31" s="4">
        <v>108.7</v>
      </c>
      <c r="N31" s="4">
        <v>111.2</v>
      </c>
      <c r="O31" s="4">
        <v>115.4</v>
      </c>
      <c r="P31" s="4">
        <v>120.2</v>
      </c>
      <c r="Q31" s="4">
        <v>112.5</v>
      </c>
      <c r="R31" s="4">
        <v>113.2</v>
      </c>
      <c r="S31" s="4">
        <v>111.2</v>
      </c>
      <c r="T31" s="4">
        <v>112.8</v>
      </c>
      <c r="U31" s="4">
        <v>110.5</v>
      </c>
      <c r="V31" s="4">
        <v>110.9</v>
      </c>
      <c r="W31" s="4">
        <v>110.3</v>
      </c>
      <c r="X31" s="4">
        <v>108.6</v>
      </c>
      <c r="Y31" s="4">
        <v>109.5</v>
      </c>
      <c r="Z31" s="4">
        <v>108.1</v>
      </c>
      <c r="AA31" s="4">
        <v>110.8</v>
      </c>
      <c r="AB31" s="4">
        <v>107.4</v>
      </c>
      <c r="AC31" s="4">
        <v>109.2</v>
      </c>
      <c r="AD31" s="4">
        <v>114.8</v>
      </c>
    </row>
    <row r="32" spans="1:30" x14ac:dyDescent="0.35">
      <c r="A32" t="s">
        <v>30</v>
      </c>
      <c r="B32">
        <v>2013</v>
      </c>
      <c r="C32" t="s">
        <v>44</v>
      </c>
      <c r="D32" s="4">
        <v>117.3</v>
      </c>
      <c r="E32" s="4">
        <v>114.9</v>
      </c>
      <c r="F32" s="4">
        <v>116.2</v>
      </c>
      <c r="G32" s="4">
        <v>112.8</v>
      </c>
      <c r="H32" s="4">
        <v>108.9</v>
      </c>
      <c r="I32" s="4">
        <v>116.6</v>
      </c>
      <c r="J32" s="4">
        <v>178.1</v>
      </c>
      <c r="K32" s="4">
        <v>109.1</v>
      </c>
      <c r="L32" s="4">
        <v>103.6</v>
      </c>
      <c r="M32" s="4">
        <v>109</v>
      </c>
      <c r="N32" s="4">
        <v>111.8</v>
      </c>
      <c r="O32" s="4">
        <v>116</v>
      </c>
      <c r="P32" s="4">
        <v>122.5</v>
      </c>
      <c r="Q32" s="4">
        <v>112.8</v>
      </c>
      <c r="R32" s="4">
        <v>114.6</v>
      </c>
      <c r="S32" s="4">
        <v>113.1</v>
      </c>
      <c r="T32" s="4">
        <v>114.4</v>
      </c>
      <c r="U32" s="4" t="s">
        <v>32</v>
      </c>
      <c r="V32" s="4">
        <v>112.6</v>
      </c>
      <c r="W32" s="4">
        <v>111.3</v>
      </c>
      <c r="X32" s="4">
        <v>109.7</v>
      </c>
      <c r="Y32" s="4">
        <v>109.6</v>
      </c>
      <c r="Z32" s="4">
        <v>108.7</v>
      </c>
      <c r="AA32" s="4">
        <v>111</v>
      </c>
      <c r="AB32" s="4">
        <v>108.2</v>
      </c>
      <c r="AC32" s="4">
        <v>109.8</v>
      </c>
      <c r="AD32" s="4">
        <v>117.4</v>
      </c>
    </row>
    <row r="33" spans="1:30" x14ac:dyDescent="0.35">
      <c r="A33" t="s">
        <v>33</v>
      </c>
      <c r="B33">
        <v>2013</v>
      </c>
      <c r="C33" t="s">
        <v>45</v>
      </c>
      <c r="D33" s="4">
        <v>119.8</v>
      </c>
      <c r="E33" s="4">
        <v>116.3</v>
      </c>
      <c r="F33" s="4">
        <v>122.6</v>
      </c>
      <c r="G33" s="4">
        <v>112</v>
      </c>
      <c r="H33" s="4">
        <v>103.2</v>
      </c>
      <c r="I33" s="4">
        <v>110</v>
      </c>
      <c r="J33" s="4">
        <v>192.8</v>
      </c>
      <c r="K33" s="4">
        <v>106.3</v>
      </c>
      <c r="L33" s="4">
        <v>99.5</v>
      </c>
      <c r="M33" s="4">
        <v>110.3</v>
      </c>
      <c r="N33" s="4">
        <v>111.8</v>
      </c>
      <c r="O33" s="4">
        <v>117.1</v>
      </c>
      <c r="P33" s="4">
        <v>122.9</v>
      </c>
      <c r="Q33" s="4">
        <v>114.1</v>
      </c>
      <c r="R33" s="4">
        <v>113.5</v>
      </c>
      <c r="S33" s="4">
        <v>110.3</v>
      </c>
      <c r="T33" s="4">
        <v>113</v>
      </c>
      <c r="U33" s="4">
        <v>111.1</v>
      </c>
      <c r="V33" s="4">
        <v>110</v>
      </c>
      <c r="W33" s="4">
        <v>110.9</v>
      </c>
      <c r="X33" s="4">
        <v>108.6</v>
      </c>
      <c r="Y33" s="4">
        <v>109.5</v>
      </c>
      <c r="Z33" s="4">
        <v>108.5</v>
      </c>
      <c r="AA33" s="4">
        <v>111.3</v>
      </c>
      <c r="AB33" s="4">
        <v>107.9</v>
      </c>
      <c r="AC33" s="4">
        <v>109.6</v>
      </c>
      <c r="AD33" s="4">
        <v>115</v>
      </c>
    </row>
    <row r="34" spans="1:30" x14ac:dyDescent="0.35">
      <c r="A34" t="s">
        <v>34</v>
      </c>
      <c r="B34">
        <v>2013</v>
      </c>
      <c r="C34" t="s">
        <v>45</v>
      </c>
      <c r="D34" s="4">
        <v>118.1</v>
      </c>
      <c r="E34" s="4">
        <v>115.4</v>
      </c>
      <c r="F34" s="4">
        <v>118.7</v>
      </c>
      <c r="G34" s="4">
        <v>112.5</v>
      </c>
      <c r="H34" s="4">
        <v>106.8</v>
      </c>
      <c r="I34" s="4">
        <v>113.5</v>
      </c>
      <c r="J34" s="4">
        <v>183.1</v>
      </c>
      <c r="K34" s="4">
        <v>108.2</v>
      </c>
      <c r="L34" s="4">
        <v>102.2</v>
      </c>
      <c r="M34" s="4">
        <v>109.4</v>
      </c>
      <c r="N34" s="4">
        <v>111.8</v>
      </c>
      <c r="O34" s="4">
        <v>116.5</v>
      </c>
      <c r="P34" s="4">
        <v>122.6</v>
      </c>
      <c r="Q34" s="4">
        <v>113.1</v>
      </c>
      <c r="R34" s="4">
        <v>114.2</v>
      </c>
      <c r="S34" s="4">
        <v>111.9</v>
      </c>
      <c r="T34" s="4">
        <v>113.8</v>
      </c>
      <c r="U34" s="4">
        <v>111.1</v>
      </c>
      <c r="V34" s="4">
        <v>111.6</v>
      </c>
      <c r="W34" s="4">
        <v>111.1</v>
      </c>
      <c r="X34" s="4">
        <v>109.3</v>
      </c>
      <c r="Y34" s="4">
        <v>109.5</v>
      </c>
      <c r="Z34" s="4">
        <v>108.6</v>
      </c>
      <c r="AA34" s="4">
        <v>111.2</v>
      </c>
      <c r="AB34" s="4">
        <v>108.1</v>
      </c>
      <c r="AC34" s="4">
        <v>109.7</v>
      </c>
      <c r="AD34" s="4">
        <v>116.3</v>
      </c>
    </row>
    <row r="35" spans="1:30" x14ac:dyDescent="0.35">
      <c r="A35" t="s">
        <v>30</v>
      </c>
      <c r="B35">
        <v>2013</v>
      </c>
      <c r="C35" t="s">
        <v>46</v>
      </c>
      <c r="D35" s="4">
        <v>118.4</v>
      </c>
      <c r="E35" s="4">
        <v>115.9</v>
      </c>
      <c r="F35" s="4">
        <v>120.4</v>
      </c>
      <c r="G35" s="4">
        <v>113.8</v>
      </c>
      <c r="H35" s="4">
        <v>109.5</v>
      </c>
      <c r="I35" s="4">
        <v>115.5</v>
      </c>
      <c r="J35" s="4">
        <v>145.69999999999999</v>
      </c>
      <c r="K35" s="4">
        <v>109.5</v>
      </c>
      <c r="L35" s="4">
        <v>102.9</v>
      </c>
      <c r="M35" s="4">
        <v>109.8</v>
      </c>
      <c r="N35" s="4">
        <v>112.1</v>
      </c>
      <c r="O35" s="4">
        <v>116.8</v>
      </c>
      <c r="P35" s="4">
        <v>118.7</v>
      </c>
      <c r="Q35" s="4">
        <v>113.6</v>
      </c>
      <c r="R35" s="4">
        <v>115.8</v>
      </c>
      <c r="S35" s="4">
        <v>114</v>
      </c>
      <c r="T35" s="4">
        <v>115.5</v>
      </c>
      <c r="U35" s="4" t="s">
        <v>32</v>
      </c>
      <c r="V35" s="4">
        <v>112.8</v>
      </c>
      <c r="W35" s="4">
        <v>112.1</v>
      </c>
      <c r="X35" s="4">
        <v>110.1</v>
      </c>
      <c r="Y35" s="4">
        <v>109.9</v>
      </c>
      <c r="Z35" s="4">
        <v>109.2</v>
      </c>
      <c r="AA35" s="4">
        <v>111.6</v>
      </c>
      <c r="AB35" s="4">
        <v>108.1</v>
      </c>
      <c r="AC35" s="4">
        <v>110.1</v>
      </c>
      <c r="AD35" s="4">
        <v>115.5</v>
      </c>
    </row>
    <row r="36" spans="1:30" x14ac:dyDescent="0.35">
      <c r="A36" t="s">
        <v>33</v>
      </c>
      <c r="B36">
        <v>2013</v>
      </c>
      <c r="C36" t="s">
        <v>46</v>
      </c>
      <c r="D36" s="4">
        <v>120.5</v>
      </c>
      <c r="E36" s="4">
        <v>118.1</v>
      </c>
      <c r="F36" s="4">
        <v>128.5</v>
      </c>
      <c r="G36" s="4">
        <v>112.8</v>
      </c>
      <c r="H36" s="4">
        <v>103.4</v>
      </c>
      <c r="I36" s="4">
        <v>110.7</v>
      </c>
      <c r="J36" s="4">
        <v>144.80000000000001</v>
      </c>
      <c r="K36" s="4">
        <v>107.1</v>
      </c>
      <c r="L36" s="4">
        <v>98.6</v>
      </c>
      <c r="M36" s="4">
        <v>111.9</v>
      </c>
      <c r="N36" s="4">
        <v>112.1</v>
      </c>
      <c r="O36" s="4">
        <v>118.1</v>
      </c>
      <c r="P36" s="4">
        <v>117.8</v>
      </c>
      <c r="Q36" s="4">
        <v>115</v>
      </c>
      <c r="R36" s="4">
        <v>114.2</v>
      </c>
      <c r="S36" s="4">
        <v>110.9</v>
      </c>
      <c r="T36" s="4">
        <v>113.7</v>
      </c>
      <c r="U36" s="4">
        <v>110.7</v>
      </c>
      <c r="V36" s="4">
        <v>110.4</v>
      </c>
      <c r="W36" s="4">
        <v>111.3</v>
      </c>
      <c r="X36" s="4">
        <v>109</v>
      </c>
      <c r="Y36" s="4">
        <v>109.7</v>
      </c>
      <c r="Z36" s="4">
        <v>108.9</v>
      </c>
      <c r="AA36" s="4">
        <v>111.4</v>
      </c>
      <c r="AB36" s="4">
        <v>107.7</v>
      </c>
      <c r="AC36" s="4">
        <v>109.8</v>
      </c>
      <c r="AD36" s="4">
        <v>113.3</v>
      </c>
    </row>
    <row r="37" spans="1:30" x14ac:dyDescent="0.35">
      <c r="A37" t="s">
        <v>34</v>
      </c>
      <c r="B37">
        <v>2013</v>
      </c>
      <c r="C37" t="s">
        <v>46</v>
      </c>
      <c r="D37" s="4">
        <v>119.1</v>
      </c>
      <c r="E37" s="4">
        <v>116.7</v>
      </c>
      <c r="F37" s="4">
        <v>123.5</v>
      </c>
      <c r="G37" s="4">
        <v>113.4</v>
      </c>
      <c r="H37" s="4">
        <v>107.3</v>
      </c>
      <c r="I37" s="4">
        <v>113.3</v>
      </c>
      <c r="J37" s="4">
        <v>145.4</v>
      </c>
      <c r="K37" s="4">
        <v>108.7</v>
      </c>
      <c r="L37" s="4">
        <v>101.5</v>
      </c>
      <c r="M37" s="4">
        <v>110.5</v>
      </c>
      <c r="N37" s="4">
        <v>112.1</v>
      </c>
      <c r="O37" s="4">
        <v>117.4</v>
      </c>
      <c r="P37" s="4">
        <v>118.4</v>
      </c>
      <c r="Q37" s="4">
        <v>114</v>
      </c>
      <c r="R37" s="4">
        <v>115.2</v>
      </c>
      <c r="S37" s="4">
        <v>112.7</v>
      </c>
      <c r="T37" s="4">
        <v>114.8</v>
      </c>
      <c r="U37" s="4">
        <v>110.7</v>
      </c>
      <c r="V37" s="4">
        <v>111.9</v>
      </c>
      <c r="W37" s="4">
        <v>111.7</v>
      </c>
      <c r="X37" s="4">
        <v>109.7</v>
      </c>
      <c r="Y37" s="4">
        <v>109.8</v>
      </c>
      <c r="Z37" s="4">
        <v>109</v>
      </c>
      <c r="AA37" s="4">
        <v>111.5</v>
      </c>
      <c r="AB37" s="4">
        <v>107.9</v>
      </c>
      <c r="AC37" s="4">
        <v>110</v>
      </c>
      <c r="AD37" s="4">
        <v>114.5</v>
      </c>
    </row>
    <row r="38" spans="1:30" x14ac:dyDescent="0.35">
      <c r="A38" t="s">
        <v>30</v>
      </c>
      <c r="B38">
        <v>2014</v>
      </c>
      <c r="C38" t="s">
        <v>31</v>
      </c>
      <c r="D38" s="4">
        <v>118.9</v>
      </c>
      <c r="E38" s="4">
        <v>117.1</v>
      </c>
      <c r="F38" s="4">
        <v>120.5</v>
      </c>
      <c r="G38" s="4">
        <v>114.4</v>
      </c>
      <c r="H38" s="4">
        <v>109</v>
      </c>
      <c r="I38" s="4">
        <v>115.5</v>
      </c>
      <c r="J38" s="4">
        <v>123.9</v>
      </c>
      <c r="K38" s="4">
        <v>109.6</v>
      </c>
      <c r="L38" s="4">
        <v>101.8</v>
      </c>
      <c r="M38" s="4">
        <v>110.2</v>
      </c>
      <c r="N38" s="4">
        <v>112.4</v>
      </c>
      <c r="O38" s="4">
        <v>117.3</v>
      </c>
      <c r="P38" s="4">
        <v>116</v>
      </c>
      <c r="Q38" s="4">
        <v>114</v>
      </c>
      <c r="R38" s="4">
        <v>116.5</v>
      </c>
      <c r="S38" s="4">
        <v>114.5</v>
      </c>
      <c r="T38" s="4">
        <v>116.2</v>
      </c>
      <c r="U38" s="4" t="s">
        <v>32</v>
      </c>
      <c r="V38" s="4">
        <v>113</v>
      </c>
      <c r="W38" s="4">
        <v>112.6</v>
      </c>
      <c r="X38" s="4">
        <v>110.6</v>
      </c>
      <c r="Y38" s="4">
        <v>110.5</v>
      </c>
      <c r="Z38" s="4">
        <v>109.6</v>
      </c>
      <c r="AA38" s="4">
        <v>111.8</v>
      </c>
      <c r="AB38" s="4">
        <v>108.3</v>
      </c>
      <c r="AC38" s="4">
        <v>110.6</v>
      </c>
      <c r="AD38" s="4">
        <v>114.2</v>
      </c>
    </row>
    <row r="39" spans="1:30" x14ac:dyDescent="0.35">
      <c r="A39" t="s">
        <v>33</v>
      </c>
      <c r="B39">
        <v>2014</v>
      </c>
      <c r="C39" t="s">
        <v>31</v>
      </c>
      <c r="D39" s="4">
        <v>121.2</v>
      </c>
      <c r="E39" s="4">
        <v>122</v>
      </c>
      <c r="F39" s="4">
        <v>129.9</v>
      </c>
      <c r="G39" s="4">
        <v>113.6</v>
      </c>
      <c r="H39" s="4">
        <v>102.9</v>
      </c>
      <c r="I39" s="4">
        <v>112.1</v>
      </c>
      <c r="J39" s="4">
        <v>118.9</v>
      </c>
      <c r="K39" s="4">
        <v>107.5</v>
      </c>
      <c r="L39" s="4">
        <v>96.9</v>
      </c>
      <c r="M39" s="4">
        <v>112.7</v>
      </c>
      <c r="N39" s="4">
        <v>112.1</v>
      </c>
      <c r="O39" s="4">
        <v>119</v>
      </c>
      <c r="P39" s="4">
        <v>115.5</v>
      </c>
      <c r="Q39" s="4">
        <v>115.7</v>
      </c>
      <c r="R39" s="4">
        <v>114.8</v>
      </c>
      <c r="S39" s="4">
        <v>111.3</v>
      </c>
      <c r="T39" s="4">
        <v>114.3</v>
      </c>
      <c r="U39" s="4">
        <v>111.6</v>
      </c>
      <c r="V39" s="4">
        <v>111</v>
      </c>
      <c r="W39" s="4">
        <v>111.9</v>
      </c>
      <c r="X39" s="4">
        <v>109.7</v>
      </c>
      <c r="Y39" s="4">
        <v>110.8</v>
      </c>
      <c r="Z39" s="4">
        <v>109.8</v>
      </c>
      <c r="AA39" s="4">
        <v>111.5</v>
      </c>
      <c r="AB39" s="4">
        <v>108</v>
      </c>
      <c r="AC39" s="4">
        <v>110.5</v>
      </c>
      <c r="AD39" s="4">
        <v>112.9</v>
      </c>
    </row>
    <row r="40" spans="1:30" x14ac:dyDescent="0.35">
      <c r="A40" t="s">
        <v>34</v>
      </c>
      <c r="B40">
        <v>2014</v>
      </c>
      <c r="C40" t="s">
        <v>31</v>
      </c>
      <c r="D40" s="4">
        <v>119.6</v>
      </c>
      <c r="E40" s="4">
        <v>118.8</v>
      </c>
      <c r="F40" s="4">
        <v>124.1</v>
      </c>
      <c r="G40" s="4">
        <v>114.1</v>
      </c>
      <c r="H40" s="4">
        <v>106.8</v>
      </c>
      <c r="I40" s="4">
        <v>113.9</v>
      </c>
      <c r="J40" s="4">
        <v>122.2</v>
      </c>
      <c r="K40" s="4">
        <v>108.9</v>
      </c>
      <c r="L40" s="4">
        <v>100.2</v>
      </c>
      <c r="M40" s="4">
        <v>111</v>
      </c>
      <c r="N40" s="4">
        <v>112.3</v>
      </c>
      <c r="O40" s="4">
        <v>118.1</v>
      </c>
      <c r="P40" s="4">
        <v>115.8</v>
      </c>
      <c r="Q40" s="4">
        <v>114.5</v>
      </c>
      <c r="R40" s="4">
        <v>115.8</v>
      </c>
      <c r="S40" s="4">
        <v>113.2</v>
      </c>
      <c r="T40" s="4">
        <v>115.4</v>
      </c>
      <c r="U40" s="4">
        <v>111.6</v>
      </c>
      <c r="V40" s="4">
        <v>112.2</v>
      </c>
      <c r="W40" s="4">
        <v>112.3</v>
      </c>
      <c r="X40" s="4">
        <v>110.3</v>
      </c>
      <c r="Y40" s="4">
        <v>110.7</v>
      </c>
      <c r="Z40" s="4">
        <v>109.7</v>
      </c>
      <c r="AA40" s="4">
        <v>111.6</v>
      </c>
      <c r="AB40" s="4">
        <v>108.2</v>
      </c>
      <c r="AC40" s="4">
        <v>110.6</v>
      </c>
      <c r="AD40" s="4">
        <v>113.6</v>
      </c>
    </row>
    <row r="41" spans="1:30" x14ac:dyDescent="0.35">
      <c r="A41" t="s">
        <v>30</v>
      </c>
      <c r="B41">
        <v>2014</v>
      </c>
      <c r="C41" t="s">
        <v>35</v>
      </c>
      <c r="D41" s="4">
        <v>119.4</v>
      </c>
      <c r="E41" s="4">
        <v>117.7</v>
      </c>
      <c r="F41" s="4">
        <v>121.2</v>
      </c>
      <c r="G41" s="4">
        <v>115</v>
      </c>
      <c r="H41" s="4">
        <v>109</v>
      </c>
      <c r="I41" s="4">
        <v>116.6</v>
      </c>
      <c r="J41" s="4">
        <v>116</v>
      </c>
      <c r="K41" s="4">
        <v>109.8</v>
      </c>
      <c r="L41" s="4">
        <v>101.1</v>
      </c>
      <c r="M41" s="4">
        <v>110.4</v>
      </c>
      <c r="N41" s="4">
        <v>112.9</v>
      </c>
      <c r="O41" s="4">
        <v>117.8</v>
      </c>
      <c r="P41" s="4">
        <v>115.3</v>
      </c>
      <c r="Q41" s="4">
        <v>114.2</v>
      </c>
      <c r="R41" s="4">
        <v>117.1</v>
      </c>
      <c r="S41" s="4">
        <v>114.5</v>
      </c>
      <c r="T41" s="4">
        <v>116.7</v>
      </c>
      <c r="U41" s="4" t="s">
        <v>32</v>
      </c>
      <c r="V41" s="4">
        <v>113.2</v>
      </c>
      <c r="W41" s="4">
        <v>112.9</v>
      </c>
      <c r="X41" s="4">
        <v>110.9</v>
      </c>
      <c r="Y41" s="4">
        <v>110.8</v>
      </c>
      <c r="Z41" s="4">
        <v>109.9</v>
      </c>
      <c r="AA41" s="4">
        <v>112</v>
      </c>
      <c r="AB41" s="4">
        <v>108.7</v>
      </c>
      <c r="AC41" s="4">
        <v>110.9</v>
      </c>
      <c r="AD41" s="4">
        <v>114</v>
      </c>
    </row>
    <row r="42" spans="1:30" x14ac:dyDescent="0.35">
      <c r="A42" t="s">
        <v>33</v>
      </c>
      <c r="B42">
        <v>2014</v>
      </c>
      <c r="C42" t="s">
        <v>35</v>
      </c>
      <c r="D42" s="4">
        <v>121.9</v>
      </c>
      <c r="E42" s="4">
        <v>122</v>
      </c>
      <c r="F42" s="4">
        <v>124.5</v>
      </c>
      <c r="G42" s="4">
        <v>115.2</v>
      </c>
      <c r="H42" s="4">
        <v>102.5</v>
      </c>
      <c r="I42" s="4">
        <v>114.1</v>
      </c>
      <c r="J42" s="4">
        <v>111.5</v>
      </c>
      <c r="K42" s="4">
        <v>108.2</v>
      </c>
      <c r="L42" s="4">
        <v>95.4</v>
      </c>
      <c r="M42" s="4">
        <v>113.5</v>
      </c>
      <c r="N42" s="4">
        <v>112.1</v>
      </c>
      <c r="O42" s="4">
        <v>119.9</v>
      </c>
      <c r="P42" s="4">
        <v>115.2</v>
      </c>
      <c r="Q42" s="4">
        <v>116.2</v>
      </c>
      <c r="R42" s="4">
        <v>115.3</v>
      </c>
      <c r="S42" s="4">
        <v>111.7</v>
      </c>
      <c r="T42" s="4">
        <v>114.7</v>
      </c>
      <c r="U42" s="4">
        <v>112.5</v>
      </c>
      <c r="V42" s="4">
        <v>111.1</v>
      </c>
      <c r="W42" s="4">
        <v>112.6</v>
      </c>
      <c r="X42" s="4">
        <v>110.4</v>
      </c>
      <c r="Y42" s="4">
        <v>111.3</v>
      </c>
      <c r="Z42" s="4">
        <v>110.3</v>
      </c>
      <c r="AA42" s="4">
        <v>111.6</v>
      </c>
      <c r="AB42" s="4">
        <v>108.7</v>
      </c>
      <c r="AC42" s="4">
        <v>111</v>
      </c>
      <c r="AD42" s="4">
        <v>113.1</v>
      </c>
    </row>
    <row r="43" spans="1:30" x14ac:dyDescent="0.35">
      <c r="A43" t="s">
        <v>34</v>
      </c>
      <c r="B43">
        <v>2014</v>
      </c>
      <c r="C43" t="s">
        <v>35</v>
      </c>
      <c r="D43" s="4">
        <v>120.2</v>
      </c>
      <c r="E43" s="4">
        <v>119.2</v>
      </c>
      <c r="F43" s="4">
        <v>122.5</v>
      </c>
      <c r="G43" s="4">
        <v>115.1</v>
      </c>
      <c r="H43" s="4">
        <v>106.6</v>
      </c>
      <c r="I43" s="4">
        <v>115.4</v>
      </c>
      <c r="J43" s="4">
        <v>114.5</v>
      </c>
      <c r="K43" s="4">
        <v>109.3</v>
      </c>
      <c r="L43" s="4">
        <v>99.2</v>
      </c>
      <c r="M43" s="4">
        <v>111.4</v>
      </c>
      <c r="N43" s="4">
        <v>112.6</v>
      </c>
      <c r="O43" s="4">
        <v>118.8</v>
      </c>
      <c r="P43" s="4">
        <v>115.3</v>
      </c>
      <c r="Q43" s="4">
        <v>114.7</v>
      </c>
      <c r="R43" s="4">
        <v>116.4</v>
      </c>
      <c r="S43" s="4">
        <v>113.3</v>
      </c>
      <c r="T43" s="4">
        <v>115.9</v>
      </c>
      <c r="U43" s="4">
        <v>112.5</v>
      </c>
      <c r="V43" s="4">
        <v>112.4</v>
      </c>
      <c r="W43" s="4">
        <v>112.8</v>
      </c>
      <c r="X43" s="4">
        <v>110.7</v>
      </c>
      <c r="Y43" s="4">
        <v>111.1</v>
      </c>
      <c r="Z43" s="4">
        <v>110.1</v>
      </c>
      <c r="AA43" s="4">
        <v>111.8</v>
      </c>
      <c r="AB43" s="4">
        <v>108.7</v>
      </c>
      <c r="AC43" s="4">
        <v>110.9</v>
      </c>
      <c r="AD43" s="4">
        <v>113.6</v>
      </c>
    </row>
    <row r="44" spans="1:30" x14ac:dyDescent="0.35">
      <c r="A44" t="s">
        <v>30</v>
      </c>
      <c r="B44">
        <v>2014</v>
      </c>
      <c r="C44" t="s">
        <v>36</v>
      </c>
      <c r="D44" s="4">
        <v>120.1</v>
      </c>
      <c r="E44" s="4">
        <v>118.1</v>
      </c>
      <c r="F44" s="4">
        <v>120.7</v>
      </c>
      <c r="G44" s="4">
        <v>116.1</v>
      </c>
      <c r="H44" s="4">
        <v>109.3</v>
      </c>
      <c r="I44" s="4">
        <v>119.6</v>
      </c>
      <c r="J44" s="4">
        <v>117.9</v>
      </c>
      <c r="K44" s="4">
        <v>110.2</v>
      </c>
      <c r="L44" s="4">
        <v>101.2</v>
      </c>
      <c r="M44" s="4">
        <v>110.7</v>
      </c>
      <c r="N44" s="4">
        <v>113</v>
      </c>
      <c r="O44" s="4">
        <v>118.3</v>
      </c>
      <c r="P44" s="4">
        <v>116.2</v>
      </c>
      <c r="Q44" s="4">
        <v>114.6</v>
      </c>
      <c r="R44" s="4">
        <v>117.5</v>
      </c>
      <c r="S44" s="4">
        <v>114.9</v>
      </c>
      <c r="T44" s="4">
        <v>117.2</v>
      </c>
      <c r="U44" s="4" t="s">
        <v>32</v>
      </c>
      <c r="V44" s="4">
        <v>113.4</v>
      </c>
      <c r="W44" s="4">
        <v>113.4</v>
      </c>
      <c r="X44" s="4">
        <v>111.4</v>
      </c>
      <c r="Y44" s="4">
        <v>111.2</v>
      </c>
      <c r="Z44" s="4">
        <v>110.2</v>
      </c>
      <c r="AA44" s="4">
        <v>112.4</v>
      </c>
      <c r="AB44" s="4">
        <v>108.9</v>
      </c>
      <c r="AC44" s="4">
        <v>111.3</v>
      </c>
      <c r="AD44" s="4">
        <v>114.6</v>
      </c>
    </row>
    <row r="45" spans="1:30" x14ac:dyDescent="0.35">
      <c r="A45" t="s">
        <v>33</v>
      </c>
      <c r="B45">
        <v>2014</v>
      </c>
      <c r="C45" t="s">
        <v>36</v>
      </c>
      <c r="D45" s="4">
        <v>122.1</v>
      </c>
      <c r="E45" s="4">
        <v>121.4</v>
      </c>
      <c r="F45" s="4">
        <v>121.5</v>
      </c>
      <c r="G45" s="4">
        <v>116.2</v>
      </c>
      <c r="H45" s="4">
        <v>102.8</v>
      </c>
      <c r="I45" s="4">
        <v>117.7</v>
      </c>
      <c r="J45" s="4">
        <v>113.3</v>
      </c>
      <c r="K45" s="4">
        <v>108.9</v>
      </c>
      <c r="L45" s="4">
        <v>96.3</v>
      </c>
      <c r="M45" s="4">
        <v>114.1</v>
      </c>
      <c r="N45" s="4">
        <v>112.2</v>
      </c>
      <c r="O45" s="4">
        <v>120.5</v>
      </c>
      <c r="P45" s="4">
        <v>116</v>
      </c>
      <c r="Q45" s="4">
        <v>116.7</v>
      </c>
      <c r="R45" s="4">
        <v>115.8</v>
      </c>
      <c r="S45" s="4">
        <v>112.1</v>
      </c>
      <c r="T45" s="4">
        <v>115.2</v>
      </c>
      <c r="U45" s="4">
        <v>113.2</v>
      </c>
      <c r="V45" s="4">
        <v>110.9</v>
      </c>
      <c r="W45" s="4">
        <v>113</v>
      </c>
      <c r="X45" s="4">
        <v>110.8</v>
      </c>
      <c r="Y45" s="4">
        <v>111.6</v>
      </c>
      <c r="Z45" s="4">
        <v>110.9</v>
      </c>
      <c r="AA45" s="4">
        <v>111.8</v>
      </c>
      <c r="AB45" s="4">
        <v>109.2</v>
      </c>
      <c r="AC45" s="4">
        <v>111.4</v>
      </c>
      <c r="AD45" s="4">
        <v>113.7</v>
      </c>
    </row>
    <row r="46" spans="1:30" x14ac:dyDescent="0.35">
      <c r="A46" t="s">
        <v>34</v>
      </c>
      <c r="B46">
        <v>2014</v>
      </c>
      <c r="C46" t="s">
        <v>47</v>
      </c>
      <c r="D46" s="4">
        <v>120.7</v>
      </c>
      <c r="E46" s="4">
        <v>119.3</v>
      </c>
      <c r="F46" s="4">
        <v>121</v>
      </c>
      <c r="G46" s="4">
        <v>116.1</v>
      </c>
      <c r="H46" s="4">
        <v>106.9</v>
      </c>
      <c r="I46" s="4">
        <v>118.7</v>
      </c>
      <c r="J46" s="4">
        <v>116.3</v>
      </c>
      <c r="K46" s="4">
        <v>109.8</v>
      </c>
      <c r="L46" s="4">
        <v>99.6</v>
      </c>
      <c r="M46" s="4">
        <v>111.8</v>
      </c>
      <c r="N46" s="4">
        <v>112.7</v>
      </c>
      <c r="O46" s="4">
        <v>119.3</v>
      </c>
      <c r="P46" s="4">
        <v>116.1</v>
      </c>
      <c r="Q46" s="4">
        <v>115.2</v>
      </c>
      <c r="R46" s="4">
        <v>116.8</v>
      </c>
      <c r="S46" s="4">
        <v>113.7</v>
      </c>
      <c r="T46" s="4">
        <v>116.4</v>
      </c>
      <c r="U46" s="4">
        <v>113.2</v>
      </c>
      <c r="V46" s="4">
        <v>112.5</v>
      </c>
      <c r="W46" s="4">
        <v>113.2</v>
      </c>
      <c r="X46" s="4">
        <v>111.2</v>
      </c>
      <c r="Y46" s="4">
        <v>111.4</v>
      </c>
      <c r="Z46" s="4">
        <v>110.6</v>
      </c>
      <c r="AA46" s="4">
        <v>112</v>
      </c>
      <c r="AB46" s="4">
        <v>109</v>
      </c>
      <c r="AC46" s="4">
        <v>111.3</v>
      </c>
      <c r="AD46" s="4">
        <v>114.2</v>
      </c>
    </row>
    <row r="47" spans="1:30" x14ac:dyDescent="0.35">
      <c r="A47" t="s">
        <v>30</v>
      </c>
      <c r="B47">
        <v>2014</v>
      </c>
      <c r="C47" t="s">
        <v>37</v>
      </c>
      <c r="D47" s="4">
        <v>120.2</v>
      </c>
      <c r="E47" s="4">
        <v>118.9</v>
      </c>
      <c r="F47" s="4">
        <v>118.1</v>
      </c>
      <c r="G47" s="4">
        <v>117</v>
      </c>
      <c r="H47" s="4">
        <v>109.7</v>
      </c>
      <c r="I47" s="4">
        <v>125.5</v>
      </c>
      <c r="J47" s="4">
        <v>120.5</v>
      </c>
      <c r="K47" s="4">
        <v>111</v>
      </c>
      <c r="L47" s="4">
        <v>102.6</v>
      </c>
      <c r="M47" s="4">
        <v>111.2</v>
      </c>
      <c r="N47" s="4">
        <v>113.5</v>
      </c>
      <c r="O47" s="4">
        <v>118.7</v>
      </c>
      <c r="P47" s="4">
        <v>117.2</v>
      </c>
      <c r="Q47" s="4">
        <v>115.4</v>
      </c>
      <c r="R47" s="4">
        <v>118.1</v>
      </c>
      <c r="S47" s="4">
        <v>116.1</v>
      </c>
      <c r="T47" s="4">
        <v>117.8</v>
      </c>
      <c r="U47" s="4" t="s">
        <v>32</v>
      </c>
      <c r="V47" s="4">
        <v>113.4</v>
      </c>
      <c r="W47" s="4">
        <v>113.7</v>
      </c>
      <c r="X47" s="4">
        <v>111.8</v>
      </c>
      <c r="Y47" s="4">
        <v>111.2</v>
      </c>
      <c r="Z47" s="4">
        <v>110.5</v>
      </c>
      <c r="AA47" s="4">
        <v>113</v>
      </c>
      <c r="AB47" s="4">
        <v>108.9</v>
      </c>
      <c r="AC47" s="4">
        <v>111.5</v>
      </c>
      <c r="AD47" s="4">
        <v>115.4</v>
      </c>
    </row>
    <row r="48" spans="1:30" x14ac:dyDescent="0.35">
      <c r="A48" t="s">
        <v>33</v>
      </c>
      <c r="B48">
        <v>2014</v>
      </c>
      <c r="C48" t="s">
        <v>37</v>
      </c>
      <c r="D48" s="4">
        <v>122.5</v>
      </c>
      <c r="E48" s="4">
        <v>121.7</v>
      </c>
      <c r="F48" s="4">
        <v>113.3</v>
      </c>
      <c r="G48" s="4">
        <v>117</v>
      </c>
      <c r="H48" s="4">
        <v>103.1</v>
      </c>
      <c r="I48" s="4">
        <v>126.7</v>
      </c>
      <c r="J48" s="4">
        <v>121.2</v>
      </c>
      <c r="K48" s="4">
        <v>111</v>
      </c>
      <c r="L48" s="4">
        <v>100.3</v>
      </c>
      <c r="M48" s="4">
        <v>115.3</v>
      </c>
      <c r="N48" s="4">
        <v>112.7</v>
      </c>
      <c r="O48" s="4">
        <v>121</v>
      </c>
      <c r="P48" s="4">
        <v>118.2</v>
      </c>
      <c r="Q48" s="4">
        <v>117.6</v>
      </c>
      <c r="R48" s="4">
        <v>116.3</v>
      </c>
      <c r="S48" s="4">
        <v>112.5</v>
      </c>
      <c r="T48" s="4">
        <v>115.7</v>
      </c>
      <c r="U48" s="4">
        <v>113.9</v>
      </c>
      <c r="V48" s="4">
        <v>110.9</v>
      </c>
      <c r="W48" s="4">
        <v>113.4</v>
      </c>
      <c r="X48" s="4">
        <v>111</v>
      </c>
      <c r="Y48" s="4">
        <v>111.2</v>
      </c>
      <c r="Z48" s="4">
        <v>111.2</v>
      </c>
      <c r="AA48" s="4">
        <v>112.5</v>
      </c>
      <c r="AB48" s="4">
        <v>109.1</v>
      </c>
      <c r="AC48" s="4">
        <v>111.4</v>
      </c>
      <c r="AD48" s="4">
        <v>114.7</v>
      </c>
    </row>
    <row r="49" spans="1:30" x14ac:dyDescent="0.35">
      <c r="A49" t="s">
        <v>34</v>
      </c>
      <c r="B49">
        <v>2014</v>
      </c>
      <c r="C49" t="s">
        <v>37</v>
      </c>
      <c r="D49" s="4">
        <v>120.9</v>
      </c>
      <c r="E49" s="4">
        <v>119.9</v>
      </c>
      <c r="F49" s="4">
        <v>116.2</v>
      </c>
      <c r="G49" s="4">
        <v>117</v>
      </c>
      <c r="H49" s="4">
        <v>107.3</v>
      </c>
      <c r="I49" s="4">
        <v>126.1</v>
      </c>
      <c r="J49" s="4">
        <v>120.7</v>
      </c>
      <c r="K49" s="4">
        <v>111</v>
      </c>
      <c r="L49" s="4">
        <v>101.8</v>
      </c>
      <c r="M49" s="4">
        <v>112.6</v>
      </c>
      <c r="N49" s="4">
        <v>113.2</v>
      </c>
      <c r="O49" s="4">
        <v>119.8</v>
      </c>
      <c r="P49" s="4">
        <v>117.6</v>
      </c>
      <c r="Q49" s="4">
        <v>116</v>
      </c>
      <c r="R49" s="4">
        <v>117.4</v>
      </c>
      <c r="S49" s="4">
        <v>114.6</v>
      </c>
      <c r="T49" s="4">
        <v>117</v>
      </c>
      <c r="U49" s="4">
        <v>113.9</v>
      </c>
      <c r="V49" s="4">
        <v>112.5</v>
      </c>
      <c r="W49" s="4">
        <v>113.6</v>
      </c>
      <c r="X49" s="4">
        <v>111.5</v>
      </c>
      <c r="Y49" s="4">
        <v>111.2</v>
      </c>
      <c r="Z49" s="4">
        <v>110.9</v>
      </c>
      <c r="AA49" s="4">
        <v>112.7</v>
      </c>
      <c r="AB49" s="4">
        <v>109</v>
      </c>
      <c r="AC49" s="4">
        <v>111.5</v>
      </c>
      <c r="AD49" s="4">
        <v>115.1</v>
      </c>
    </row>
    <row r="50" spans="1:30" x14ac:dyDescent="0.35">
      <c r="A50" t="s">
        <v>30</v>
      </c>
      <c r="B50">
        <v>2014</v>
      </c>
      <c r="C50" t="s">
        <v>38</v>
      </c>
      <c r="D50" s="4">
        <v>120.3</v>
      </c>
      <c r="E50" s="4">
        <v>120.2</v>
      </c>
      <c r="F50" s="4">
        <v>116.9</v>
      </c>
      <c r="G50" s="4">
        <v>118</v>
      </c>
      <c r="H50" s="4">
        <v>110.1</v>
      </c>
      <c r="I50" s="4">
        <v>126.3</v>
      </c>
      <c r="J50" s="4">
        <v>123.9</v>
      </c>
      <c r="K50" s="4">
        <v>111.5</v>
      </c>
      <c r="L50" s="4">
        <v>103.5</v>
      </c>
      <c r="M50" s="4">
        <v>111.6</v>
      </c>
      <c r="N50" s="4">
        <v>114.2</v>
      </c>
      <c r="O50" s="4">
        <v>119.2</v>
      </c>
      <c r="P50" s="4">
        <v>118.2</v>
      </c>
      <c r="Q50" s="4">
        <v>116.3</v>
      </c>
      <c r="R50" s="4">
        <v>118.7</v>
      </c>
      <c r="S50" s="4">
        <v>116.8</v>
      </c>
      <c r="T50" s="4">
        <v>118.5</v>
      </c>
      <c r="U50" s="4" t="s">
        <v>32</v>
      </c>
      <c r="V50" s="4">
        <v>113.4</v>
      </c>
      <c r="W50" s="4">
        <v>114.1</v>
      </c>
      <c r="X50" s="4">
        <v>112.1</v>
      </c>
      <c r="Y50" s="4">
        <v>111.4</v>
      </c>
      <c r="Z50" s="4">
        <v>110.9</v>
      </c>
      <c r="AA50" s="4">
        <v>113.1</v>
      </c>
      <c r="AB50" s="4">
        <v>108.9</v>
      </c>
      <c r="AC50" s="4">
        <v>111.8</v>
      </c>
      <c r="AD50" s="4">
        <v>116</v>
      </c>
    </row>
    <row r="51" spans="1:30" x14ac:dyDescent="0.35">
      <c r="A51" t="s">
        <v>33</v>
      </c>
      <c r="B51">
        <v>2014</v>
      </c>
      <c r="C51" t="s">
        <v>38</v>
      </c>
      <c r="D51" s="4">
        <v>122.7</v>
      </c>
      <c r="E51" s="4">
        <v>124.1</v>
      </c>
      <c r="F51" s="4">
        <v>114.2</v>
      </c>
      <c r="G51" s="4">
        <v>119.1</v>
      </c>
      <c r="H51" s="4">
        <v>103.5</v>
      </c>
      <c r="I51" s="4">
        <v>129.19999999999999</v>
      </c>
      <c r="J51" s="4">
        <v>127</v>
      </c>
      <c r="K51" s="4">
        <v>112.6</v>
      </c>
      <c r="L51" s="4">
        <v>101.3</v>
      </c>
      <c r="M51" s="4">
        <v>117</v>
      </c>
      <c r="N51" s="4">
        <v>112.9</v>
      </c>
      <c r="O51" s="4">
        <v>121.7</v>
      </c>
      <c r="P51" s="4">
        <v>120</v>
      </c>
      <c r="Q51" s="4">
        <v>118.3</v>
      </c>
      <c r="R51" s="4">
        <v>116.8</v>
      </c>
      <c r="S51" s="4">
        <v>112.9</v>
      </c>
      <c r="T51" s="4">
        <v>116.2</v>
      </c>
      <c r="U51" s="4">
        <v>114.3</v>
      </c>
      <c r="V51" s="4">
        <v>111.1</v>
      </c>
      <c r="W51" s="4">
        <v>114.1</v>
      </c>
      <c r="X51" s="4">
        <v>111.2</v>
      </c>
      <c r="Y51" s="4">
        <v>111.3</v>
      </c>
      <c r="Z51" s="4">
        <v>111.5</v>
      </c>
      <c r="AA51" s="4">
        <v>112.9</v>
      </c>
      <c r="AB51" s="4">
        <v>109.3</v>
      </c>
      <c r="AC51" s="4">
        <v>111.7</v>
      </c>
      <c r="AD51" s="4">
        <v>115.6</v>
      </c>
    </row>
    <row r="52" spans="1:30" x14ac:dyDescent="0.35">
      <c r="A52" t="s">
        <v>34</v>
      </c>
      <c r="B52">
        <v>2014</v>
      </c>
      <c r="C52" t="s">
        <v>38</v>
      </c>
      <c r="D52" s="4">
        <v>121.1</v>
      </c>
      <c r="E52" s="4">
        <v>121.6</v>
      </c>
      <c r="F52" s="4">
        <v>115.9</v>
      </c>
      <c r="G52" s="4">
        <v>118.4</v>
      </c>
      <c r="H52" s="4">
        <v>107.7</v>
      </c>
      <c r="I52" s="4">
        <v>127.7</v>
      </c>
      <c r="J52" s="4">
        <v>125</v>
      </c>
      <c r="K52" s="4">
        <v>111.9</v>
      </c>
      <c r="L52" s="4">
        <v>102.8</v>
      </c>
      <c r="M52" s="4">
        <v>113.4</v>
      </c>
      <c r="N52" s="4">
        <v>113.7</v>
      </c>
      <c r="O52" s="4">
        <v>120.4</v>
      </c>
      <c r="P52" s="4">
        <v>118.9</v>
      </c>
      <c r="Q52" s="4">
        <v>116.8</v>
      </c>
      <c r="R52" s="4">
        <v>118</v>
      </c>
      <c r="S52" s="4">
        <v>115.2</v>
      </c>
      <c r="T52" s="4">
        <v>117.6</v>
      </c>
      <c r="U52" s="4">
        <v>114.3</v>
      </c>
      <c r="V52" s="4">
        <v>112.5</v>
      </c>
      <c r="W52" s="4">
        <v>114.1</v>
      </c>
      <c r="X52" s="4">
        <v>111.8</v>
      </c>
      <c r="Y52" s="4">
        <v>111.3</v>
      </c>
      <c r="Z52" s="4">
        <v>111.2</v>
      </c>
      <c r="AA52" s="4">
        <v>113</v>
      </c>
      <c r="AB52" s="4">
        <v>109.1</v>
      </c>
      <c r="AC52" s="4">
        <v>111.8</v>
      </c>
      <c r="AD52" s="4">
        <v>115.8</v>
      </c>
    </row>
    <row r="53" spans="1:30" x14ac:dyDescent="0.35">
      <c r="A53" t="s">
        <v>30</v>
      </c>
      <c r="B53">
        <v>2014</v>
      </c>
      <c r="C53" t="s">
        <v>39</v>
      </c>
      <c r="D53" s="4">
        <v>120.7</v>
      </c>
      <c r="E53" s="4">
        <v>121.6</v>
      </c>
      <c r="F53" s="4">
        <v>116.1</v>
      </c>
      <c r="G53" s="4">
        <v>119.3</v>
      </c>
      <c r="H53" s="4">
        <v>110.3</v>
      </c>
      <c r="I53" s="4">
        <v>125.8</v>
      </c>
      <c r="J53" s="4">
        <v>129.30000000000001</v>
      </c>
      <c r="K53" s="4">
        <v>112.2</v>
      </c>
      <c r="L53" s="4">
        <v>103.6</v>
      </c>
      <c r="M53" s="4">
        <v>112.3</v>
      </c>
      <c r="N53" s="4">
        <v>114.9</v>
      </c>
      <c r="O53" s="4">
        <v>120.1</v>
      </c>
      <c r="P53" s="4">
        <v>119.5</v>
      </c>
      <c r="Q53" s="4">
        <v>117.3</v>
      </c>
      <c r="R53" s="4">
        <v>119.7</v>
      </c>
      <c r="S53" s="4">
        <v>117.3</v>
      </c>
      <c r="T53" s="4">
        <v>119.3</v>
      </c>
      <c r="U53" s="4" t="s">
        <v>32</v>
      </c>
      <c r="V53" s="4">
        <v>114.4</v>
      </c>
      <c r="W53" s="4">
        <v>114.9</v>
      </c>
      <c r="X53" s="4">
        <v>112.8</v>
      </c>
      <c r="Y53" s="4">
        <v>112.2</v>
      </c>
      <c r="Z53" s="4">
        <v>111.4</v>
      </c>
      <c r="AA53" s="4">
        <v>114.3</v>
      </c>
      <c r="AB53" s="4">
        <v>108</v>
      </c>
      <c r="AC53" s="4">
        <v>112.3</v>
      </c>
      <c r="AD53" s="4">
        <v>117</v>
      </c>
    </row>
    <row r="54" spans="1:30" x14ac:dyDescent="0.35">
      <c r="A54" t="s">
        <v>33</v>
      </c>
      <c r="B54">
        <v>2014</v>
      </c>
      <c r="C54" t="s">
        <v>39</v>
      </c>
      <c r="D54" s="4">
        <v>123.1</v>
      </c>
      <c r="E54" s="4">
        <v>125.9</v>
      </c>
      <c r="F54" s="4">
        <v>115.4</v>
      </c>
      <c r="G54" s="4">
        <v>120.4</v>
      </c>
      <c r="H54" s="4">
        <v>103.4</v>
      </c>
      <c r="I54" s="4">
        <v>131.19999999999999</v>
      </c>
      <c r="J54" s="4">
        <v>137.5</v>
      </c>
      <c r="K54" s="4">
        <v>112.8</v>
      </c>
      <c r="L54" s="4">
        <v>101.4</v>
      </c>
      <c r="M54" s="4">
        <v>118.3</v>
      </c>
      <c r="N54" s="4">
        <v>113.2</v>
      </c>
      <c r="O54" s="4">
        <v>122.4</v>
      </c>
      <c r="P54" s="4">
        <v>122</v>
      </c>
      <c r="Q54" s="4">
        <v>119</v>
      </c>
      <c r="R54" s="4">
        <v>117.4</v>
      </c>
      <c r="S54" s="4">
        <v>113.2</v>
      </c>
      <c r="T54" s="4">
        <v>116.7</v>
      </c>
      <c r="U54" s="4">
        <v>113.9</v>
      </c>
      <c r="V54" s="4">
        <v>111.2</v>
      </c>
      <c r="W54" s="4">
        <v>114.3</v>
      </c>
      <c r="X54" s="4">
        <v>111.4</v>
      </c>
      <c r="Y54" s="4">
        <v>111.5</v>
      </c>
      <c r="Z54" s="4">
        <v>111.8</v>
      </c>
      <c r="AA54" s="4">
        <v>115.1</v>
      </c>
      <c r="AB54" s="4">
        <v>108.7</v>
      </c>
      <c r="AC54" s="4">
        <v>112.2</v>
      </c>
      <c r="AD54" s="4">
        <v>116.4</v>
      </c>
    </row>
    <row r="55" spans="1:30" x14ac:dyDescent="0.35">
      <c r="A55" t="s">
        <v>34</v>
      </c>
      <c r="B55">
        <v>2014</v>
      </c>
      <c r="C55" t="s">
        <v>39</v>
      </c>
      <c r="D55" s="4">
        <v>121.5</v>
      </c>
      <c r="E55" s="4">
        <v>123.1</v>
      </c>
      <c r="F55" s="4">
        <v>115.8</v>
      </c>
      <c r="G55" s="4">
        <v>119.7</v>
      </c>
      <c r="H55" s="4">
        <v>107.8</v>
      </c>
      <c r="I55" s="4">
        <v>128.30000000000001</v>
      </c>
      <c r="J55" s="4">
        <v>132.1</v>
      </c>
      <c r="K55" s="4">
        <v>112.4</v>
      </c>
      <c r="L55" s="4">
        <v>102.9</v>
      </c>
      <c r="M55" s="4">
        <v>114.3</v>
      </c>
      <c r="N55" s="4">
        <v>114.2</v>
      </c>
      <c r="O55" s="4">
        <v>121.2</v>
      </c>
      <c r="P55" s="4">
        <v>120.4</v>
      </c>
      <c r="Q55" s="4">
        <v>117.8</v>
      </c>
      <c r="R55" s="4">
        <v>118.8</v>
      </c>
      <c r="S55" s="4">
        <v>115.6</v>
      </c>
      <c r="T55" s="4">
        <v>118.3</v>
      </c>
      <c r="U55" s="4">
        <v>113.9</v>
      </c>
      <c r="V55" s="4">
        <v>113.2</v>
      </c>
      <c r="W55" s="4">
        <v>114.6</v>
      </c>
      <c r="X55" s="4">
        <v>112.3</v>
      </c>
      <c r="Y55" s="4">
        <v>111.8</v>
      </c>
      <c r="Z55" s="4">
        <v>111.6</v>
      </c>
      <c r="AA55" s="4">
        <v>114.8</v>
      </c>
      <c r="AB55" s="4">
        <v>108.3</v>
      </c>
      <c r="AC55" s="4">
        <v>112.3</v>
      </c>
      <c r="AD55" s="4">
        <v>116.7</v>
      </c>
    </row>
    <row r="56" spans="1:30" x14ac:dyDescent="0.35">
      <c r="A56" t="s">
        <v>30</v>
      </c>
      <c r="B56">
        <v>2014</v>
      </c>
      <c r="C56" t="s">
        <v>40</v>
      </c>
      <c r="D56" s="4">
        <v>121.7</v>
      </c>
      <c r="E56" s="4">
        <v>122.5</v>
      </c>
      <c r="F56" s="4">
        <v>117.7</v>
      </c>
      <c r="G56" s="4">
        <v>120.6</v>
      </c>
      <c r="H56" s="4">
        <v>110.4</v>
      </c>
      <c r="I56" s="4">
        <v>129.1</v>
      </c>
      <c r="J56" s="4">
        <v>150.1</v>
      </c>
      <c r="K56" s="4">
        <v>113.2</v>
      </c>
      <c r="L56" s="4">
        <v>104.8</v>
      </c>
      <c r="M56" s="4">
        <v>113.3</v>
      </c>
      <c r="N56" s="4">
        <v>115.6</v>
      </c>
      <c r="O56" s="4">
        <v>120.9</v>
      </c>
      <c r="P56" s="4">
        <v>123.3</v>
      </c>
      <c r="Q56" s="4">
        <v>118</v>
      </c>
      <c r="R56" s="4">
        <v>120.7</v>
      </c>
      <c r="S56" s="4">
        <v>118.3</v>
      </c>
      <c r="T56" s="4">
        <v>120.3</v>
      </c>
      <c r="U56" s="4" t="s">
        <v>32</v>
      </c>
      <c r="V56" s="4">
        <v>115.3</v>
      </c>
      <c r="W56" s="4">
        <v>115.4</v>
      </c>
      <c r="X56" s="4">
        <v>113.4</v>
      </c>
      <c r="Y56" s="4">
        <v>113.2</v>
      </c>
      <c r="Z56" s="4">
        <v>111.8</v>
      </c>
      <c r="AA56" s="4">
        <v>115.5</v>
      </c>
      <c r="AB56" s="4">
        <v>108.8</v>
      </c>
      <c r="AC56" s="4">
        <v>113.1</v>
      </c>
      <c r="AD56" s="4">
        <v>119.5</v>
      </c>
    </row>
    <row r="57" spans="1:30" x14ac:dyDescent="0.35">
      <c r="A57" t="s">
        <v>33</v>
      </c>
      <c r="B57">
        <v>2014</v>
      </c>
      <c r="C57" t="s">
        <v>40</v>
      </c>
      <c r="D57" s="4">
        <v>123.8</v>
      </c>
      <c r="E57" s="4">
        <v>126.4</v>
      </c>
      <c r="F57" s="4">
        <v>118</v>
      </c>
      <c r="G57" s="4">
        <v>121.6</v>
      </c>
      <c r="H57" s="4">
        <v>103.5</v>
      </c>
      <c r="I57" s="4">
        <v>133.69999999999999</v>
      </c>
      <c r="J57" s="4">
        <v>172.4</v>
      </c>
      <c r="K57" s="4">
        <v>113.1</v>
      </c>
      <c r="L57" s="4">
        <v>102.7</v>
      </c>
      <c r="M57" s="4">
        <v>120</v>
      </c>
      <c r="N57" s="4">
        <v>113.8</v>
      </c>
      <c r="O57" s="4">
        <v>123.4</v>
      </c>
      <c r="P57" s="4">
        <v>127.1</v>
      </c>
      <c r="Q57" s="4">
        <v>121</v>
      </c>
      <c r="R57" s="4">
        <v>118</v>
      </c>
      <c r="S57" s="4">
        <v>113.6</v>
      </c>
      <c r="T57" s="4">
        <v>117.4</v>
      </c>
      <c r="U57" s="4">
        <v>114.8</v>
      </c>
      <c r="V57" s="4">
        <v>111.6</v>
      </c>
      <c r="W57" s="4">
        <v>114.9</v>
      </c>
      <c r="X57" s="4">
        <v>111.5</v>
      </c>
      <c r="Y57" s="4">
        <v>113</v>
      </c>
      <c r="Z57" s="4">
        <v>112.4</v>
      </c>
      <c r="AA57" s="4">
        <v>117.8</v>
      </c>
      <c r="AB57" s="4">
        <v>109.7</v>
      </c>
      <c r="AC57" s="4">
        <v>113.5</v>
      </c>
      <c r="AD57" s="4">
        <v>118.9</v>
      </c>
    </row>
    <row r="58" spans="1:30" x14ac:dyDescent="0.35">
      <c r="A58" t="s">
        <v>34</v>
      </c>
      <c r="B58">
        <v>2014</v>
      </c>
      <c r="C58" t="s">
        <v>40</v>
      </c>
      <c r="D58" s="4">
        <v>122.4</v>
      </c>
      <c r="E58" s="4">
        <v>123.9</v>
      </c>
      <c r="F58" s="4">
        <v>117.8</v>
      </c>
      <c r="G58" s="4">
        <v>121</v>
      </c>
      <c r="H58" s="4">
        <v>107.9</v>
      </c>
      <c r="I58" s="4">
        <v>131.19999999999999</v>
      </c>
      <c r="J58" s="4">
        <v>157.69999999999999</v>
      </c>
      <c r="K58" s="4">
        <v>113.2</v>
      </c>
      <c r="L58" s="4">
        <v>104.1</v>
      </c>
      <c r="M58" s="4">
        <v>115.5</v>
      </c>
      <c r="N58" s="4">
        <v>114.8</v>
      </c>
      <c r="O58" s="4">
        <v>122.1</v>
      </c>
      <c r="P58" s="4">
        <v>124.7</v>
      </c>
      <c r="Q58" s="4">
        <v>118.8</v>
      </c>
      <c r="R58" s="4">
        <v>119.6</v>
      </c>
      <c r="S58" s="4">
        <v>116.3</v>
      </c>
      <c r="T58" s="4">
        <v>119.1</v>
      </c>
      <c r="U58" s="4">
        <v>114.8</v>
      </c>
      <c r="V58" s="4">
        <v>113.9</v>
      </c>
      <c r="W58" s="4">
        <v>115.2</v>
      </c>
      <c r="X58" s="4">
        <v>112.7</v>
      </c>
      <c r="Y58" s="4">
        <v>113.1</v>
      </c>
      <c r="Z58" s="4">
        <v>112.1</v>
      </c>
      <c r="AA58" s="4">
        <v>116.8</v>
      </c>
      <c r="AB58" s="4">
        <v>109.2</v>
      </c>
      <c r="AC58" s="4">
        <v>113.3</v>
      </c>
      <c r="AD58" s="4">
        <v>119.2</v>
      </c>
    </row>
    <row r="59" spans="1:30" x14ac:dyDescent="0.35">
      <c r="A59" t="s">
        <v>30</v>
      </c>
      <c r="B59">
        <v>2014</v>
      </c>
      <c r="C59" t="s">
        <v>41</v>
      </c>
      <c r="D59" s="4">
        <v>121.8</v>
      </c>
      <c r="E59" s="4">
        <v>122.8</v>
      </c>
      <c r="F59" s="4">
        <v>117.8</v>
      </c>
      <c r="G59" s="4">
        <v>121.9</v>
      </c>
      <c r="H59" s="4">
        <v>110.6</v>
      </c>
      <c r="I59" s="4">
        <v>129.69999999999999</v>
      </c>
      <c r="J59" s="4">
        <v>161.1</v>
      </c>
      <c r="K59" s="4">
        <v>114.1</v>
      </c>
      <c r="L59" s="4">
        <v>105.1</v>
      </c>
      <c r="M59" s="4">
        <v>114.6</v>
      </c>
      <c r="N59" s="4">
        <v>115.8</v>
      </c>
      <c r="O59" s="4">
        <v>121.7</v>
      </c>
      <c r="P59" s="4">
        <v>125.3</v>
      </c>
      <c r="Q59" s="4">
        <v>118.8</v>
      </c>
      <c r="R59" s="4">
        <v>120.9</v>
      </c>
      <c r="S59" s="4">
        <v>118.8</v>
      </c>
      <c r="T59" s="4">
        <v>120.7</v>
      </c>
      <c r="U59" s="4" t="s">
        <v>32</v>
      </c>
      <c r="V59" s="4">
        <v>115.4</v>
      </c>
      <c r="W59" s="4">
        <v>115.9</v>
      </c>
      <c r="X59" s="4">
        <v>114</v>
      </c>
      <c r="Y59" s="4">
        <v>113.2</v>
      </c>
      <c r="Z59" s="4">
        <v>112.2</v>
      </c>
      <c r="AA59" s="4">
        <v>116.2</v>
      </c>
      <c r="AB59" s="4">
        <v>109.4</v>
      </c>
      <c r="AC59" s="4">
        <v>113.5</v>
      </c>
      <c r="AD59" s="4">
        <v>120.7</v>
      </c>
    </row>
    <row r="60" spans="1:30" x14ac:dyDescent="0.35">
      <c r="A60" t="s">
        <v>33</v>
      </c>
      <c r="B60">
        <v>2014</v>
      </c>
      <c r="C60" t="s">
        <v>41</v>
      </c>
      <c r="D60" s="4">
        <v>124.8</v>
      </c>
      <c r="E60" s="4">
        <v>127.3</v>
      </c>
      <c r="F60" s="4">
        <v>116.5</v>
      </c>
      <c r="G60" s="4">
        <v>122.2</v>
      </c>
      <c r="H60" s="4">
        <v>103.6</v>
      </c>
      <c r="I60" s="4">
        <v>132.69999999999999</v>
      </c>
      <c r="J60" s="4">
        <v>181.9</v>
      </c>
      <c r="K60" s="4">
        <v>115.2</v>
      </c>
      <c r="L60" s="4">
        <v>102.7</v>
      </c>
      <c r="M60" s="4">
        <v>122.1</v>
      </c>
      <c r="N60" s="4">
        <v>114.4</v>
      </c>
      <c r="O60" s="4">
        <v>124.7</v>
      </c>
      <c r="P60" s="4">
        <v>128.9</v>
      </c>
      <c r="Q60" s="4">
        <v>123</v>
      </c>
      <c r="R60" s="4">
        <v>118.6</v>
      </c>
      <c r="S60" s="4">
        <v>114.1</v>
      </c>
      <c r="T60" s="4">
        <v>117.9</v>
      </c>
      <c r="U60" s="4">
        <v>115.5</v>
      </c>
      <c r="V60" s="4">
        <v>111.8</v>
      </c>
      <c r="W60" s="4">
        <v>115.3</v>
      </c>
      <c r="X60" s="4">
        <v>112.2</v>
      </c>
      <c r="Y60" s="4">
        <v>112.5</v>
      </c>
      <c r="Z60" s="4">
        <v>112.9</v>
      </c>
      <c r="AA60" s="4">
        <v>119.2</v>
      </c>
      <c r="AB60" s="4">
        <v>110.5</v>
      </c>
      <c r="AC60" s="4">
        <v>113.9</v>
      </c>
      <c r="AD60" s="4">
        <v>119.9</v>
      </c>
    </row>
    <row r="61" spans="1:30" x14ac:dyDescent="0.35">
      <c r="A61" t="s">
        <v>34</v>
      </c>
      <c r="B61">
        <v>2014</v>
      </c>
      <c r="C61" t="s">
        <v>41</v>
      </c>
      <c r="D61" s="4">
        <v>122.7</v>
      </c>
      <c r="E61" s="4">
        <v>124.4</v>
      </c>
      <c r="F61" s="4">
        <v>117.3</v>
      </c>
      <c r="G61" s="4">
        <v>122</v>
      </c>
      <c r="H61" s="4">
        <v>108</v>
      </c>
      <c r="I61" s="4">
        <v>131.1</v>
      </c>
      <c r="J61" s="4">
        <v>168.2</v>
      </c>
      <c r="K61" s="4">
        <v>114.5</v>
      </c>
      <c r="L61" s="4">
        <v>104.3</v>
      </c>
      <c r="M61" s="4">
        <v>117.1</v>
      </c>
      <c r="N61" s="4">
        <v>115.2</v>
      </c>
      <c r="O61" s="4">
        <v>123.1</v>
      </c>
      <c r="P61" s="4">
        <v>126.6</v>
      </c>
      <c r="Q61" s="4">
        <v>119.9</v>
      </c>
      <c r="R61" s="4">
        <v>120</v>
      </c>
      <c r="S61" s="4">
        <v>116.8</v>
      </c>
      <c r="T61" s="4">
        <v>119.6</v>
      </c>
      <c r="U61" s="4">
        <v>115.5</v>
      </c>
      <c r="V61" s="4">
        <v>114</v>
      </c>
      <c r="W61" s="4">
        <v>115.6</v>
      </c>
      <c r="X61" s="4">
        <v>113.3</v>
      </c>
      <c r="Y61" s="4">
        <v>112.8</v>
      </c>
      <c r="Z61" s="4">
        <v>112.6</v>
      </c>
      <c r="AA61" s="4">
        <v>118</v>
      </c>
      <c r="AB61" s="4">
        <v>109.9</v>
      </c>
      <c r="AC61" s="4">
        <v>113.7</v>
      </c>
      <c r="AD61" s="4">
        <v>120.3</v>
      </c>
    </row>
    <row r="62" spans="1:30" x14ac:dyDescent="0.35">
      <c r="A62" t="s">
        <v>30</v>
      </c>
      <c r="B62">
        <v>2014</v>
      </c>
      <c r="C62" t="s">
        <v>42</v>
      </c>
      <c r="D62" s="4">
        <v>122.3</v>
      </c>
      <c r="E62" s="4">
        <v>122.4</v>
      </c>
      <c r="F62" s="4">
        <v>117.8</v>
      </c>
      <c r="G62" s="4">
        <v>122.7</v>
      </c>
      <c r="H62" s="4">
        <v>110.4</v>
      </c>
      <c r="I62" s="4">
        <v>129.80000000000001</v>
      </c>
      <c r="J62" s="4">
        <v>158.80000000000001</v>
      </c>
      <c r="K62" s="4">
        <v>115</v>
      </c>
      <c r="L62" s="4">
        <v>104.7</v>
      </c>
      <c r="M62" s="4">
        <v>114.9</v>
      </c>
      <c r="N62" s="4">
        <v>116.5</v>
      </c>
      <c r="O62" s="4">
        <v>122.6</v>
      </c>
      <c r="P62" s="4">
        <v>125.3</v>
      </c>
      <c r="Q62" s="4">
        <v>119.5</v>
      </c>
      <c r="R62" s="4">
        <v>121.7</v>
      </c>
      <c r="S62" s="4">
        <v>119.2</v>
      </c>
      <c r="T62" s="4">
        <v>121.3</v>
      </c>
      <c r="U62" s="4" t="s">
        <v>32</v>
      </c>
      <c r="V62" s="4">
        <v>115.8</v>
      </c>
      <c r="W62" s="4">
        <v>116.7</v>
      </c>
      <c r="X62" s="4">
        <v>114.5</v>
      </c>
      <c r="Y62" s="4">
        <v>112.8</v>
      </c>
      <c r="Z62" s="4">
        <v>112.6</v>
      </c>
      <c r="AA62" s="4">
        <v>116.6</v>
      </c>
      <c r="AB62" s="4">
        <v>109.1</v>
      </c>
      <c r="AC62" s="4">
        <v>113.7</v>
      </c>
      <c r="AD62" s="4">
        <v>120.9</v>
      </c>
    </row>
    <row r="63" spans="1:30" x14ac:dyDescent="0.35">
      <c r="A63" t="s">
        <v>33</v>
      </c>
      <c r="B63">
        <v>2014</v>
      </c>
      <c r="C63" t="s">
        <v>42</v>
      </c>
      <c r="D63" s="4">
        <v>124.2</v>
      </c>
      <c r="E63" s="4">
        <v>125.4</v>
      </c>
      <c r="F63" s="4">
        <v>116.4</v>
      </c>
      <c r="G63" s="4">
        <v>122.7</v>
      </c>
      <c r="H63" s="4">
        <v>103.5</v>
      </c>
      <c r="I63" s="4">
        <v>124.5</v>
      </c>
      <c r="J63" s="4">
        <v>168.6</v>
      </c>
      <c r="K63" s="4">
        <v>116.9</v>
      </c>
      <c r="L63" s="4">
        <v>101.9</v>
      </c>
      <c r="M63" s="4">
        <v>122.9</v>
      </c>
      <c r="N63" s="4">
        <v>114.8</v>
      </c>
      <c r="O63" s="4">
        <v>125.2</v>
      </c>
      <c r="P63" s="4">
        <v>126.7</v>
      </c>
      <c r="Q63" s="4">
        <v>124.3</v>
      </c>
      <c r="R63" s="4">
        <v>119.2</v>
      </c>
      <c r="S63" s="4">
        <v>114.5</v>
      </c>
      <c r="T63" s="4">
        <v>118.4</v>
      </c>
      <c r="U63" s="4">
        <v>116.1</v>
      </c>
      <c r="V63" s="4">
        <v>111.8</v>
      </c>
      <c r="W63" s="4">
        <v>115.5</v>
      </c>
      <c r="X63" s="4">
        <v>112.3</v>
      </c>
      <c r="Y63" s="4">
        <v>111.2</v>
      </c>
      <c r="Z63" s="4">
        <v>113.4</v>
      </c>
      <c r="AA63" s="4">
        <v>120</v>
      </c>
      <c r="AB63" s="4">
        <v>110</v>
      </c>
      <c r="AC63" s="4">
        <v>113.6</v>
      </c>
      <c r="AD63" s="4">
        <v>119.2</v>
      </c>
    </row>
    <row r="64" spans="1:30" x14ac:dyDescent="0.35">
      <c r="A64" t="s">
        <v>34</v>
      </c>
      <c r="B64">
        <v>2014</v>
      </c>
      <c r="C64" t="s">
        <v>42</v>
      </c>
      <c r="D64" s="4">
        <v>122.9</v>
      </c>
      <c r="E64" s="4">
        <v>123.5</v>
      </c>
      <c r="F64" s="4">
        <v>117.3</v>
      </c>
      <c r="G64" s="4">
        <v>122.7</v>
      </c>
      <c r="H64" s="4">
        <v>107.9</v>
      </c>
      <c r="I64" s="4">
        <v>127.3</v>
      </c>
      <c r="J64" s="4">
        <v>162.1</v>
      </c>
      <c r="K64" s="4">
        <v>115.6</v>
      </c>
      <c r="L64" s="4">
        <v>103.8</v>
      </c>
      <c r="M64" s="4">
        <v>117.6</v>
      </c>
      <c r="N64" s="4">
        <v>115.8</v>
      </c>
      <c r="O64" s="4">
        <v>123.8</v>
      </c>
      <c r="P64" s="4">
        <v>125.8</v>
      </c>
      <c r="Q64" s="4">
        <v>120.8</v>
      </c>
      <c r="R64" s="4">
        <v>120.7</v>
      </c>
      <c r="S64" s="4">
        <v>117.2</v>
      </c>
      <c r="T64" s="4">
        <v>120.1</v>
      </c>
      <c r="U64" s="4">
        <v>116.1</v>
      </c>
      <c r="V64" s="4">
        <v>114.3</v>
      </c>
      <c r="W64" s="4">
        <v>116.1</v>
      </c>
      <c r="X64" s="4">
        <v>113.7</v>
      </c>
      <c r="Y64" s="4">
        <v>112</v>
      </c>
      <c r="Z64" s="4">
        <v>113.1</v>
      </c>
      <c r="AA64" s="4">
        <v>118.6</v>
      </c>
      <c r="AB64" s="4">
        <v>109.5</v>
      </c>
      <c r="AC64" s="4">
        <v>113.7</v>
      </c>
      <c r="AD64" s="4">
        <v>120.1</v>
      </c>
    </row>
    <row r="65" spans="1:30" x14ac:dyDescent="0.35">
      <c r="A65" t="s">
        <v>30</v>
      </c>
      <c r="B65">
        <v>2014</v>
      </c>
      <c r="C65" t="s">
        <v>43</v>
      </c>
      <c r="D65" s="4">
        <v>122.6</v>
      </c>
      <c r="E65" s="4">
        <v>122.5</v>
      </c>
      <c r="F65" s="4">
        <v>118.3</v>
      </c>
      <c r="G65" s="4">
        <v>123.2</v>
      </c>
      <c r="H65" s="4">
        <v>110.5</v>
      </c>
      <c r="I65" s="4">
        <v>128.9</v>
      </c>
      <c r="J65" s="4">
        <v>155.30000000000001</v>
      </c>
      <c r="K65" s="4">
        <v>115.5</v>
      </c>
      <c r="L65" s="4">
        <v>104</v>
      </c>
      <c r="M65" s="4">
        <v>115.3</v>
      </c>
      <c r="N65" s="4">
        <v>116.8</v>
      </c>
      <c r="O65" s="4">
        <v>123.2</v>
      </c>
      <c r="P65" s="4">
        <v>125.1</v>
      </c>
      <c r="Q65" s="4">
        <v>120</v>
      </c>
      <c r="R65" s="4">
        <v>122.7</v>
      </c>
      <c r="S65" s="4">
        <v>120.3</v>
      </c>
      <c r="T65" s="4">
        <v>122.3</v>
      </c>
      <c r="U65" s="4" t="s">
        <v>32</v>
      </c>
      <c r="V65" s="4">
        <v>116.4</v>
      </c>
      <c r="W65" s="4">
        <v>117.5</v>
      </c>
      <c r="X65" s="4">
        <v>115.3</v>
      </c>
      <c r="Y65" s="4">
        <v>112.6</v>
      </c>
      <c r="Z65" s="4">
        <v>113</v>
      </c>
      <c r="AA65" s="4">
        <v>116.9</v>
      </c>
      <c r="AB65" s="4">
        <v>109.3</v>
      </c>
      <c r="AC65" s="4">
        <v>114</v>
      </c>
      <c r="AD65" s="4">
        <v>121</v>
      </c>
    </row>
    <row r="66" spans="1:30" x14ac:dyDescent="0.35">
      <c r="A66" t="s">
        <v>33</v>
      </c>
      <c r="B66">
        <v>2014</v>
      </c>
      <c r="C66" t="s">
        <v>43</v>
      </c>
      <c r="D66" s="4">
        <v>124.6</v>
      </c>
      <c r="E66" s="4">
        <v>126.1</v>
      </c>
      <c r="F66" s="4">
        <v>117.8</v>
      </c>
      <c r="G66" s="4">
        <v>123.1</v>
      </c>
      <c r="H66" s="4">
        <v>103.5</v>
      </c>
      <c r="I66" s="4">
        <v>123.5</v>
      </c>
      <c r="J66" s="4">
        <v>159.6</v>
      </c>
      <c r="K66" s="4">
        <v>117.4</v>
      </c>
      <c r="L66" s="4">
        <v>101.2</v>
      </c>
      <c r="M66" s="4">
        <v>123.8</v>
      </c>
      <c r="N66" s="4">
        <v>115.2</v>
      </c>
      <c r="O66" s="4">
        <v>125.9</v>
      </c>
      <c r="P66" s="4">
        <v>125.8</v>
      </c>
      <c r="Q66" s="4">
        <v>124.3</v>
      </c>
      <c r="R66" s="4">
        <v>119.6</v>
      </c>
      <c r="S66" s="4">
        <v>114.9</v>
      </c>
      <c r="T66" s="4">
        <v>118.9</v>
      </c>
      <c r="U66" s="4">
        <v>116.7</v>
      </c>
      <c r="V66" s="4">
        <v>112</v>
      </c>
      <c r="W66" s="4">
        <v>115.8</v>
      </c>
      <c r="X66" s="4">
        <v>112.6</v>
      </c>
      <c r="Y66" s="4">
        <v>111</v>
      </c>
      <c r="Z66" s="4">
        <v>113.6</v>
      </c>
      <c r="AA66" s="4">
        <v>120.2</v>
      </c>
      <c r="AB66" s="4">
        <v>110.1</v>
      </c>
      <c r="AC66" s="4">
        <v>113.7</v>
      </c>
      <c r="AD66" s="4">
        <v>119.1</v>
      </c>
    </row>
    <row r="67" spans="1:30" x14ac:dyDescent="0.35">
      <c r="A67" t="s">
        <v>34</v>
      </c>
      <c r="B67">
        <v>2014</v>
      </c>
      <c r="C67" t="s">
        <v>43</v>
      </c>
      <c r="D67" s="4">
        <v>123.2</v>
      </c>
      <c r="E67" s="4">
        <v>123.8</v>
      </c>
      <c r="F67" s="4">
        <v>118.1</v>
      </c>
      <c r="G67" s="4">
        <v>123.2</v>
      </c>
      <c r="H67" s="4">
        <v>107.9</v>
      </c>
      <c r="I67" s="4">
        <v>126.4</v>
      </c>
      <c r="J67" s="4">
        <v>156.80000000000001</v>
      </c>
      <c r="K67" s="4">
        <v>116.1</v>
      </c>
      <c r="L67" s="4">
        <v>103.1</v>
      </c>
      <c r="M67" s="4">
        <v>118.1</v>
      </c>
      <c r="N67" s="4">
        <v>116.1</v>
      </c>
      <c r="O67" s="4">
        <v>124.5</v>
      </c>
      <c r="P67" s="4">
        <v>125.4</v>
      </c>
      <c r="Q67" s="4">
        <v>121.1</v>
      </c>
      <c r="R67" s="4">
        <v>121.5</v>
      </c>
      <c r="S67" s="4">
        <v>118.1</v>
      </c>
      <c r="T67" s="4">
        <v>121</v>
      </c>
      <c r="U67" s="4">
        <v>116.7</v>
      </c>
      <c r="V67" s="4">
        <v>114.7</v>
      </c>
      <c r="W67" s="4">
        <v>116.7</v>
      </c>
      <c r="X67" s="4">
        <v>114.3</v>
      </c>
      <c r="Y67" s="4">
        <v>111.8</v>
      </c>
      <c r="Z67" s="4">
        <v>113.3</v>
      </c>
      <c r="AA67" s="4">
        <v>118.8</v>
      </c>
      <c r="AB67" s="4">
        <v>109.6</v>
      </c>
      <c r="AC67" s="4">
        <v>113.9</v>
      </c>
      <c r="AD67" s="4">
        <v>120.1</v>
      </c>
    </row>
    <row r="68" spans="1:30" x14ac:dyDescent="0.35">
      <c r="A68" t="s">
        <v>30</v>
      </c>
      <c r="B68">
        <v>2014</v>
      </c>
      <c r="C68" t="s">
        <v>45</v>
      </c>
      <c r="D68" s="4">
        <v>122.7</v>
      </c>
      <c r="E68" s="4">
        <v>122.6</v>
      </c>
      <c r="F68" s="4">
        <v>119.9</v>
      </c>
      <c r="G68" s="4">
        <v>124</v>
      </c>
      <c r="H68" s="4">
        <v>110.5</v>
      </c>
      <c r="I68" s="4">
        <v>128.80000000000001</v>
      </c>
      <c r="J68" s="4">
        <v>152</v>
      </c>
      <c r="K68" s="4">
        <v>116.2</v>
      </c>
      <c r="L68" s="4">
        <v>103.3</v>
      </c>
      <c r="M68" s="4">
        <v>115.8</v>
      </c>
      <c r="N68" s="4">
        <v>116.8</v>
      </c>
      <c r="O68" s="4">
        <v>124.5</v>
      </c>
      <c r="P68" s="4">
        <v>124.9</v>
      </c>
      <c r="Q68" s="4">
        <v>120.8</v>
      </c>
      <c r="R68" s="4">
        <v>123.3</v>
      </c>
      <c r="S68" s="4">
        <v>120.5</v>
      </c>
      <c r="T68" s="4">
        <v>122.9</v>
      </c>
      <c r="U68" s="4" t="s">
        <v>32</v>
      </c>
      <c r="V68" s="4">
        <v>117.3</v>
      </c>
      <c r="W68" s="4">
        <v>118.1</v>
      </c>
      <c r="X68" s="4">
        <v>115.9</v>
      </c>
      <c r="Y68" s="4">
        <v>112</v>
      </c>
      <c r="Z68" s="4">
        <v>113.3</v>
      </c>
      <c r="AA68" s="4">
        <v>117.2</v>
      </c>
      <c r="AB68" s="4">
        <v>108.8</v>
      </c>
      <c r="AC68" s="4">
        <v>114.1</v>
      </c>
      <c r="AD68" s="4">
        <v>121.1</v>
      </c>
    </row>
    <row r="69" spans="1:30" x14ac:dyDescent="0.35">
      <c r="A69" t="s">
        <v>33</v>
      </c>
      <c r="B69">
        <v>2014</v>
      </c>
      <c r="C69" t="s">
        <v>45</v>
      </c>
      <c r="D69" s="4">
        <v>124.5</v>
      </c>
      <c r="E69" s="4">
        <v>125.6</v>
      </c>
      <c r="F69" s="4">
        <v>122.7</v>
      </c>
      <c r="G69" s="4">
        <v>124.6</v>
      </c>
      <c r="H69" s="4">
        <v>103.2</v>
      </c>
      <c r="I69" s="4">
        <v>122.2</v>
      </c>
      <c r="J69" s="4">
        <v>153.19999999999999</v>
      </c>
      <c r="K69" s="4">
        <v>119.3</v>
      </c>
      <c r="L69" s="4">
        <v>99.8</v>
      </c>
      <c r="M69" s="4">
        <v>124.6</v>
      </c>
      <c r="N69" s="4">
        <v>115.8</v>
      </c>
      <c r="O69" s="4">
        <v>126.9</v>
      </c>
      <c r="P69" s="4">
        <v>125.4</v>
      </c>
      <c r="Q69" s="4">
        <v>125.8</v>
      </c>
      <c r="R69" s="4">
        <v>120.3</v>
      </c>
      <c r="S69" s="4">
        <v>115.4</v>
      </c>
      <c r="T69" s="4">
        <v>119.5</v>
      </c>
      <c r="U69" s="4">
        <v>117.1</v>
      </c>
      <c r="V69" s="4">
        <v>112.6</v>
      </c>
      <c r="W69" s="4">
        <v>116.4</v>
      </c>
      <c r="X69" s="4">
        <v>113</v>
      </c>
      <c r="Y69" s="4">
        <v>109.7</v>
      </c>
      <c r="Z69" s="4">
        <v>114</v>
      </c>
      <c r="AA69" s="4">
        <v>120.3</v>
      </c>
      <c r="AB69" s="4">
        <v>109.6</v>
      </c>
      <c r="AC69" s="4">
        <v>113.4</v>
      </c>
      <c r="AD69" s="4">
        <v>119</v>
      </c>
    </row>
    <row r="70" spans="1:30" x14ac:dyDescent="0.35">
      <c r="A70" t="s">
        <v>34</v>
      </c>
      <c r="B70">
        <v>2014</v>
      </c>
      <c r="C70" t="s">
        <v>45</v>
      </c>
      <c r="D70" s="4">
        <v>123.3</v>
      </c>
      <c r="E70" s="4">
        <v>123.7</v>
      </c>
      <c r="F70" s="4">
        <v>121</v>
      </c>
      <c r="G70" s="4">
        <v>124.2</v>
      </c>
      <c r="H70" s="4">
        <v>107.8</v>
      </c>
      <c r="I70" s="4">
        <v>125.7</v>
      </c>
      <c r="J70" s="4">
        <v>152.4</v>
      </c>
      <c r="K70" s="4">
        <v>117.2</v>
      </c>
      <c r="L70" s="4">
        <v>102.1</v>
      </c>
      <c r="M70" s="4">
        <v>118.7</v>
      </c>
      <c r="N70" s="4">
        <v>116.4</v>
      </c>
      <c r="O70" s="4">
        <v>125.6</v>
      </c>
      <c r="P70" s="4">
        <v>125.1</v>
      </c>
      <c r="Q70" s="4">
        <v>122.1</v>
      </c>
      <c r="R70" s="4">
        <v>122.1</v>
      </c>
      <c r="S70" s="4">
        <v>118.4</v>
      </c>
      <c r="T70" s="4">
        <v>121.6</v>
      </c>
      <c r="U70" s="4">
        <v>117.1</v>
      </c>
      <c r="V70" s="4">
        <v>115.5</v>
      </c>
      <c r="W70" s="4">
        <v>117.3</v>
      </c>
      <c r="X70" s="4">
        <v>114.8</v>
      </c>
      <c r="Y70" s="4">
        <v>110.8</v>
      </c>
      <c r="Z70" s="4">
        <v>113.7</v>
      </c>
      <c r="AA70" s="4">
        <v>119</v>
      </c>
      <c r="AB70" s="4">
        <v>109.1</v>
      </c>
      <c r="AC70" s="4">
        <v>113.8</v>
      </c>
      <c r="AD70" s="4">
        <v>120.1</v>
      </c>
    </row>
    <row r="71" spans="1:30" x14ac:dyDescent="0.35">
      <c r="A71" t="s">
        <v>30</v>
      </c>
      <c r="B71">
        <v>2014</v>
      </c>
      <c r="C71" t="s">
        <v>46</v>
      </c>
      <c r="D71" s="4">
        <v>122.4</v>
      </c>
      <c r="E71" s="4">
        <v>122.4</v>
      </c>
      <c r="F71" s="4">
        <v>121.8</v>
      </c>
      <c r="G71" s="4">
        <v>124.2</v>
      </c>
      <c r="H71" s="4">
        <v>110.2</v>
      </c>
      <c r="I71" s="4">
        <v>128.6</v>
      </c>
      <c r="J71" s="4">
        <v>140.30000000000001</v>
      </c>
      <c r="K71" s="4">
        <v>116.3</v>
      </c>
      <c r="L71" s="4">
        <v>102</v>
      </c>
      <c r="M71" s="4">
        <v>116</v>
      </c>
      <c r="N71" s="4">
        <v>117.3</v>
      </c>
      <c r="O71" s="4">
        <v>124.8</v>
      </c>
      <c r="P71" s="4">
        <v>123.3</v>
      </c>
      <c r="Q71" s="4">
        <v>121.7</v>
      </c>
      <c r="R71" s="4">
        <v>123.8</v>
      </c>
      <c r="S71" s="4">
        <v>120.6</v>
      </c>
      <c r="T71" s="4">
        <v>123.3</v>
      </c>
      <c r="U71" s="4" t="s">
        <v>32</v>
      </c>
      <c r="V71" s="4">
        <v>117.4</v>
      </c>
      <c r="W71" s="4">
        <v>118.2</v>
      </c>
      <c r="X71" s="4">
        <v>116.2</v>
      </c>
      <c r="Y71" s="4">
        <v>111.5</v>
      </c>
      <c r="Z71" s="4">
        <v>113.3</v>
      </c>
      <c r="AA71" s="4">
        <v>117.7</v>
      </c>
      <c r="AB71" s="4">
        <v>109.4</v>
      </c>
      <c r="AC71" s="4">
        <v>114.2</v>
      </c>
      <c r="AD71" s="4">
        <v>120.3</v>
      </c>
    </row>
    <row r="72" spans="1:30" x14ac:dyDescent="0.35">
      <c r="A72" t="s">
        <v>33</v>
      </c>
      <c r="B72">
        <v>2014</v>
      </c>
      <c r="C72" t="s">
        <v>46</v>
      </c>
      <c r="D72" s="4">
        <v>124</v>
      </c>
      <c r="E72" s="4">
        <v>124.7</v>
      </c>
      <c r="F72" s="4">
        <v>126.3</v>
      </c>
      <c r="G72" s="4">
        <v>124.9</v>
      </c>
      <c r="H72" s="4">
        <v>103</v>
      </c>
      <c r="I72" s="4">
        <v>122.3</v>
      </c>
      <c r="J72" s="4">
        <v>141</v>
      </c>
      <c r="K72" s="4">
        <v>120.1</v>
      </c>
      <c r="L72" s="4">
        <v>97.8</v>
      </c>
      <c r="M72" s="4">
        <v>125.4</v>
      </c>
      <c r="N72" s="4">
        <v>116.1</v>
      </c>
      <c r="O72" s="4">
        <v>127.6</v>
      </c>
      <c r="P72" s="4">
        <v>124</v>
      </c>
      <c r="Q72" s="4">
        <v>126.4</v>
      </c>
      <c r="R72" s="4">
        <v>120.7</v>
      </c>
      <c r="S72" s="4">
        <v>115.8</v>
      </c>
      <c r="T72" s="4">
        <v>120</v>
      </c>
      <c r="U72" s="4">
        <v>116.5</v>
      </c>
      <c r="V72" s="4">
        <v>113</v>
      </c>
      <c r="W72" s="4">
        <v>116.8</v>
      </c>
      <c r="X72" s="4">
        <v>113.2</v>
      </c>
      <c r="Y72" s="4">
        <v>108.8</v>
      </c>
      <c r="Z72" s="4">
        <v>114.3</v>
      </c>
      <c r="AA72" s="4">
        <v>120.7</v>
      </c>
      <c r="AB72" s="4">
        <v>110.4</v>
      </c>
      <c r="AC72" s="4">
        <v>113.4</v>
      </c>
      <c r="AD72" s="4">
        <v>118.4</v>
      </c>
    </row>
    <row r="73" spans="1:30" x14ac:dyDescent="0.35">
      <c r="A73" t="s">
        <v>34</v>
      </c>
      <c r="B73">
        <v>2014</v>
      </c>
      <c r="C73" t="s">
        <v>46</v>
      </c>
      <c r="D73" s="4">
        <v>122.9</v>
      </c>
      <c r="E73" s="4">
        <v>123.2</v>
      </c>
      <c r="F73" s="4">
        <v>123.5</v>
      </c>
      <c r="G73" s="4">
        <v>124.5</v>
      </c>
      <c r="H73" s="4">
        <v>107.6</v>
      </c>
      <c r="I73" s="4">
        <v>125.7</v>
      </c>
      <c r="J73" s="4">
        <v>140.5</v>
      </c>
      <c r="K73" s="4">
        <v>117.6</v>
      </c>
      <c r="L73" s="4">
        <v>100.6</v>
      </c>
      <c r="M73" s="4">
        <v>119.1</v>
      </c>
      <c r="N73" s="4">
        <v>116.8</v>
      </c>
      <c r="O73" s="4">
        <v>126.1</v>
      </c>
      <c r="P73" s="4">
        <v>123.6</v>
      </c>
      <c r="Q73" s="4">
        <v>123</v>
      </c>
      <c r="R73" s="4">
        <v>122.6</v>
      </c>
      <c r="S73" s="4">
        <v>118.6</v>
      </c>
      <c r="T73" s="4">
        <v>122</v>
      </c>
      <c r="U73" s="4">
        <v>116.5</v>
      </c>
      <c r="V73" s="4">
        <v>115.7</v>
      </c>
      <c r="W73" s="4">
        <v>117.5</v>
      </c>
      <c r="X73" s="4">
        <v>115.1</v>
      </c>
      <c r="Y73" s="4">
        <v>110.1</v>
      </c>
      <c r="Z73" s="4">
        <v>113.9</v>
      </c>
      <c r="AA73" s="4">
        <v>119.5</v>
      </c>
      <c r="AB73" s="4">
        <v>109.8</v>
      </c>
      <c r="AC73" s="4">
        <v>113.8</v>
      </c>
      <c r="AD73" s="4">
        <v>119.4</v>
      </c>
    </row>
    <row r="74" spans="1:30" x14ac:dyDescent="0.35">
      <c r="A74" t="s">
        <v>30</v>
      </c>
      <c r="B74">
        <v>2015</v>
      </c>
      <c r="C74" t="s">
        <v>31</v>
      </c>
      <c r="D74" s="4">
        <v>123.1</v>
      </c>
      <c r="E74" s="4">
        <v>123.1</v>
      </c>
      <c r="F74" s="4">
        <v>122.1</v>
      </c>
      <c r="G74" s="4">
        <v>124.9</v>
      </c>
      <c r="H74" s="4">
        <v>111</v>
      </c>
      <c r="I74" s="4">
        <v>130.4</v>
      </c>
      <c r="J74" s="4">
        <v>132.30000000000001</v>
      </c>
      <c r="K74" s="4">
        <v>117.2</v>
      </c>
      <c r="L74" s="4">
        <v>100.5</v>
      </c>
      <c r="M74" s="4">
        <v>117.2</v>
      </c>
      <c r="N74" s="4">
        <v>117.9</v>
      </c>
      <c r="O74" s="4">
        <v>125.6</v>
      </c>
      <c r="P74" s="4">
        <v>122.8</v>
      </c>
      <c r="Q74" s="4">
        <v>122.7</v>
      </c>
      <c r="R74" s="4">
        <v>124.4</v>
      </c>
      <c r="S74" s="4">
        <v>121.6</v>
      </c>
      <c r="T74" s="4">
        <v>124</v>
      </c>
      <c r="U74" s="4" t="s">
        <v>32</v>
      </c>
      <c r="V74" s="4">
        <v>118.4</v>
      </c>
      <c r="W74" s="4">
        <v>118.9</v>
      </c>
      <c r="X74" s="4">
        <v>116.6</v>
      </c>
      <c r="Y74" s="4">
        <v>111</v>
      </c>
      <c r="Z74" s="4">
        <v>114</v>
      </c>
      <c r="AA74" s="4">
        <v>118.2</v>
      </c>
      <c r="AB74" s="4">
        <v>110.2</v>
      </c>
      <c r="AC74" s="4">
        <v>114.5</v>
      </c>
      <c r="AD74" s="4">
        <v>120.3</v>
      </c>
    </row>
    <row r="75" spans="1:30" x14ac:dyDescent="0.35">
      <c r="A75" t="s">
        <v>33</v>
      </c>
      <c r="B75">
        <v>2015</v>
      </c>
      <c r="C75" t="s">
        <v>31</v>
      </c>
      <c r="D75" s="4">
        <v>124</v>
      </c>
      <c r="E75" s="4">
        <v>125.5</v>
      </c>
      <c r="F75" s="4">
        <v>126.6</v>
      </c>
      <c r="G75" s="4">
        <v>125.2</v>
      </c>
      <c r="H75" s="4">
        <v>104.3</v>
      </c>
      <c r="I75" s="4">
        <v>121.3</v>
      </c>
      <c r="J75" s="4">
        <v>134.4</v>
      </c>
      <c r="K75" s="4">
        <v>122.9</v>
      </c>
      <c r="L75" s="4">
        <v>96.1</v>
      </c>
      <c r="M75" s="4">
        <v>126.6</v>
      </c>
      <c r="N75" s="4">
        <v>116.5</v>
      </c>
      <c r="O75" s="4">
        <v>128</v>
      </c>
      <c r="P75" s="4">
        <v>123.5</v>
      </c>
      <c r="Q75" s="4">
        <v>127.4</v>
      </c>
      <c r="R75" s="4">
        <v>121</v>
      </c>
      <c r="S75" s="4">
        <v>116.1</v>
      </c>
      <c r="T75" s="4">
        <v>120.2</v>
      </c>
      <c r="U75" s="4">
        <v>117.3</v>
      </c>
      <c r="V75" s="4">
        <v>113.4</v>
      </c>
      <c r="W75" s="4">
        <v>117.2</v>
      </c>
      <c r="X75" s="4">
        <v>113.7</v>
      </c>
      <c r="Y75" s="4">
        <v>107.9</v>
      </c>
      <c r="Z75" s="4">
        <v>114.6</v>
      </c>
      <c r="AA75" s="4">
        <v>120.8</v>
      </c>
      <c r="AB75" s="4">
        <v>111.4</v>
      </c>
      <c r="AC75" s="4">
        <v>113.4</v>
      </c>
      <c r="AD75" s="4">
        <v>118.5</v>
      </c>
    </row>
    <row r="76" spans="1:30" x14ac:dyDescent="0.35">
      <c r="A76" t="s">
        <v>34</v>
      </c>
      <c r="B76">
        <v>2015</v>
      </c>
      <c r="C76" t="s">
        <v>31</v>
      </c>
      <c r="D76" s="4">
        <v>123.4</v>
      </c>
      <c r="E76" s="4">
        <v>123.9</v>
      </c>
      <c r="F76" s="4">
        <v>123.8</v>
      </c>
      <c r="G76" s="4">
        <v>125</v>
      </c>
      <c r="H76" s="4">
        <v>108.5</v>
      </c>
      <c r="I76" s="4">
        <v>126.2</v>
      </c>
      <c r="J76" s="4">
        <v>133</v>
      </c>
      <c r="K76" s="4">
        <v>119.1</v>
      </c>
      <c r="L76" s="4">
        <v>99</v>
      </c>
      <c r="M76" s="4">
        <v>120.3</v>
      </c>
      <c r="N76" s="4">
        <v>117.3</v>
      </c>
      <c r="O76" s="4">
        <v>126.7</v>
      </c>
      <c r="P76" s="4">
        <v>123.1</v>
      </c>
      <c r="Q76" s="4">
        <v>124</v>
      </c>
      <c r="R76" s="4">
        <v>123.1</v>
      </c>
      <c r="S76" s="4">
        <v>119.3</v>
      </c>
      <c r="T76" s="4">
        <v>122.5</v>
      </c>
      <c r="U76" s="4">
        <v>117.3</v>
      </c>
      <c r="V76" s="4">
        <v>116.5</v>
      </c>
      <c r="W76" s="4">
        <v>118.1</v>
      </c>
      <c r="X76" s="4">
        <v>115.5</v>
      </c>
      <c r="Y76" s="4">
        <v>109.4</v>
      </c>
      <c r="Z76" s="4">
        <v>114.3</v>
      </c>
      <c r="AA76" s="4">
        <v>119.7</v>
      </c>
      <c r="AB76" s="4">
        <v>110.7</v>
      </c>
      <c r="AC76" s="4">
        <v>114</v>
      </c>
      <c r="AD76" s="4">
        <v>119.5</v>
      </c>
    </row>
    <row r="77" spans="1:30" x14ac:dyDescent="0.35">
      <c r="A77" t="s">
        <v>30</v>
      </c>
      <c r="B77">
        <v>2015</v>
      </c>
      <c r="C77" t="s">
        <v>35</v>
      </c>
      <c r="D77" s="4">
        <v>123.4</v>
      </c>
      <c r="E77" s="4">
        <v>124.4</v>
      </c>
      <c r="F77" s="4">
        <v>122.1</v>
      </c>
      <c r="G77" s="4">
        <v>125.8</v>
      </c>
      <c r="H77" s="4">
        <v>111.5</v>
      </c>
      <c r="I77" s="4">
        <v>129.4</v>
      </c>
      <c r="J77" s="4">
        <v>128.19999999999999</v>
      </c>
      <c r="K77" s="4">
        <v>118.8</v>
      </c>
      <c r="L77" s="4">
        <v>100</v>
      </c>
      <c r="M77" s="4">
        <v>118.6</v>
      </c>
      <c r="N77" s="4">
        <v>118.8</v>
      </c>
      <c r="O77" s="4">
        <v>126.8</v>
      </c>
      <c r="P77" s="4">
        <v>122.8</v>
      </c>
      <c r="Q77" s="4">
        <v>124.2</v>
      </c>
      <c r="R77" s="4">
        <v>125.4</v>
      </c>
      <c r="S77" s="4">
        <v>122.7</v>
      </c>
      <c r="T77" s="4">
        <v>125</v>
      </c>
      <c r="U77" s="4" t="s">
        <v>32</v>
      </c>
      <c r="V77" s="4">
        <v>120</v>
      </c>
      <c r="W77" s="4">
        <v>119.6</v>
      </c>
      <c r="X77" s="4">
        <v>117.7</v>
      </c>
      <c r="Y77" s="4">
        <v>110.9</v>
      </c>
      <c r="Z77" s="4">
        <v>114.8</v>
      </c>
      <c r="AA77" s="4">
        <v>118.7</v>
      </c>
      <c r="AB77" s="4">
        <v>110.8</v>
      </c>
      <c r="AC77" s="4">
        <v>115</v>
      </c>
      <c r="AD77" s="4">
        <v>120.6</v>
      </c>
    </row>
    <row r="78" spans="1:30" x14ac:dyDescent="0.35">
      <c r="A78" t="s">
        <v>33</v>
      </c>
      <c r="B78">
        <v>2015</v>
      </c>
      <c r="C78" t="s">
        <v>35</v>
      </c>
      <c r="D78" s="4">
        <v>124.3</v>
      </c>
      <c r="E78" s="4">
        <v>126.5</v>
      </c>
      <c r="F78" s="4">
        <v>119.5</v>
      </c>
      <c r="G78" s="4">
        <v>125.6</v>
      </c>
      <c r="H78" s="4">
        <v>104.9</v>
      </c>
      <c r="I78" s="4">
        <v>121.6</v>
      </c>
      <c r="J78" s="4">
        <v>131.80000000000001</v>
      </c>
      <c r="K78" s="4">
        <v>125.1</v>
      </c>
      <c r="L78" s="4">
        <v>95</v>
      </c>
      <c r="M78" s="4">
        <v>127.7</v>
      </c>
      <c r="N78" s="4">
        <v>116.8</v>
      </c>
      <c r="O78" s="4">
        <v>128.6</v>
      </c>
      <c r="P78" s="4">
        <v>123.7</v>
      </c>
      <c r="Q78" s="4">
        <v>128.1</v>
      </c>
      <c r="R78" s="4">
        <v>121.3</v>
      </c>
      <c r="S78" s="4">
        <v>116.5</v>
      </c>
      <c r="T78" s="4">
        <v>120.6</v>
      </c>
      <c r="U78" s="4">
        <v>118.1</v>
      </c>
      <c r="V78" s="4">
        <v>114</v>
      </c>
      <c r="W78" s="4">
        <v>117.7</v>
      </c>
      <c r="X78" s="4">
        <v>114.1</v>
      </c>
      <c r="Y78" s="4">
        <v>106.8</v>
      </c>
      <c r="Z78" s="4">
        <v>114.9</v>
      </c>
      <c r="AA78" s="4">
        <v>120.4</v>
      </c>
      <c r="AB78" s="4">
        <v>111.7</v>
      </c>
      <c r="AC78" s="4">
        <v>113.2</v>
      </c>
      <c r="AD78" s="4">
        <v>118.7</v>
      </c>
    </row>
    <row r="79" spans="1:30" x14ac:dyDescent="0.35">
      <c r="A79" t="s">
        <v>34</v>
      </c>
      <c r="B79">
        <v>2015</v>
      </c>
      <c r="C79" t="s">
        <v>35</v>
      </c>
      <c r="D79" s="4">
        <v>123.7</v>
      </c>
      <c r="E79" s="4">
        <v>125.1</v>
      </c>
      <c r="F79" s="4">
        <v>121.1</v>
      </c>
      <c r="G79" s="4">
        <v>125.7</v>
      </c>
      <c r="H79" s="4">
        <v>109.1</v>
      </c>
      <c r="I79" s="4">
        <v>125.8</v>
      </c>
      <c r="J79" s="4">
        <v>129.4</v>
      </c>
      <c r="K79" s="4">
        <v>120.9</v>
      </c>
      <c r="L79" s="4">
        <v>98.3</v>
      </c>
      <c r="M79" s="4">
        <v>121.6</v>
      </c>
      <c r="N79" s="4">
        <v>118</v>
      </c>
      <c r="O79" s="4">
        <v>127.6</v>
      </c>
      <c r="P79" s="4">
        <v>123.1</v>
      </c>
      <c r="Q79" s="4">
        <v>125.2</v>
      </c>
      <c r="R79" s="4">
        <v>123.8</v>
      </c>
      <c r="S79" s="4">
        <v>120.1</v>
      </c>
      <c r="T79" s="4">
        <v>123.3</v>
      </c>
      <c r="U79" s="4">
        <v>118.1</v>
      </c>
      <c r="V79" s="4">
        <v>117.7</v>
      </c>
      <c r="W79" s="4">
        <v>118.7</v>
      </c>
      <c r="X79" s="4">
        <v>116.3</v>
      </c>
      <c r="Y79" s="4">
        <v>108.7</v>
      </c>
      <c r="Z79" s="4">
        <v>114.9</v>
      </c>
      <c r="AA79" s="4">
        <v>119.7</v>
      </c>
      <c r="AB79" s="4">
        <v>111.2</v>
      </c>
      <c r="AC79" s="4">
        <v>114.1</v>
      </c>
      <c r="AD79" s="4">
        <v>119.7</v>
      </c>
    </row>
    <row r="80" spans="1:30" x14ac:dyDescent="0.35">
      <c r="A80" t="s">
        <v>30</v>
      </c>
      <c r="B80">
        <v>2015</v>
      </c>
      <c r="C80" t="s">
        <v>36</v>
      </c>
      <c r="D80" s="4">
        <v>123.3</v>
      </c>
      <c r="E80" s="4">
        <v>124.7</v>
      </c>
      <c r="F80" s="4">
        <v>118.9</v>
      </c>
      <c r="G80" s="4">
        <v>126</v>
      </c>
      <c r="H80" s="4">
        <v>111.8</v>
      </c>
      <c r="I80" s="4">
        <v>130.9</v>
      </c>
      <c r="J80" s="4">
        <v>128</v>
      </c>
      <c r="K80" s="4">
        <v>119.9</v>
      </c>
      <c r="L80" s="4">
        <v>98.9</v>
      </c>
      <c r="M80" s="4">
        <v>119.4</v>
      </c>
      <c r="N80" s="4">
        <v>118.9</v>
      </c>
      <c r="O80" s="4">
        <v>127.7</v>
      </c>
      <c r="P80" s="4">
        <v>123.1</v>
      </c>
      <c r="Q80" s="4">
        <v>124.7</v>
      </c>
      <c r="R80" s="4">
        <v>126</v>
      </c>
      <c r="S80" s="4">
        <v>122.9</v>
      </c>
      <c r="T80" s="4">
        <v>125.5</v>
      </c>
      <c r="U80" s="4" t="s">
        <v>32</v>
      </c>
      <c r="V80" s="4">
        <v>120.6</v>
      </c>
      <c r="W80" s="4">
        <v>120.2</v>
      </c>
      <c r="X80" s="4">
        <v>118.2</v>
      </c>
      <c r="Y80" s="4">
        <v>111.6</v>
      </c>
      <c r="Z80" s="4">
        <v>115.5</v>
      </c>
      <c r="AA80" s="4">
        <v>119.4</v>
      </c>
      <c r="AB80" s="4">
        <v>110.8</v>
      </c>
      <c r="AC80" s="4">
        <v>115.5</v>
      </c>
      <c r="AD80" s="4">
        <v>121.1</v>
      </c>
    </row>
    <row r="81" spans="1:30" x14ac:dyDescent="0.35">
      <c r="A81" t="s">
        <v>33</v>
      </c>
      <c r="B81">
        <v>2015</v>
      </c>
      <c r="C81" t="s">
        <v>36</v>
      </c>
      <c r="D81" s="4">
        <v>124</v>
      </c>
      <c r="E81" s="4">
        <v>126.7</v>
      </c>
      <c r="F81" s="4">
        <v>113.5</v>
      </c>
      <c r="G81" s="4">
        <v>125.9</v>
      </c>
      <c r="H81" s="4">
        <v>104.8</v>
      </c>
      <c r="I81" s="4">
        <v>123.8</v>
      </c>
      <c r="J81" s="4">
        <v>131.4</v>
      </c>
      <c r="K81" s="4">
        <v>127.2</v>
      </c>
      <c r="L81" s="4">
        <v>93.2</v>
      </c>
      <c r="M81" s="4">
        <v>127.4</v>
      </c>
      <c r="N81" s="4">
        <v>117</v>
      </c>
      <c r="O81" s="4">
        <v>129.19999999999999</v>
      </c>
      <c r="P81" s="4">
        <v>123.9</v>
      </c>
      <c r="Q81" s="4">
        <v>128.80000000000001</v>
      </c>
      <c r="R81" s="4">
        <v>121.7</v>
      </c>
      <c r="S81" s="4">
        <v>116.9</v>
      </c>
      <c r="T81" s="4">
        <v>120.9</v>
      </c>
      <c r="U81" s="4">
        <v>118.6</v>
      </c>
      <c r="V81" s="4">
        <v>114.4</v>
      </c>
      <c r="W81" s="4">
        <v>118</v>
      </c>
      <c r="X81" s="4">
        <v>114.3</v>
      </c>
      <c r="Y81" s="4">
        <v>108.4</v>
      </c>
      <c r="Z81" s="4">
        <v>115.4</v>
      </c>
      <c r="AA81" s="4">
        <v>120.6</v>
      </c>
      <c r="AB81" s="4">
        <v>111.3</v>
      </c>
      <c r="AC81" s="4">
        <v>113.8</v>
      </c>
      <c r="AD81" s="4">
        <v>119.1</v>
      </c>
    </row>
    <row r="82" spans="1:30" x14ac:dyDescent="0.35">
      <c r="A82" t="s">
        <v>34</v>
      </c>
      <c r="B82">
        <v>2015</v>
      </c>
      <c r="C82" t="s">
        <v>36</v>
      </c>
      <c r="D82" s="4">
        <v>123.5</v>
      </c>
      <c r="E82" s="4">
        <v>125.4</v>
      </c>
      <c r="F82" s="4">
        <v>116.8</v>
      </c>
      <c r="G82" s="4">
        <v>126</v>
      </c>
      <c r="H82" s="4">
        <v>109.2</v>
      </c>
      <c r="I82" s="4">
        <v>127.6</v>
      </c>
      <c r="J82" s="4">
        <v>129.19999999999999</v>
      </c>
      <c r="K82" s="4">
        <v>122.4</v>
      </c>
      <c r="L82" s="4">
        <v>97</v>
      </c>
      <c r="M82" s="4">
        <v>122.1</v>
      </c>
      <c r="N82" s="4">
        <v>118.1</v>
      </c>
      <c r="O82" s="4">
        <v>128.4</v>
      </c>
      <c r="P82" s="4">
        <v>123.4</v>
      </c>
      <c r="Q82" s="4">
        <v>125.8</v>
      </c>
      <c r="R82" s="4">
        <v>124.3</v>
      </c>
      <c r="S82" s="4">
        <v>120.4</v>
      </c>
      <c r="T82" s="4">
        <v>123.7</v>
      </c>
      <c r="U82" s="4">
        <v>118.6</v>
      </c>
      <c r="V82" s="4">
        <v>118.3</v>
      </c>
      <c r="W82" s="4">
        <v>119.2</v>
      </c>
      <c r="X82" s="4">
        <v>116.7</v>
      </c>
      <c r="Y82" s="4">
        <v>109.9</v>
      </c>
      <c r="Z82" s="4">
        <v>115.4</v>
      </c>
      <c r="AA82" s="4">
        <v>120.1</v>
      </c>
      <c r="AB82" s="4">
        <v>111</v>
      </c>
      <c r="AC82" s="4">
        <v>114.7</v>
      </c>
      <c r="AD82" s="4">
        <v>120.2</v>
      </c>
    </row>
    <row r="83" spans="1:30" x14ac:dyDescent="0.35">
      <c r="A83" t="s">
        <v>30</v>
      </c>
      <c r="B83">
        <v>2015</v>
      </c>
      <c r="C83" t="s">
        <v>37</v>
      </c>
      <c r="D83" s="4">
        <v>123.3</v>
      </c>
      <c r="E83" s="4">
        <v>125.5</v>
      </c>
      <c r="F83" s="4">
        <v>117.2</v>
      </c>
      <c r="G83" s="4">
        <v>126.8</v>
      </c>
      <c r="H83" s="4">
        <v>111.9</v>
      </c>
      <c r="I83" s="4">
        <v>134.19999999999999</v>
      </c>
      <c r="J83" s="4">
        <v>127.5</v>
      </c>
      <c r="K83" s="4">
        <v>121.5</v>
      </c>
      <c r="L83" s="4">
        <v>97.8</v>
      </c>
      <c r="M83" s="4">
        <v>119.8</v>
      </c>
      <c r="N83" s="4">
        <v>119.4</v>
      </c>
      <c r="O83" s="4">
        <v>128.69999999999999</v>
      </c>
      <c r="P83" s="4">
        <v>123.6</v>
      </c>
      <c r="Q83" s="4">
        <v>125.7</v>
      </c>
      <c r="R83" s="4">
        <v>126.4</v>
      </c>
      <c r="S83" s="4">
        <v>123.3</v>
      </c>
      <c r="T83" s="4">
        <v>126</v>
      </c>
      <c r="U83" s="4" t="s">
        <v>32</v>
      </c>
      <c r="V83" s="4">
        <v>121.2</v>
      </c>
      <c r="W83" s="4">
        <v>120.9</v>
      </c>
      <c r="X83" s="4">
        <v>118.6</v>
      </c>
      <c r="Y83" s="4">
        <v>111.9</v>
      </c>
      <c r="Z83" s="4">
        <v>116.2</v>
      </c>
      <c r="AA83" s="4">
        <v>119.9</v>
      </c>
      <c r="AB83" s="4">
        <v>111.6</v>
      </c>
      <c r="AC83" s="4">
        <v>116</v>
      </c>
      <c r="AD83" s="4">
        <v>121.5</v>
      </c>
    </row>
    <row r="84" spans="1:30" x14ac:dyDescent="0.35">
      <c r="A84" t="s">
        <v>33</v>
      </c>
      <c r="B84">
        <v>2015</v>
      </c>
      <c r="C84" t="s">
        <v>37</v>
      </c>
      <c r="D84" s="4">
        <v>123.8</v>
      </c>
      <c r="E84" s="4">
        <v>128.19999999999999</v>
      </c>
      <c r="F84" s="4">
        <v>110</v>
      </c>
      <c r="G84" s="4">
        <v>126.3</v>
      </c>
      <c r="H84" s="4">
        <v>104.5</v>
      </c>
      <c r="I84" s="4">
        <v>130.6</v>
      </c>
      <c r="J84" s="4">
        <v>130.80000000000001</v>
      </c>
      <c r="K84" s="4">
        <v>131.30000000000001</v>
      </c>
      <c r="L84" s="4">
        <v>91.6</v>
      </c>
      <c r="M84" s="4">
        <v>127.7</v>
      </c>
      <c r="N84" s="4">
        <v>117.2</v>
      </c>
      <c r="O84" s="4">
        <v>129.5</v>
      </c>
      <c r="P84" s="4">
        <v>124.6</v>
      </c>
      <c r="Q84" s="4">
        <v>130.1</v>
      </c>
      <c r="R84" s="4">
        <v>122.1</v>
      </c>
      <c r="S84" s="4">
        <v>117.2</v>
      </c>
      <c r="T84" s="4">
        <v>121.3</v>
      </c>
      <c r="U84" s="4">
        <v>119.2</v>
      </c>
      <c r="V84" s="4">
        <v>114.7</v>
      </c>
      <c r="W84" s="4">
        <v>118.4</v>
      </c>
      <c r="X84" s="4">
        <v>114.6</v>
      </c>
      <c r="Y84" s="4">
        <v>108.4</v>
      </c>
      <c r="Z84" s="4">
        <v>115.6</v>
      </c>
      <c r="AA84" s="4">
        <v>121.7</v>
      </c>
      <c r="AB84" s="4">
        <v>111.8</v>
      </c>
      <c r="AC84" s="4">
        <v>114.2</v>
      </c>
      <c r="AD84" s="4">
        <v>119.7</v>
      </c>
    </row>
    <row r="85" spans="1:30" x14ac:dyDescent="0.35">
      <c r="A85" t="s">
        <v>34</v>
      </c>
      <c r="B85">
        <v>2015</v>
      </c>
      <c r="C85" t="s">
        <v>37</v>
      </c>
      <c r="D85" s="4">
        <v>123.5</v>
      </c>
      <c r="E85" s="4">
        <v>126.4</v>
      </c>
      <c r="F85" s="4">
        <v>114.4</v>
      </c>
      <c r="G85" s="4">
        <v>126.6</v>
      </c>
      <c r="H85" s="4">
        <v>109.2</v>
      </c>
      <c r="I85" s="4">
        <v>132.5</v>
      </c>
      <c r="J85" s="4">
        <v>128.6</v>
      </c>
      <c r="K85" s="4">
        <v>124.8</v>
      </c>
      <c r="L85" s="4">
        <v>95.7</v>
      </c>
      <c r="M85" s="4">
        <v>122.4</v>
      </c>
      <c r="N85" s="4">
        <v>118.5</v>
      </c>
      <c r="O85" s="4">
        <v>129.1</v>
      </c>
      <c r="P85" s="4">
        <v>124</v>
      </c>
      <c r="Q85" s="4">
        <v>126.9</v>
      </c>
      <c r="R85" s="4">
        <v>124.7</v>
      </c>
      <c r="S85" s="4">
        <v>120.8</v>
      </c>
      <c r="T85" s="4">
        <v>124.1</v>
      </c>
      <c r="U85" s="4">
        <v>119.2</v>
      </c>
      <c r="V85" s="4">
        <v>118.7</v>
      </c>
      <c r="W85" s="4">
        <v>119.7</v>
      </c>
      <c r="X85" s="4">
        <v>117.1</v>
      </c>
      <c r="Y85" s="4">
        <v>110.1</v>
      </c>
      <c r="Z85" s="4">
        <v>115.9</v>
      </c>
      <c r="AA85" s="4">
        <v>121</v>
      </c>
      <c r="AB85" s="4">
        <v>111.7</v>
      </c>
      <c r="AC85" s="4">
        <v>115.1</v>
      </c>
      <c r="AD85" s="4">
        <v>120.7</v>
      </c>
    </row>
    <row r="86" spans="1:30" x14ac:dyDescent="0.35">
      <c r="A86" t="s">
        <v>30</v>
      </c>
      <c r="B86">
        <v>2015</v>
      </c>
      <c r="C86" t="s">
        <v>38</v>
      </c>
      <c r="D86" s="4">
        <v>123.5</v>
      </c>
      <c r="E86" s="4">
        <v>127.1</v>
      </c>
      <c r="F86" s="4">
        <v>117.3</v>
      </c>
      <c r="G86" s="4">
        <v>127.7</v>
      </c>
      <c r="H86" s="4">
        <v>112.5</v>
      </c>
      <c r="I86" s="4">
        <v>134.1</v>
      </c>
      <c r="J86" s="4">
        <v>128.5</v>
      </c>
      <c r="K86" s="4">
        <v>124.3</v>
      </c>
      <c r="L86" s="4">
        <v>97.6</v>
      </c>
      <c r="M86" s="4">
        <v>120.7</v>
      </c>
      <c r="N86" s="4">
        <v>120.2</v>
      </c>
      <c r="O86" s="4">
        <v>129.80000000000001</v>
      </c>
      <c r="P86" s="4">
        <v>124.4</v>
      </c>
      <c r="Q86" s="4">
        <v>126.7</v>
      </c>
      <c r="R86" s="4">
        <v>127.3</v>
      </c>
      <c r="S86" s="4">
        <v>124.1</v>
      </c>
      <c r="T86" s="4">
        <v>126.8</v>
      </c>
      <c r="U86" s="4" t="s">
        <v>32</v>
      </c>
      <c r="V86" s="4">
        <v>121.9</v>
      </c>
      <c r="W86" s="4">
        <v>121.5</v>
      </c>
      <c r="X86" s="4">
        <v>119.4</v>
      </c>
      <c r="Y86" s="4">
        <v>113.3</v>
      </c>
      <c r="Z86" s="4">
        <v>116.7</v>
      </c>
      <c r="AA86" s="4">
        <v>120.5</v>
      </c>
      <c r="AB86" s="4">
        <v>112.3</v>
      </c>
      <c r="AC86" s="4">
        <v>116.9</v>
      </c>
      <c r="AD86" s="4">
        <v>122.4</v>
      </c>
    </row>
    <row r="87" spans="1:30" x14ac:dyDescent="0.35">
      <c r="A87" t="s">
        <v>33</v>
      </c>
      <c r="B87">
        <v>2015</v>
      </c>
      <c r="C87" t="s">
        <v>38</v>
      </c>
      <c r="D87" s="4">
        <v>123.8</v>
      </c>
      <c r="E87" s="4">
        <v>129.69999999999999</v>
      </c>
      <c r="F87" s="4">
        <v>111.3</v>
      </c>
      <c r="G87" s="4">
        <v>126.6</v>
      </c>
      <c r="H87" s="4">
        <v>105.2</v>
      </c>
      <c r="I87" s="4">
        <v>130.80000000000001</v>
      </c>
      <c r="J87" s="4">
        <v>135.6</v>
      </c>
      <c r="K87" s="4">
        <v>142.6</v>
      </c>
      <c r="L87" s="4">
        <v>90.8</v>
      </c>
      <c r="M87" s="4">
        <v>128.80000000000001</v>
      </c>
      <c r="N87" s="4">
        <v>117.7</v>
      </c>
      <c r="O87" s="4">
        <v>129.9</v>
      </c>
      <c r="P87" s="4">
        <v>126.1</v>
      </c>
      <c r="Q87" s="4">
        <v>131.30000000000001</v>
      </c>
      <c r="R87" s="4">
        <v>122.4</v>
      </c>
      <c r="S87" s="4">
        <v>117.4</v>
      </c>
      <c r="T87" s="4">
        <v>121.6</v>
      </c>
      <c r="U87" s="4">
        <v>119.6</v>
      </c>
      <c r="V87" s="4">
        <v>114.9</v>
      </c>
      <c r="W87" s="4">
        <v>118.7</v>
      </c>
      <c r="X87" s="4">
        <v>114.9</v>
      </c>
      <c r="Y87" s="4">
        <v>110.8</v>
      </c>
      <c r="Z87" s="4">
        <v>116</v>
      </c>
      <c r="AA87" s="4">
        <v>122</v>
      </c>
      <c r="AB87" s="4">
        <v>112.4</v>
      </c>
      <c r="AC87" s="4">
        <v>115.2</v>
      </c>
      <c r="AD87" s="4">
        <v>120.7</v>
      </c>
    </row>
    <row r="88" spans="1:30" x14ac:dyDescent="0.35">
      <c r="A88" t="s">
        <v>34</v>
      </c>
      <c r="B88">
        <v>2015</v>
      </c>
      <c r="C88" t="s">
        <v>38</v>
      </c>
      <c r="D88" s="4">
        <v>123.6</v>
      </c>
      <c r="E88" s="4">
        <v>128</v>
      </c>
      <c r="F88" s="4">
        <v>115</v>
      </c>
      <c r="G88" s="4">
        <v>127.3</v>
      </c>
      <c r="H88" s="4">
        <v>109.8</v>
      </c>
      <c r="I88" s="4">
        <v>132.6</v>
      </c>
      <c r="J88" s="4">
        <v>130.9</v>
      </c>
      <c r="K88" s="4">
        <v>130.5</v>
      </c>
      <c r="L88" s="4">
        <v>95.3</v>
      </c>
      <c r="M88" s="4">
        <v>123.4</v>
      </c>
      <c r="N88" s="4">
        <v>119.2</v>
      </c>
      <c r="O88" s="4">
        <v>129.80000000000001</v>
      </c>
      <c r="P88" s="4">
        <v>125</v>
      </c>
      <c r="Q88" s="4">
        <v>127.9</v>
      </c>
      <c r="R88" s="4">
        <v>125.4</v>
      </c>
      <c r="S88" s="4">
        <v>121.3</v>
      </c>
      <c r="T88" s="4">
        <v>124.7</v>
      </c>
      <c r="U88" s="4">
        <v>119.6</v>
      </c>
      <c r="V88" s="4">
        <v>119.2</v>
      </c>
      <c r="W88" s="4">
        <v>120.2</v>
      </c>
      <c r="X88" s="4">
        <v>117.7</v>
      </c>
      <c r="Y88" s="4">
        <v>112</v>
      </c>
      <c r="Z88" s="4">
        <v>116.3</v>
      </c>
      <c r="AA88" s="4">
        <v>121.4</v>
      </c>
      <c r="AB88" s="4">
        <v>112.3</v>
      </c>
      <c r="AC88" s="4">
        <v>116.1</v>
      </c>
      <c r="AD88" s="4">
        <v>121.6</v>
      </c>
    </row>
    <row r="89" spans="1:30" x14ac:dyDescent="0.35">
      <c r="A89" t="s">
        <v>30</v>
      </c>
      <c r="B89">
        <v>2015</v>
      </c>
      <c r="C89" t="s">
        <v>39</v>
      </c>
      <c r="D89" s="4">
        <v>124.1</v>
      </c>
      <c r="E89" s="4">
        <v>130.4</v>
      </c>
      <c r="F89" s="4">
        <v>122.1</v>
      </c>
      <c r="G89" s="4">
        <v>128.69999999999999</v>
      </c>
      <c r="H89" s="4">
        <v>114.1</v>
      </c>
      <c r="I89" s="4">
        <v>133.19999999999999</v>
      </c>
      <c r="J89" s="4">
        <v>135.19999999999999</v>
      </c>
      <c r="K89" s="4">
        <v>131.9</v>
      </c>
      <c r="L89" s="4">
        <v>96.3</v>
      </c>
      <c r="M89" s="4">
        <v>123</v>
      </c>
      <c r="N89" s="4">
        <v>121.1</v>
      </c>
      <c r="O89" s="4">
        <v>131.19999999999999</v>
      </c>
      <c r="P89" s="4">
        <v>126.6</v>
      </c>
      <c r="Q89" s="4">
        <v>128.19999999999999</v>
      </c>
      <c r="R89" s="4">
        <v>128.4</v>
      </c>
      <c r="S89" s="4">
        <v>125.1</v>
      </c>
      <c r="T89" s="4">
        <v>128</v>
      </c>
      <c r="U89" s="4" t="s">
        <v>32</v>
      </c>
      <c r="V89" s="4">
        <v>122.6</v>
      </c>
      <c r="W89" s="4">
        <v>122.8</v>
      </c>
      <c r="X89" s="4">
        <v>120.4</v>
      </c>
      <c r="Y89" s="4">
        <v>114.2</v>
      </c>
      <c r="Z89" s="4">
        <v>117.9</v>
      </c>
      <c r="AA89" s="4">
        <v>122</v>
      </c>
      <c r="AB89" s="4">
        <v>113</v>
      </c>
      <c r="AC89" s="4">
        <v>117.9</v>
      </c>
      <c r="AD89" s="4">
        <v>124.1</v>
      </c>
    </row>
    <row r="90" spans="1:30" x14ac:dyDescent="0.35">
      <c r="A90" t="s">
        <v>33</v>
      </c>
      <c r="B90">
        <v>2015</v>
      </c>
      <c r="C90" t="s">
        <v>39</v>
      </c>
      <c r="D90" s="4">
        <v>123.6</v>
      </c>
      <c r="E90" s="4">
        <v>134.4</v>
      </c>
      <c r="F90" s="4">
        <v>120.9</v>
      </c>
      <c r="G90" s="4">
        <v>127.3</v>
      </c>
      <c r="H90" s="4">
        <v>106</v>
      </c>
      <c r="I90" s="4">
        <v>132.30000000000001</v>
      </c>
      <c r="J90" s="4">
        <v>146.69999999999999</v>
      </c>
      <c r="K90" s="4">
        <v>148.1</v>
      </c>
      <c r="L90" s="4">
        <v>89.8</v>
      </c>
      <c r="M90" s="4">
        <v>130.5</v>
      </c>
      <c r="N90" s="4">
        <v>118</v>
      </c>
      <c r="O90" s="4">
        <v>130.5</v>
      </c>
      <c r="P90" s="4">
        <v>128.5</v>
      </c>
      <c r="Q90" s="4">
        <v>132.1</v>
      </c>
      <c r="R90" s="4">
        <v>123.2</v>
      </c>
      <c r="S90" s="4">
        <v>117.6</v>
      </c>
      <c r="T90" s="4">
        <v>122.3</v>
      </c>
      <c r="U90" s="4">
        <v>119</v>
      </c>
      <c r="V90" s="4">
        <v>115.1</v>
      </c>
      <c r="W90" s="4">
        <v>119.2</v>
      </c>
      <c r="X90" s="4">
        <v>115.4</v>
      </c>
      <c r="Y90" s="4">
        <v>111.7</v>
      </c>
      <c r="Z90" s="4">
        <v>116.2</v>
      </c>
      <c r="AA90" s="4">
        <v>123.8</v>
      </c>
      <c r="AB90" s="4">
        <v>112.5</v>
      </c>
      <c r="AC90" s="4">
        <v>116</v>
      </c>
      <c r="AD90" s="4">
        <v>121.7</v>
      </c>
    </row>
    <row r="91" spans="1:30" x14ac:dyDescent="0.35">
      <c r="A91" t="s">
        <v>34</v>
      </c>
      <c r="B91">
        <v>2015</v>
      </c>
      <c r="C91" t="s">
        <v>39</v>
      </c>
      <c r="D91" s="4">
        <v>123.9</v>
      </c>
      <c r="E91" s="4">
        <v>131.80000000000001</v>
      </c>
      <c r="F91" s="4">
        <v>121.6</v>
      </c>
      <c r="G91" s="4">
        <v>128.19999999999999</v>
      </c>
      <c r="H91" s="4">
        <v>111.1</v>
      </c>
      <c r="I91" s="4">
        <v>132.80000000000001</v>
      </c>
      <c r="J91" s="4">
        <v>139.1</v>
      </c>
      <c r="K91" s="4">
        <v>137.4</v>
      </c>
      <c r="L91" s="4">
        <v>94.1</v>
      </c>
      <c r="M91" s="4">
        <v>125.5</v>
      </c>
      <c r="N91" s="4">
        <v>119.8</v>
      </c>
      <c r="O91" s="4">
        <v>130.9</v>
      </c>
      <c r="P91" s="4">
        <v>127.3</v>
      </c>
      <c r="Q91" s="4">
        <v>129.19999999999999</v>
      </c>
      <c r="R91" s="4">
        <v>126.4</v>
      </c>
      <c r="S91" s="4">
        <v>122</v>
      </c>
      <c r="T91" s="4">
        <v>125.7</v>
      </c>
      <c r="U91" s="4">
        <v>119</v>
      </c>
      <c r="V91" s="4">
        <v>119.8</v>
      </c>
      <c r="W91" s="4">
        <v>121.1</v>
      </c>
      <c r="X91" s="4">
        <v>118.5</v>
      </c>
      <c r="Y91" s="4">
        <v>112.9</v>
      </c>
      <c r="Z91" s="4">
        <v>116.9</v>
      </c>
      <c r="AA91" s="4">
        <v>123.1</v>
      </c>
      <c r="AB91" s="4">
        <v>112.8</v>
      </c>
      <c r="AC91" s="4">
        <v>117</v>
      </c>
      <c r="AD91" s="4">
        <v>123</v>
      </c>
    </row>
    <row r="92" spans="1:30" x14ac:dyDescent="0.35">
      <c r="A92" t="s">
        <v>30</v>
      </c>
      <c r="B92">
        <v>2015</v>
      </c>
      <c r="C92" t="s">
        <v>40</v>
      </c>
      <c r="D92" s="4">
        <v>124</v>
      </c>
      <c r="E92" s="4">
        <v>131.5</v>
      </c>
      <c r="F92" s="4">
        <v>122</v>
      </c>
      <c r="G92" s="4">
        <v>128.69999999999999</v>
      </c>
      <c r="H92" s="4">
        <v>113.5</v>
      </c>
      <c r="I92" s="4">
        <v>133.30000000000001</v>
      </c>
      <c r="J92" s="4">
        <v>140.80000000000001</v>
      </c>
      <c r="K92" s="4">
        <v>133.80000000000001</v>
      </c>
      <c r="L92" s="4">
        <v>94.1</v>
      </c>
      <c r="M92" s="4">
        <v>123.4</v>
      </c>
      <c r="N92" s="4">
        <v>121</v>
      </c>
      <c r="O92" s="4">
        <v>131.69999999999999</v>
      </c>
      <c r="P92" s="4">
        <v>127.5</v>
      </c>
      <c r="Q92" s="4">
        <v>129.4</v>
      </c>
      <c r="R92" s="4">
        <v>128.80000000000001</v>
      </c>
      <c r="S92" s="4">
        <v>125.5</v>
      </c>
      <c r="T92" s="4">
        <v>128.30000000000001</v>
      </c>
      <c r="U92" s="4" t="s">
        <v>32</v>
      </c>
      <c r="V92" s="4">
        <v>123</v>
      </c>
      <c r="W92" s="4">
        <v>123</v>
      </c>
      <c r="X92" s="4">
        <v>120.8</v>
      </c>
      <c r="Y92" s="4">
        <v>114.1</v>
      </c>
      <c r="Z92" s="4">
        <v>118</v>
      </c>
      <c r="AA92" s="4">
        <v>122.9</v>
      </c>
      <c r="AB92" s="4">
        <v>112.7</v>
      </c>
      <c r="AC92" s="4">
        <v>118.1</v>
      </c>
      <c r="AD92" s="4">
        <v>124.7</v>
      </c>
    </row>
    <row r="93" spans="1:30" x14ac:dyDescent="0.35">
      <c r="A93" t="s">
        <v>33</v>
      </c>
      <c r="B93">
        <v>2015</v>
      </c>
      <c r="C93" t="s">
        <v>40</v>
      </c>
      <c r="D93" s="4">
        <v>123.2</v>
      </c>
      <c r="E93" s="4">
        <v>134.30000000000001</v>
      </c>
      <c r="F93" s="4">
        <v>119.5</v>
      </c>
      <c r="G93" s="4">
        <v>127.7</v>
      </c>
      <c r="H93" s="4">
        <v>106.3</v>
      </c>
      <c r="I93" s="4">
        <v>132.80000000000001</v>
      </c>
      <c r="J93" s="4">
        <v>153.5</v>
      </c>
      <c r="K93" s="4">
        <v>149.5</v>
      </c>
      <c r="L93" s="4">
        <v>85.7</v>
      </c>
      <c r="M93" s="4">
        <v>131.5</v>
      </c>
      <c r="N93" s="4">
        <v>118.3</v>
      </c>
      <c r="O93" s="4">
        <v>131.1</v>
      </c>
      <c r="P93" s="4">
        <v>129.5</v>
      </c>
      <c r="Q93" s="4">
        <v>133.1</v>
      </c>
      <c r="R93" s="4">
        <v>123.5</v>
      </c>
      <c r="S93" s="4">
        <v>117.9</v>
      </c>
      <c r="T93" s="4">
        <v>122.7</v>
      </c>
      <c r="U93" s="4">
        <v>119.9</v>
      </c>
      <c r="V93" s="4">
        <v>115.3</v>
      </c>
      <c r="W93" s="4">
        <v>119.5</v>
      </c>
      <c r="X93" s="4">
        <v>116</v>
      </c>
      <c r="Y93" s="4">
        <v>111.5</v>
      </c>
      <c r="Z93" s="4">
        <v>116.6</v>
      </c>
      <c r="AA93" s="4">
        <v>125.4</v>
      </c>
      <c r="AB93" s="4">
        <v>111.7</v>
      </c>
      <c r="AC93" s="4">
        <v>116.3</v>
      </c>
      <c r="AD93" s="4">
        <v>122.4</v>
      </c>
    </row>
    <row r="94" spans="1:30" x14ac:dyDescent="0.35">
      <c r="A94" t="s">
        <v>34</v>
      </c>
      <c r="B94">
        <v>2015</v>
      </c>
      <c r="C94" t="s">
        <v>40</v>
      </c>
      <c r="D94" s="4">
        <v>123.7</v>
      </c>
      <c r="E94" s="4">
        <v>132.5</v>
      </c>
      <c r="F94" s="4">
        <v>121</v>
      </c>
      <c r="G94" s="4">
        <v>128.30000000000001</v>
      </c>
      <c r="H94" s="4">
        <v>110.9</v>
      </c>
      <c r="I94" s="4">
        <v>133.1</v>
      </c>
      <c r="J94" s="4">
        <v>145.1</v>
      </c>
      <c r="K94" s="4">
        <v>139.1</v>
      </c>
      <c r="L94" s="4">
        <v>91.3</v>
      </c>
      <c r="M94" s="4">
        <v>126.1</v>
      </c>
      <c r="N94" s="4">
        <v>119.9</v>
      </c>
      <c r="O94" s="4">
        <v>131.4</v>
      </c>
      <c r="P94" s="4">
        <v>128.19999999999999</v>
      </c>
      <c r="Q94" s="4">
        <v>130.4</v>
      </c>
      <c r="R94" s="4">
        <v>126.7</v>
      </c>
      <c r="S94" s="4">
        <v>122.3</v>
      </c>
      <c r="T94" s="4">
        <v>126.1</v>
      </c>
      <c r="U94" s="4">
        <v>119.9</v>
      </c>
      <c r="V94" s="4">
        <v>120.1</v>
      </c>
      <c r="W94" s="4">
        <v>121.3</v>
      </c>
      <c r="X94" s="4">
        <v>119</v>
      </c>
      <c r="Y94" s="4">
        <v>112.7</v>
      </c>
      <c r="Z94" s="4">
        <v>117.2</v>
      </c>
      <c r="AA94" s="4">
        <v>124.4</v>
      </c>
      <c r="AB94" s="4">
        <v>112.3</v>
      </c>
      <c r="AC94" s="4">
        <v>117.2</v>
      </c>
      <c r="AD94" s="4">
        <v>123.6</v>
      </c>
    </row>
    <row r="95" spans="1:30" x14ac:dyDescent="0.35">
      <c r="A95" t="s">
        <v>30</v>
      </c>
      <c r="B95">
        <v>2015</v>
      </c>
      <c r="C95" t="s">
        <v>41</v>
      </c>
      <c r="D95" s="4">
        <v>124.7</v>
      </c>
      <c r="E95" s="4">
        <v>131.30000000000001</v>
      </c>
      <c r="F95" s="4">
        <v>121.3</v>
      </c>
      <c r="G95" s="4">
        <v>128.80000000000001</v>
      </c>
      <c r="H95" s="4">
        <v>114</v>
      </c>
      <c r="I95" s="4">
        <v>134.19999999999999</v>
      </c>
      <c r="J95" s="4">
        <v>153.6</v>
      </c>
      <c r="K95" s="4">
        <v>137.9</v>
      </c>
      <c r="L95" s="4">
        <v>93.1</v>
      </c>
      <c r="M95" s="4">
        <v>123.9</v>
      </c>
      <c r="N95" s="4">
        <v>121.5</v>
      </c>
      <c r="O95" s="4">
        <v>132.5</v>
      </c>
      <c r="P95" s="4">
        <v>129.80000000000001</v>
      </c>
      <c r="Q95" s="4">
        <v>130.1</v>
      </c>
      <c r="R95" s="4">
        <v>129.5</v>
      </c>
      <c r="S95" s="4">
        <v>126.3</v>
      </c>
      <c r="T95" s="4">
        <v>129</v>
      </c>
      <c r="U95" s="4" t="s">
        <v>32</v>
      </c>
      <c r="V95" s="4">
        <v>123.8</v>
      </c>
      <c r="W95" s="4">
        <v>123.7</v>
      </c>
      <c r="X95" s="4">
        <v>121.1</v>
      </c>
      <c r="Y95" s="4">
        <v>113.6</v>
      </c>
      <c r="Z95" s="4">
        <v>118.5</v>
      </c>
      <c r="AA95" s="4">
        <v>123.6</v>
      </c>
      <c r="AB95" s="4">
        <v>112.5</v>
      </c>
      <c r="AC95" s="4">
        <v>118.2</v>
      </c>
      <c r="AD95" s="4">
        <v>126.1</v>
      </c>
    </row>
    <row r="96" spans="1:30" x14ac:dyDescent="0.35">
      <c r="A96" t="s">
        <v>33</v>
      </c>
      <c r="B96">
        <v>2015</v>
      </c>
      <c r="C96" t="s">
        <v>41</v>
      </c>
      <c r="D96" s="4">
        <v>123.1</v>
      </c>
      <c r="E96" s="4">
        <v>131.69999999999999</v>
      </c>
      <c r="F96" s="4">
        <v>118.1</v>
      </c>
      <c r="G96" s="4">
        <v>128</v>
      </c>
      <c r="H96" s="4">
        <v>106.8</v>
      </c>
      <c r="I96" s="4">
        <v>130.1</v>
      </c>
      <c r="J96" s="4">
        <v>165.5</v>
      </c>
      <c r="K96" s="4">
        <v>156</v>
      </c>
      <c r="L96" s="4">
        <v>85.3</v>
      </c>
      <c r="M96" s="4">
        <v>132.69999999999999</v>
      </c>
      <c r="N96" s="4">
        <v>118.8</v>
      </c>
      <c r="O96" s="4">
        <v>131.69999999999999</v>
      </c>
      <c r="P96" s="4">
        <v>131.1</v>
      </c>
      <c r="Q96" s="4">
        <v>134.19999999999999</v>
      </c>
      <c r="R96" s="4">
        <v>123.7</v>
      </c>
      <c r="S96" s="4">
        <v>118.2</v>
      </c>
      <c r="T96" s="4">
        <v>122.9</v>
      </c>
      <c r="U96" s="4">
        <v>120.9</v>
      </c>
      <c r="V96" s="4">
        <v>115.3</v>
      </c>
      <c r="W96" s="4">
        <v>120</v>
      </c>
      <c r="X96" s="4">
        <v>116.6</v>
      </c>
      <c r="Y96" s="4">
        <v>109.9</v>
      </c>
      <c r="Z96" s="4">
        <v>117.2</v>
      </c>
      <c r="AA96" s="4">
        <v>126.2</v>
      </c>
      <c r="AB96" s="4">
        <v>112</v>
      </c>
      <c r="AC96" s="4">
        <v>116.2</v>
      </c>
      <c r="AD96" s="4">
        <v>123.2</v>
      </c>
    </row>
    <row r="97" spans="1:30" x14ac:dyDescent="0.35">
      <c r="A97" t="s">
        <v>34</v>
      </c>
      <c r="B97">
        <v>2015</v>
      </c>
      <c r="C97" t="s">
        <v>41</v>
      </c>
      <c r="D97" s="4">
        <v>124.2</v>
      </c>
      <c r="E97" s="4">
        <v>131.4</v>
      </c>
      <c r="F97" s="4">
        <v>120.1</v>
      </c>
      <c r="G97" s="4">
        <v>128.5</v>
      </c>
      <c r="H97" s="4">
        <v>111.4</v>
      </c>
      <c r="I97" s="4">
        <v>132.30000000000001</v>
      </c>
      <c r="J97" s="4">
        <v>157.6</v>
      </c>
      <c r="K97" s="4">
        <v>144</v>
      </c>
      <c r="L97" s="4">
        <v>90.5</v>
      </c>
      <c r="M97" s="4">
        <v>126.8</v>
      </c>
      <c r="N97" s="4">
        <v>120.4</v>
      </c>
      <c r="O97" s="4">
        <v>132.1</v>
      </c>
      <c r="P97" s="4">
        <v>130.30000000000001</v>
      </c>
      <c r="Q97" s="4">
        <v>131.19999999999999</v>
      </c>
      <c r="R97" s="4">
        <v>127.2</v>
      </c>
      <c r="S97" s="4">
        <v>122.9</v>
      </c>
      <c r="T97" s="4">
        <v>126.6</v>
      </c>
      <c r="U97" s="4">
        <v>120.9</v>
      </c>
      <c r="V97" s="4">
        <v>120.6</v>
      </c>
      <c r="W97" s="4">
        <v>122</v>
      </c>
      <c r="X97" s="4">
        <v>119.4</v>
      </c>
      <c r="Y97" s="4">
        <v>111.7</v>
      </c>
      <c r="Z97" s="4">
        <v>117.8</v>
      </c>
      <c r="AA97" s="4">
        <v>125.1</v>
      </c>
      <c r="AB97" s="4">
        <v>112.3</v>
      </c>
      <c r="AC97" s="4">
        <v>117.2</v>
      </c>
      <c r="AD97" s="4">
        <v>124.8</v>
      </c>
    </row>
    <row r="98" spans="1:30" x14ac:dyDescent="0.35">
      <c r="A98" t="s">
        <v>30</v>
      </c>
      <c r="B98">
        <v>2015</v>
      </c>
      <c r="C98" t="s">
        <v>42</v>
      </c>
      <c r="D98" s="4">
        <v>125.1</v>
      </c>
      <c r="E98" s="4">
        <v>131.1</v>
      </c>
      <c r="F98" s="4">
        <v>120.7</v>
      </c>
      <c r="G98" s="4">
        <v>129.19999999999999</v>
      </c>
      <c r="H98" s="4">
        <v>114.7</v>
      </c>
      <c r="I98" s="4">
        <v>132.30000000000001</v>
      </c>
      <c r="J98" s="4">
        <v>158.9</v>
      </c>
      <c r="K98" s="4">
        <v>142.1</v>
      </c>
      <c r="L98" s="4">
        <v>92.5</v>
      </c>
      <c r="M98" s="4">
        <v>125.4</v>
      </c>
      <c r="N98" s="4">
        <v>121.9</v>
      </c>
      <c r="O98" s="4">
        <v>132.69999999999999</v>
      </c>
      <c r="P98" s="4">
        <v>131</v>
      </c>
      <c r="Q98" s="4">
        <v>131</v>
      </c>
      <c r="R98" s="4">
        <v>130.4</v>
      </c>
      <c r="S98" s="4">
        <v>126.8</v>
      </c>
      <c r="T98" s="4">
        <v>129.9</v>
      </c>
      <c r="U98" s="4" t="s">
        <v>32</v>
      </c>
      <c r="V98" s="4">
        <v>123.7</v>
      </c>
      <c r="W98" s="4">
        <v>124.5</v>
      </c>
      <c r="X98" s="4">
        <v>121.4</v>
      </c>
      <c r="Y98" s="4">
        <v>113.8</v>
      </c>
      <c r="Z98" s="4">
        <v>119.6</v>
      </c>
      <c r="AA98" s="4">
        <v>124.5</v>
      </c>
      <c r="AB98" s="4">
        <v>113.7</v>
      </c>
      <c r="AC98" s="4">
        <v>118.8</v>
      </c>
      <c r="AD98" s="4">
        <v>127</v>
      </c>
    </row>
    <row r="99" spans="1:30" x14ac:dyDescent="0.35">
      <c r="A99" t="s">
        <v>33</v>
      </c>
      <c r="B99">
        <v>2015</v>
      </c>
      <c r="C99" t="s">
        <v>42</v>
      </c>
      <c r="D99" s="4">
        <v>123.4</v>
      </c>
      <c r="E99" s="4">
        <v>129</v>
      </c>
      <c r="F99" s="4">
        <v>115.6</v>
      </c>
      <c r="G99" s="4">
        <v>128.30000000000001</v>
      </c>
      <c r="H99" s="4">
        <v>107</v>
      </c>
      <c r="I99" s="4">
        <v>124</v>
      </c>
      <c r="J99" s="4">
        <v>168.5</v>
      </c>
      <c r="K99" s="4">
        <v>165.4</v>
      </c>
      <c r="L99" s="4">
        <v>86.3</v>
      </c>
      <c r="M99" s="4">
        <v>134.4</v>
      </c>
      <c r="N99" s="4">
        <v>119.1</v>
      </c>
      <c r="O99" s="4">
        <v>132.30000000000001</v>
      </c>
      <c r="P99" s="4">
        <v>131.5</v>
      </c>
      <c r="Q99" s="4">
        <v>134.69999999999999</v>
      </c>
      <c r="R99" s="4">
        <v>124</v>
      </c>
      <c r="S99" s="4">
        <v>118.6</v>
      </c>
      <c r="T99" s="4">
        <v>123.2</v>
      </c>
      <c r="U99" s="4">
        <v>121.6</v>
      </c>
      <c r="V99" s="4">
        <v>115.1</v>
      </c>
      <c r="W99" s="4">
        <v>120.4</v>
      </c>
      <c r="X99" s="4">
        <v>117.1</v>
      </c>
      <c r="Y99" s="4">
        <v>109.1</v>
      </c>
      <c r="Z99" s="4">
        <v>117.3</v>
      </c>
      <c r="AA99" s="4">
        <v>126.5</v>
      </c>
      <c r="AB99" s="4">
        <v>112.9</v>
      </c>
      <c r="AC99" s="4">
        <v>116.2</v>
      </c>
      <c r="AD99" s="4">
        <v>123.5</v>
      </c>
    </row>
    <row r="100" spans="1:30" x14ac:dyDescent="0.35">
      <c r="A100" t="s">
        <v>34</v>
      </c>
      <c r="B100">
        <v>2015</v>
      </c>
      <c r="C100" t="s">
        <v>42</v>
      </c>
      <c r="D100" s="4">
        <v>124.6</v>
      </c>
      <c r="E100" s="4">
        <v>130.4</v>
      </c>
      <c r="F100" s="4">
        <v>118.7</v>
      </c>
      <c r="G100" s="4">
        <v>128.9</v>
      </c>
      <c r="H100" s="4">
        <v>111.9</v>
      </c>
      <c r="I100" s="4">
        <v>128.4</v>
      </c>
      <c r="J100" s="4">
        <v>162.19999999999999</v>
      </c>
      <c r="K100" s="4">
        <v>150</v>
      </c>
      <c r="L100" s="4">
        <v>90.4</v>
      </c>
      <c r="M100" s="4">
        <v>128.4</v>
      </c>
      <c r="N100" s="4">
        <v>120.7</v>
      </c>
      <c r="O100" s="4">
        <v>132.5</v>
      </c>
      <c r="P100" s="4">
        <v>131.19999999999999</v>
      </c>
      <c r="Q100" s="4">
        <v>132</v>
      </c>
      <c r="R100" s="4">
        <v>127.9</v>
      </c>
      <c r="S100" s="4">
        <v>123.4</v>
      </c>
      <c r="T100" s="4">
        <v>127.2</v>
      </c>
      <c r="U100" s="4">
        <v>121.6</v>
      </c>
      <c r="V100" s="4">
        <v>120.4</v>
      </c>
      <c r="W100" s="4">
        <v>122.6</v>
      </c>
      <c r="X100" s="4">
        <v>119.8</v>
      </c>
      <c r="Y100" s="4">
        <v>111.3</v>
      </c>
      <c r="Z100" s="4">
        <v>118.3</v>
      </c>
      <c r="AA100" s="4">
        <v>125.7</v>
      </c>
      <c r="AB100" s="4">
        <v>113.4</v>
      </c>
      <c r="AC100" s="4">
        <v>117.5</v>
      </c>
      <c r="AD100" s="4">
        <v>125.4</v>
      </c>
    </row>
    <row r="101" spans="1:30" x14ac:dyDescent="0.35">
      <c r="A101" t="s">
        <v>30</v>
      </c>
      <c r="B101">
        <v>2015</v>
      </c>
      <c r="C101" t="s">
        <v>43</v>
      </c>
      <c r="D101" s="4">
        <v>125.6</v>
      </c>
      <c r="E101" s="4">
        <v>130.4</v>
      </c>
      <c r="F101" s="4">
        <v>120.8</v>
      </c>
      <c r="G101" s="4">
        <v>129.4</v>
      </c>
      <c r="H101" s="4">
        <v>115.8</v>
      </c>
      <c r="I101" s="4">
        <v>133.19999999999999</v>
      </c>
      <c r="J101" s="4">
        <v>157.69999999999999</v>
      </c>
      <c r="K101" s="4">
        <v>154.19999999999999</v>
      </c>
      <c r="L101" s="4">
        <v>93.7</v>
      </c>
      <c r="M101" s="4">
        <v>126.6</v>
      </c>
      <c r="N101" s="4">
        <v>122.3</v>
      </c>
      <c r="O101" s="4">
        <v>133.1</v>
      </c>
      <c r="P101" s="4">
        <v>131.80000000000001</v>
      </c>
      <c r="Q101" s="4">
        <v>131.5</v>
      </c>
      <c r="R101" s="4">
        <v>131.1</v>
      </c>
      <c r="S101" s="4">
        <v>127.3</v>
      </c>
      <c r="T101" s="4">
        <v>130.6</v>
      </c>
      <c r="U101" s="4" t="s">
        <v>32</v>
      </c>
      <c r="V101" s="4">
        <v>124.4</v>
      </c>
      <c r="W101" s="4">
        <v>125.1</v>
      </c>
      <c r="X101" s="4">
        <v>122</v>
      </c>
      <c r="Y101" s="4">
        <v>113.8</v>
      </c>
      <c r="Z101" s="4">
        <v>120.1</v>
      </c>
      <c r="AA101" s="4">
        <v>125.1</v>
      </c>
      <c r="AB101" s="4">
        <v>114.2</v>
      </c>
      <c r="AC101" s="4">
        <v>119.2</v>
      </c>
      <c r="AD101" s="4">
        <v>127.7</v>
      </c>
    </row>
    <row r="102" spans="1:30" x14ac:dyDescent="0.35">
      <c r="A102" t="s">
        <v>33</v>
      </c>
      <c r="B102">
        <v>2015</v>
      </c>
      <c r="C102" t="s">
        <v>43</v>
      </c>
      <c r="D102" s="4">
        <v>123.6</v>
      </c>
      <c r="E102" s="4">
        <v>128.6</v>
      </c>
      <c r="F102" s="4">
        <v>115.9</v>
      </c>
      <c r="G102" s="4">
        <v>128.5</v>
      </c>
      <c r="H102" s="4">
        <v>109</v>
      </c>
      <c r="I102" s="4">
        <v>124.1</v>
      </c>
      <c r="J102" s="4">
        <v>165.8</v>
      </c>
      <c r="K102" s="4">
        <v>187.2</v>
      </c>
      <c r="L102" s="4">
        <v>89.4</v>
      </c>
      <c r="M102" s="4">
        <v>135.80000000000001</v>
      </c>
      <c r="N102" s="4">
        <v>119.4</v>
      </c>
      <c r="O102" s="4">
        <v>132.9</v>
      </c>
      <c r="P102" s="4">
        <v>132.6</v>
      </c>
      <c r="Q102" s="4">
        <v>135.30000000000001</v>
      </c>
      <c r="R102" s="4">
        <v>124.4</v>
      </c>
      <c r="S102" s="4">
        <v>118.8</v>
      </c>
      <c r="T102" s="4">
        <v>123.6</v>
      </c>
      <c r="U102" s="4">
        <v>122.4</v>
      </c>
      <c r="V102" s="4">
        <v>114.9</v>
      </c>
      <c r="W102" s="4">
        <v>120.7</v>
      </c>
      <c r="X102" s="4">
        <v>117.7</v>
      </c>
      <c r="Y102" s="4">
        <v>109.3</v>
      </c>
      <c r="Z102" s="4">
        <v>117.7</v>
      </c>
      <c r="AA102" s="4">
        <v>126.5</v>
      </c>
      <c r="AB102" s="4">
        <v>113.5</v>
      </c>
      <c r="AC102" s="4">
        <v>116.5</v>
      </c>
      <c r="AD102" s="4">
        <v>124.2</v>
      </c>
    </row>
    <row r="103" spans="1:30" x14ac:dyDescent="0.35">
      <c r="A103" t="s">
        <v>34</v>
      </c>
      <c r="B103">
        <v>2015</v>
      </c>
      <c r="C103" t="s">
        <v>43</v>
      </c>
      <c r="D103" s="4">
        <v>125</v>
      </c>
      <c r="E103" s="4">
        <v>129.80000000000001</v>
      </c>
      <c r="F103" s="4">
        <v>118.9</v>
      </c>
      <c r="G103" s="4">
        <v>129.1</v>
      </c>
      <c r="H103" s="4">
        <v>113.3</v>
      </c>
      <c r="I103" s="4">
        <v>129</v>
      </c>
      <c r="J103" s="4">
        <v>160.4</v>
      </c>
      <c r="K103" s="4">
        <v>165.3</v>
      </c>
      <c r="L103" s="4">
        <v>92.3</v>
      </c>
      <c r="M103" s="4">
        <v>129.69999999999999</v>
      </c>
      <c r="N103" s="4">
        <v>121.1</v>
      </c>
      <c r="O103" s="4">
        <v>133</v>
      </c>
      <c r="P103" s="4">
        <v>132.1</v>
      </c>
      <c r="Q103" s="4">
        <v>132.5</v>
      </c>
      <c r="R103" s="4">
        <v>128.5</v>
      </c>
      <c r="S103" s="4">
        <v>123.8</v>
      </c>
      <c r="T103" s="4">
        <v>127.8</v>
      </c>
      <c r="U103" s="4">
        <v>122.4</v>
      </c>
      <c r="V103" s="4">
        <v>120.8</v>
      </c>
      <c r="W103" s="4">
        <v>123</v>
      </c>
      <c r="X103" s="4">
        <v>120.4</v>
      </c>
      <c r="Y103" s="4">
        <v>111.4</v>
      </c>
      <c r="Z103" s="4">
        <v>118.7</v>
      </c>
      <c r="AA103" s="4">
        <v>125.9</v>
      </c>
      <c r="AB103" s="4">
        <v>113.9</v>
      </c>
      <c r="AC103" s="4">
        <v>117.9</v>
      </c>
      <c r="AD103" s="4">
        <v>126.1</v>
      </c>
    </row>
    <row r="104" spans="1:30" x14ac:dyDescent="0.35">
      <c r="A104" t="s">
        <v>30</v>
      </c>
      <c r="B104">
        <v>2015</v>
      </c>
      <c r="C104" t="s">
        <v>45</v>
      </c>
      <c r="D104" s="4">
        <v>126.1</v>
      </c>
      <c r="E104" s="4">
        <v>130.6</v>
      </c>
      <c r="F104" s="4">
        <v>121.7</v>
      </c>
      <c r="G104" s="4">
        <v>129.5</v>
      </c>
      <c r="H104" s="4">
        <v>117.8</v>
      </c>
      <c r="I104" s="4">
        <v>132.1</v>
      </c>
      <c r="J104" s="4">
        <v>155.19999999999999</v>
      </c>
      <c r="K104" s="4">
        <v>160.80000000000001</v>
      </c>
      <c r="L104" s="4">
        <v>94.5</v>
      </c>
      <c r="M104" s="4">
        <v>128.30000000000001</v>
      </c>
      <c r="N104" s="4">
        <v>123.1</v>
      </c>
      <c r="O104" s="4">
        <v>134.19999999999999</v>
      </c>
      <c r="P104" s="4">
        <v>132.4</v>
      </c>
      <c r="Q104" s="4">
        <v>132.19999999999999</v>
      </c>
      <c r="R104" s="4">
        <v>132.1</v>
      </c>
      <c r="S104" s="4">
        <v>128.19999999999999</v>
      </c>
      <c r="T104" s="4">
        <v>131.5</v>
      </c>
      <c r="U104" s="4" t="s">
        <v>32</v>
      </c>
      <c r="V104" s="4">
        <v>125.6</v>
      </c>
      <c r="W104" s="4">
        <v>125.6</v>
      </c>
      <c r="X104" s="4">
        <v>122.6</v>
      </c>
      <c r="Y104" s="4">
        <v>114</v>
      </c>
      <c r="Z104" s="4">
        <v>120.9</v>
      </c>
      <c r="AA104" s="4">
        <v>125.8</v>
      </c>
      <c r="AB104" s="4">
        <v>114.2</v>
      </c>
      <c r="AC104" s="4">
        <v>119.6</v>
      </c>
      <c r="AD104" s="4">
        <v>128.30000000000001</v>
      </c>
    </row>
    <row r="105" spans="1:30" x14ac:dyDescent="0.35">
      <c r="A105" t="s">
        <v>33</v>
      </c>
      <c r="B105">
        <v>2015</v>
      </c>
      <c r="C105" t="s">
        <v>45</v>
      </c>
      <c r="D105" s="4">
        <v>124</v>
      </c>
      <c r="E105" s="4">
        <v>129.80000000000001</v>
      </c>
      <c r="F105" s="4">
        <v>121.5</v>
      </c>
      <c r="G105" s="4">
        <v>128.6</v>
      </c>
      <c r="H105" s="4">
        <v>110</v>
      </c>
      <c r="I105" s="4">
        <v>123.7</v>
      </c>
      <c r="J105" s="4">
        <v>164.6</v>
      </c>
      <c r="K105" s="4">
        <v>191.6</v>
      </c>
      <c r="L105" s="4">
        <v>90.8</v>
      </c>
      <c r="M105" s="4">
        <v>137.1</v>
      </c>
      <c r="N105" s="4">
        <v>119.8</v>
      </c>
      <c r="O105" s="4">
        <v>133.69999999999999</v>
      </c>
      <c r="P105" s="4">
        <v>133.30000000000001</v>
      </c>
      <c r="Q105" s="4">
        <v>137.6</v>
      </c>
      <c r="R105" s="4">
        <v>125</v>
      </c>
      <c r="S105" s="4">
        <v>119.3</v>
      </c>
      <c r="T105" s="4">
        <v>124.2</v>
      </c>
      <c r="U105" s="4">
        <v>122.9</v>
      </c>
      <c r="V105" s="4">
        <v>115.1</v>
      </c>
      <c r="W105" s="4">
        <v>121</v>
      </c>
      <c r="X105" s="4">
        <v>118.1</v>
      </c>
      <c r="Y105" s="4">
        <v>109.3</v>
      </c>
      <c r="Z105" s="4">
        <v>117.9</v>
      </c>
      <c r="AA105" s="4">
        <v>126.6</v>
      </c>
      <c r="AB105" s="4">
        <v>113.3</v>
      </c>
      <c r="AC105" s="4">
        <v>116.6</v>
      </c>
      <c r="AD105" s="4">
        <v>124.6</v>
      </c>
    </row>
    <row r="106" spans="1:30" x14ac:dyDescent="0.35">
      <c r="A106" t="s">
        <v>34</v>
      </c>
      <c r="B106">
        <v>2015</v>
      </c>
      <c r="C106" t="s">
        <v>45</v>
      </c>
      <c r="D106" s="4">
        <v>125.4</v>
      </c>
      <c r="E106" s="4">
        <v>130.30000000000001</v>
      </c>
      <c r="F106" s="4">
        <v>121.6</v>
      </c>
      <c r="G106" s="4">
        <v>129.19999999999999</v>
      </c>
      <c r="H106" s="4">
        <v>114.9</v>
      </c>
      <c r="I106" s="4">
        <v>128.19999999999999</v>
      </c>
      <c r="J106" s="4">
        <v>158.4</v>
      </c>
      <c r="K106" s="4">
        <v>171.2</v>
      </c>
      <c r="L106" s="4">
        <v>93.3</v>
      </c>
      <c r="M106" s="4">
        <v>131.19999999999999</v>
      </c>
      <c r="N106" s="4">
        <v>121.7</v>
      </c>
      <c r="O106" s="4">
        <v>134</v>
      </c>
      <c r="P106" s="4">
        <v>132.69999999999999</v>
      </c>
      <c r="Q106" s="4">
        <v>133.6</v>
      </c>
      <c r="R106" s="4">
        <v>129.30000000000001</v>
      </c>
      <c r="S106" s="4">
        <v>124.5</v>
      </c>
      <c r="T106" s="4">
        <v>128.6</v>
      </c>
      <c r="U106" s="4">
        <v>122.9</v>
      </c>
      <c r="V106" s="4">
        <v>121.6</v>
      </c>
      <c r="W106" s="4">
        <v>123.4</v>
      </c>
      <c r="X106" s="4">
        <v>120.9</v>
      </c>
      <c r="Y106" s="4">
        <v>111.5</v>
      </c>
      <c r="Z106" s="4">
        <v>119.2</v>
      </c>
      <c r="AA106" s="4">
        <v>126.3</v>
      </c>
      <c r="AB106" s="4">
        <v>113.8</v>
      </c>
      <c r="AC106" s="4">
        <v>118.1</v>
      </c>
      <c r="AD106" s="4">
        <v>126.6</v>
      </c>
    </row>
    <row r="107" spans="1:30" x14ac:dyDescent="0.35">
      <c r="A107" t="s">
        <v>30</v>
      </c>
      <c r="B107">
        <v>2015</v>
      </c>
      <c r="C107" t="s">
        <v>46</v>
      </c>
      <c r="D107" s="4">
        <v>126.3</v>
      </c>
      <c r="E107" s="4">
        <v>131.30000000000001</v>
      </c>
      <c r="F107" s="4">
        <v>123.3</v>
      </c>
      <c r="G107" s="4">
        <v>129.80000000000001</v>
      </c>
      <c r="H107" s="4">
        <v>118.3</v>
      </c>
      <c r="I107" s="4">
        <v>131.6</v>
      </c>
      <c r="J107" s="4">
        <v>145.5</v>
      </c>
      <c r="K107" s="4">
        <v>162.1</v>
      </c>
      <c r="L107" s="4">
        <v>95.4</v>
      </c>
      <c r="M107" s="4">
        <v>128.9</v>
      </c>
      <c r="N107" s="4">
        <v>123.3</v>
      </c>
      <c r="O107" s="4">
        <v>135.1</v>
      </c>
      <c r="P107" s="4">
        <v>131.4</v>
      </c>
      <c r="Q107" s="4">
        <v>133.1</v>
      </c>
      <c r="R107" s="4">
        <v>132.5</v>
      </c>
      <c r="S107" s="4">
        <v>128.5</v>
      </c>
      <c r="T107" s="4">
        <v>131.9</v>
      </c>
      <c r="U107" s="4" t="s">
        <v>32</v>
      </c>
      <c r="V107" s="4">
        <v>125.7</v>
      </c>
      <c r="W107" s="4">
        <v>126</v>
      </c>
      <c r="X107" s="4">
        <v>123.1</v>
      </c>
      <c r="Y107" s="4">
        <v>114</v>
      </c>
      <c r="Z107" s="4">
        <v>121.6</v>
      </c>
      <c r="AA107" s="4">
        <v>125.6</v>
      </c>
      <c r="AB107" s="4">
        <v>114.1</v>
      </c>
      <c r="AC107" s="4">
        <v>119.8</v>
      </c>
      <c r="AD107" s="4">
        <v>127.9</v>
      </c>
    </row>
    <row r="108" spans="1:30" x14ac:dyDescent="0.35">
      <c r="A108" t="s">
        <v>33</v>
      </c>
      <c r="B108">
        <v>2015</v>
      </c>
      <c r="C108" t="s">
        <v>46</v>
      </c>
      <c r="D108" s="4">
        <v>124.3</v>
      </c>
      <c r="E108" s="4">
        <v>131.69999999999999</v>
      </c>
      <c r="F108" s="4">
        <v>127.1</v>
      </c>
      <c r="G108" s="4">
        <v>128.6</v>
      </c>
      <c r="H108" s="4">
        <v>110</v>
      </c>
      <c r="I108" s="4">
        <v>120.8</v>
      </c>
      <c r="J108" s="4">
        <v>149</v>
      </c>
      <c r="K108" s="4">
        <v>190.1</v>
      </c>
      <c r="L108" s="4">
        <v>92.7</v>
      </c>
      <c r="M108" s="4">
        <v>138.6</v>
      </c>
      <c r="N108" s="4">
        <v>120.2</v>
      </c>
      <c r="O108" s="4">
        <v>134.19999999999999</v>
      </c>
      <c r="P108" s="4">
        <v>131.5</v>
      </c>
      <c r="Q108" s="4">
        <v>138.19999999999999</v>
      </c>
      <c r="R108" s="4">
        <v>125.4</v>
      </c>
      <c r="S108" s="4">
        <v>119.5</v>
      </c>
      <c r="T108" s="4">
        <v>124.5</v>
      </c>
      <c r="U108" s="4">
        <v>122.4</v>
      </c>
      <c r="V108" s="4">
        <v>116</v>
      </c>
      <c r="W108" s="4">
        <v>121</v>
      </c>
      <c r="X108" s="4">
        <v>118.6</v>
      </c>
      <c r="Y108" s="4">
        <v>109.3</v>
      </c>
      <c r="Z108" s="4">
        <v>118.1</v>
      </c>
      <c r="AA108" s="4">
        <v>126.6</v>
      </c>
      <c r="AB108" s="4">
        <v>113.2</v>
      </c>
      <c r="AC108" s="4">
        <v>116.7</v>
      </c>
      <c r="AD108" s="4">
        <v>124</v>
      </c>
    </row>
    <row r="109" spans="1:30" x14ac:dyDescent="0.35">
      <c r="A109" t="s">
        <v>34</v>
      </c>
      <c r="B109">
        <v>2015</v>
      </c>
      <c r="C109" t="s">
        <v>46</v>
      </c>
      <c r="D109" s="4">
        <v>125.7</v>
      </c>
      <c r="E109" s="4">
        <v>131.4</v>
      </c>
      <c r="F109" s="4">
        <v>124.8</v>
      </c>
      <c r="G109" s="4">
        <v>129.4</v>
      </c>
      <c r="H109" s="4">
        <v>115.3</v>
      </c>
      <c r="I109" s="4">
        <v>126.6</v>
      </c>
      <c r="J109" s="4">
        <v>146.69999999999999</v>
      </c>
      <c r="K109" s="4">
        <v>171.5</v>
      </c>
      <c r="L109" s="4">
        <v>94.5</v>
      </c>
      <c r="M109" s="4">
        <v>132.1</v>
      </c>
      <c r="N109" s="4">
        <v>122</v>
      </c>
      <c r="O109" s="4">
        <v>134.69999999999999</v>
      </c>
      <c r="P109" s="4">
        <v>131.4</v>
      </c>
      <c r="Q109" s="4">
        <v>134.5</v>
      </c>
      <c r="R109" s="4">
        <v>129.69999999999999</v>
      </c>
      <c r="S109" s="4">
        <v>124.8</v>
      </c>
      <c r="T109" s="4">
        <v>129</v>
      </c>
      <c r="U109" s="4">
        <v>122.4</v>
      </c>
      <c r="V109" s="4">
        <v>122</v>
      </c>
      <c r="W109" s="4">
        <v>123.6</v>
      </c>
      <c r="X109" s="4">
        <v>121.4</v>
      </c>
      <c r="Y109" s="4">
        <v>111.5</v>
      </c>
      <c r="Z109" s="4">
        <v>119.6</v>
      </c>
      <c r="AA109" s="4">
        <v>126.2</v>
      </c>
      <c r="AB109" s="4">
        <v>113.7</v>
      </c>
      <c r="AC109" s="4">
        <v>118.3</v>
      </c>
      <c r="AD109" s="4">
        <v>126.1</v>
      </c>
    </row>
    <row r="110" spans="1:30" x14ac:dyDescent="0.35">
      <c r="A110" t="s">
        <v>30</v>
      </c>
      <c r="B110">
        <v>2016</v>
      </c>
      <c r="C110" t="s">
        <v>31</v>
      </c>
      <c r="D110" s="4">
        <v>126.8</v>
      </c>
      <c r="E110" s="4">
        <v>133.19999999999999</v>
      </c>
      <c r="F110" s="4">
        <v>126.5</v>
      </c>
      <c r="G110" s="4">
        <v>130.30000000000001</v>
      </c>
      <c r="H110" s="4">
        <v>118.9</v>
      </c>
      <c r="I110" s="4">
        <v>131.6</v>
      </c>
      <c r="J110" s="4">
        <v>140.1</v>
      </c>
      <c r="K110" s="4">
        <v>163.80000000000001</v>
      </c>
      <c r="L110" s="4">
        <v>97.7</v>
      </c>
      <c r="M110" s="4">
        <v>129.6</v>
      </c>
      <c r="N110" s="4">
        <v>124.3</v>
      </c>
      <c r="O110" s="4">
        <v>135.9</v>
      </c>
      <c r="P110" s="4">
        <v>131.4</v>
      </c>
      <c r="Q110" s="4">
        <v>133.6</v>
      </c>
      <c r="R110" s="4">
        <v>133.19999999999999</v>
      </c>
      <c r="S110" s="4">
        <v>128.9</v>
      </c>
      <c r="T110" s="4">
        <v>132.6</v>
      </c>
      <c r="U110" s="4" t="s">
        <v>32</v>
      </c>
      <c r="V110" s="4">
        <v>126.2</v>
      </c>
      <c r="W110" s="4">
        <v>126.6</v>
      </c>
      <c r="X110" s="4">
        <v>123.7</v>
      </c>
      <c r="Y110" s="4">
        <v>113.6</v>
      </c>
      <c r="Z110" s="4">
        <v>121.4</v>
      </c>
      <c r="AA110" s="4">
        <v>126.2</v>
      </c>
      <c r="AB110" s="4">
        <v>114.9</v>
      </c>
      <c r="AC110" s="4">
        <v>120.1</v>
      </c>
      <c r="AD110" s="4">
        <v>128.1</v>
      </c>
    </row>
    <row r="111" spans="1:30" x14ac:dyDescent="0.35">
      <c r="A111" t="s">
        <v>33</v>
      </c>
      <c r="B111">
        <v>2016</v>
      </c>
      <c r="C111" t="s">
        <v>31</v>
      </c>
      <c r="D111" s="4">
        <v>124.7</v>
      </c>
      <c r="E111" s="4">
        <v>135.9</v>
      </c>
      <c r="F111" s="4">
        <v>132</v>
      </c>
      <c r="G111" s="4">
        <v>129.19999999999999</v>
      </c>
      <c r="H111" s="4">
        <v>109.7</v>
      </c>
      <c r="I111" s="4">
        <v>119</v>
      </c>
      <c r="J111" s="4">
        <v>144.1</v>
      </c>
      <c r="K111" s="4">
        <v>184.2</v>
      </c>
      <c r="L111" s="4">
        <v>96.7</v>
      </c>
      <c r="M111" s="4">
        <v>139.5</v>
      </c>
      <c r="N111" s="4">
        <v>120.5</v>
      </c>
      <c r="O111" s="4">
        <v>134.69999999999999</v>
      </c>
      <c r="P111" s="4">
        <v>131.19999999999999</v>
      </c>
      <c r="Q111" s="4">
        <v>139.5</v>
      </c>
      <c r="R111" s="4">
        <v>125.8</v>
      </c>
      <c r="S111" s="4">
        <v>119.8</v>
      </c>
      <c r="T111" s="4">
        <v>124.9</v>
      </c>
      <c r="U111" s="4">
        <v>123.4</v>
      </c>
      <c r="V111" s="4">
        <v>116.9</v>
      </c>
      <c r="W111" s="4">
        <v>121.6</v>
      </c>
      <c r="X111" s="4">
        <v>119.1</v>
      </c>
      <c r="Y111" s="4">
        <v>108.9</v>
      </c>
      <c r="Z111" s="4">
        <v>118.5</v>
      </c>
      <c r="AA111" s="4">
        <v>126.4</v>
      </c>
      <c r="AB111" s="4">
        <v>114</v>
      </c>
      <c r="AC111" s="4">
        <v>116.8</v>
      </c>
      <c r="AD111" s="4">
        <v>124.2</v>
      </c>
    </row>
    <row r="112" spans="1:30" x14ac:dyDescent="0.35">
      <c r="A112" t="s">
        <v>34</v>
      </c>
      <c r="B112">
        <v>2016</v>
      </c>
      <c r="C112" t="s">
        <v>31</v>
      </c>
      <c r="D112" s="4">
        <v>126.1</v>
      </c>
      <c r="E112" s="4">
        <v>134.1</v>
      </c>
      <c r="F112" s="4">
        <v>128.6</v>
      </c>
      <c r="G112" s="4">
        <v>129.9</v>
      </c>
      <c r="H112" s="4">
        <v>115.5</v>
      </c>
      <c r="I112" s="4">
        <v>125.7</v>
      </c>
      <c r="J112" s="4">
        <v>141.5</v>
      </c>
      <c r="K112" s="4">
        <v>170.7</v>
      </c>
      <c r="L112" s="4">
        <v>97.4</v>
      </c>
      <c r="M112" s="4">
        <v>132.9</v>
      </c>
      <c r="N112" s="4">
        <v>122.7</v>
      </c>
      <c r="O112" s="4">
        <v>135.30000000000001</v>
      </c>
      <c r="P112" s="4">
        <v>131.30000000000001</v>
      </c>
      <c r="Q112" s="4">
        <v>135.19999999999999</v>
      </c>
      <c r="R112" s="4">
        <v>130.30000000000001</v>
      </c>
      <c r="S112" s="4">
        <v>125.1</v>
      </c>
      <c r="T112" s="4">
        <v>129.5</v>
      </c>
      <c r="U112" s="4">
        <v>123.4</v>
      </c>
      <c r="V112" s="4">
        <v>122.7</v>
      </c>
      <c r="W112" s="4">
        <v>124.2</v>
      </c>
      <c r="X112" s="4">
        <v>122</v>
      </c>
      <c r="Y112" s="4">
        <v>111.1</v>
      </c>
      <c r="Z112" s="4">
        <v>119.8</v>
      </c>
      <c r="AA112" s="4">
        <v>126.3</v>
      </c>
      <c r="AB112" s="4">
        <v>114.5</v>
      </c>
      <c r="AC112" s="4">
        <v>118.5</v>
      </c>
      <c r="AD112" s="4">
        <v>126.3</v>
      </c>
    </row>
    <row r="113" spans="1:30" x14ac:dyDescent="0.35">
      <c r="A113" t="s">
        <v>30</v>
      </c>
      <c r="B113">
        <v>2016</v>
      </c>
      <c r="C113" t="s">
        <v>35</v>
      </c>
      <c r="D113" s="4">
        <v>127.1</v>
      </c>
      <c r="E113" s="4">
        <v>133.69999999999999</v>
      </c>
      <c r="F113" s="4">
        <v>127.7</v>
      </c>
      <c r="G113" s="4">
        <v>130.69999999999999</v>
      </c>
      <c r="H113" s="4">
        <v>118.5</v>
      </c>
      <c r="I113" s="4">
        <v>130.4</v>
      </c>
      <c r="J113" s="4">
        <v>130.9</v>
      </c>
      <c r="K113" s="4">
        <v>162.80000000000001</v>
      </c>
      <c r="L113" s="4">
        <v>98.7</v>
      </c>
      <c r="M113" s="4">
        <v>130.6</v>
      </c>
      <c r="N113" s="4">
        <v>124.8</v>
      </c>
      <c r="O113" s="4">
        <v>136.4</v>
      </c>
      <c r="P113" s="4">
        <v>130.30000000000001</v>
      </c>
      <c r="Q113" s="4">
        <v>134.4</v>
      </c>
      <c r="R113" s="4">
        <v>133.9</v>
      </c>
      <c r="S113" s="4">
        <v>129.80000000000001</v>
      </c>
      <c r="T113" s="4">
        <v>133.4</v>
      </c>
      <c r="U113" s="4" t="s">
        <v>32</v>
      </c>
      <c r="V113" s="4">
        <v>127.5</v>
      </c>
      <c r="W113" s="4">
        <v>127.1</v>
      </c>
      <c r="X113" s="4">
        <v>124.3</v>
      </c>
      <c r="Y113" s="4">
        <v>113.9</v>
      </c>
      <c r="Z113" s="4">
        <v>122.3</v>
      </c>
      <c r="AA113" s="4">
        <v>127.1</v>
      </c>
      <c r="AB113" s="4">
        <v>116.8</v>
      </c>
      <c r="AC113" s="4">
        <v>120.9</v>
      </c>
      <c r="AD113" s="4">
        <v>127.9</v>
      </c>
    </row>
    <row r="114" spans="1:30" x14ac:dyDescent="0.35">
      <c r="A114" t="s">
        <v>33</v>
      </c>
      <c r="B114">
        <v>2016</v>
      </c>
      <c r="C114" t="s">
        <v>35</v>
      </c>
      <c r="D114" s="4">
        <v>124.8</v>
      </c>
      <c r="E114" s="4">
        <v>135.1</v>
      </c>
      <c r="F114" s="4">
        <v>130.30000000000001</v>
      </c>
      <c r="G114" s="4">
        <v>129.6</v>
      </c>
      <c r="H114" s="4">
        <v>108.4</v>
      </c>
      <c r="I114" s="4">
        <v>118.6</v>
      </c>
      <c r="J114" s="4">
        <v>129.19999999999999</v>
      </c>
      <c r="K114" s="4">
        <v>176.4</v>
      </c>
      <c r="L114" s="4">
        <v>99.1</v>
      </c>
      <c r="M114" s="4">
        <v>139.69999999999999</v>
      </c>
      <c r="N114" s="4">
        <v>120.6</v>
      </c>
      <c r="O114" s="4">
        <v>135.19999999999999</v>
      </c>
      <c r="P114" s="4">
        <v>129.1</v>
      </c>
      <c r="Q114" s="4">
        <v>140</v>
      </c>
      <c r="R114" s="4">
        <v>126.2</v>
      </c>
      <c r="S114" s="4">
        <v>120.1</v>
      </c>
      <c r="T114" s="4">
        <v>125.3</v>
      </c>
      <c r="U114" s="4">
        <v>124.4</v>
      </c>
      <c r="V114" s="4">
        <v>116</v>
      </c>
      <c r="W114" s="4">
        <v>121.8</v>
      </c>
      <c r="X114" s="4">
        <v>119.5</v>
      </c>
      <c r="Y114" s="4">
        <v>109.1</v>
      </c>
      <c r="Z114" s="4">
        <v>118.8</v>
      </c>
      <c r="AA114" s="4">
        <v>126.3</v>
      </c>
      <c r="AB114" s="4">
        <v>116.2</v>
      </c>
      <c r="AC114" s="4">
        <v>117.2</v>
      </c>
      <c r="AD114" s="4">
        <v>123.8</v>
      </c>
    </row>
    <row r="115" spans="1:30" x14ac:dyDescent="0.35">
      <c r="A115" t="s">
        <v>34</v>
      </c>
      <c r="B115">
        <v>2016</v>
      </c>
      <c r="C115" t="s">
        <v>35</v>
      </c>
      <c r="D115" s="4">
        <v>126.4</v>
      </c>
      <c r="E115" s="4">
        <v>134.19999999999999</v>
      </c>
      <c r="F115" s="4">
        <v>128.69999999999999</v>
      </c>
      <c r="G115" s="4">
        <v>130.30000000000001</v>
      </c>
      <c r="H115" s="4">
        <v>114.8</v>
      </c>
      <c r="I115" s="4">
        <v>124.9</v>
      </c>
      <c r="J115" s="4">
        <v>130.30000000000001</v>
      </c>
      <c r="K115" s="4">
        <v>167.4</v>
      </c>
      <c r="L115" s="4">
        <v>98.8</v>
      </c>
      <c r="M115" s="4">
        <v>133.6</v>
      </c>
      <c r="N115" s="4">
        <v>123</v>
      </c>
      <c r="O115" s="4">
        <v>135.80000000000001</v>
      </c>
      <c r="P115" s="4">
        <v>129.9</v>
      </c>
      <c r="Q115" s="4">
        <v>135.9</v>
      </c>
      <c r="R115" s="4">
        <v>130.9</v>
      </c>
      <c r="S115" s="4">
        <v>125.8</v>
      </c>
      <c r="T115" s="4">
        <v>130.19999999999999</v>
      </c>
      <c r="U115" s="4">
        <v>124.4</v>
      </c>
      <c r="V115" s="4">
        <v>123.1</v>
      </c>
      <c r="W115" s="4">
        <v>124.6</v>
      </c>
      <c r="X115" s="4">
        <v>122.5</v>
      </c>
      <c r="Y115" s="4">
        <v>111.4</v>
      </c>
      <c r="Z115" s="4">
        <v>120.3</v>
      </c>
      <c r="AA115" s="4">
        <v>126.6</v>
      </c>
      <c r="AB115" s="4">
        <v>116.6</v>
      </c>
      <c r="AC115" s="4">
        <v>119.1</v>
      </c>
      <c r="AD115" s="4">
        <v>126</v>
      </c>
    </row>
    <row r="116" spans="1:30" x14ac:dyDescent="0.35">
      <c r="A116" t="s">
        <v>30</v>
      </c>
      <c r="B116">
        <v>2016</v>
      </c>
      <c r="C116" t="s">
        <v>36</v>
      </c>
      <c r="D116" s="4">
        <v>127.3</v>
      </c>
      <c r="E116" s="4">
        <v>134.4</v>
      </c>
      <c r="F116" s="4">
        <v>125.1</v>
      </c>
      <c r="G116" s="4">
        <v>130.5</v>
      </c>
      <c r="H116" s="4">
        <v>118.3</v>
      </c>
      <c r="I116" s="4">
        <v>131.69999999999999</v>
      </c>
      <c r="J116" s="4">
        <v>130.69999999999999</v>
      </c>
      <c r="K116" s="4">
        <v>161.19999999999999</v>
      </c>
      <c r="L116" s="4">
        <v>100.4</v>
      </c>
      <c r="M116" s="4">
        <v>130.80000000000001</v>
      </c>
      <c r="N116" s="4">
        <v>124.9</v>
      </c>
      <c r="O116" s="4">
        <v>137</v>
      </c>
      <c r="P116" s="4">
        <v>130.4</v>
      </c>
      <c r="Q116" s="4">
        <v>135</v>
      </c>
      <c r="R116" s="4">
        <v>134.4</v>
      </c>
      <c r="S116" s="4">
        <v>130.19999999999999</v>
      </c>
      <c r="T116" s="4">
        <v>133.80000000000001</v>
      </c>
      <c r="U116" s="4" t="s">
        <v>32</v>
      </c>
      <c r="V116" s="4">
        <v>127</v>
      </c>
      <c r="W116" s="4">
        <v>127.7</v>
      </c>
      <c r="X116" s="4">
        <v>124.8</v>
      </c>
      <c r="Y116" s="4">
        <v>113.6</v>
      </c>
      <c r="Z116" s="4">
        <v>122.5</v>
      </c>
      <c r="AA116" s="4">
        <v>127.5</v>
      </c>
      <c r="AB116" s="4">
        <v>117.4</v>
      </c>
      <c r="AC116" s="4">
        <v>121.1</v>
      </c>
      <c r="AD116" s="4">
        <v>128</v>
      </c>
    </row>
    <row r="117" spans="1:30" x14ac:dyDescent="0.35">
      <c r="A117" t="s">
        <v>33</v>
      </c>
      <c r="B117">
        <v>2016</v>
      </c>
      <c r="C117" t="s">
        <v>36</v>
      </c>
      <c r="D117" s="4">
        <v>124.8</v>
      </c>
      <c r="E117" s="4">
        <v>136.30000000000001</v>
      </c>
      <c r="F117" s="4">
        <v>123.7</v>
      </c>
      <c r="G117" s="4">
        <v>129.69999999999999</v>
      </c>
      <c r="H117" s="4">
        <v>107.9</v>
      </c>
      <c r="I117" s="4">
        <v>119.9</v>
      </c>
      <c r="J117" s="4">
        <v>128.1</v>
      </c>
      <c r="K117" s="4">
        <v>170.3</v>
      </c>
      <c r="L117" s="4">
        <v>101.8</v>
      </c>
      <c r="M117" s="4">
        <v>140.1</v>
      </c>
      <c r="N117" s="4">
        <v>120.7</v>
      </c>
      <c r="O117" s="4">
        <v>135.4</v>
      </c>
      <c r="P117" s="4">
        <v>128.9</v>
      </c>
      <c r="Q117" s="4">
        <v>140.6</v>
      </c>
      <c r="R117" s="4">
        <v>126.4</v>
      </c>
      <c r="S117" s="4">
        <v>120.3</v>
      </c>
      <c r="T117" s="4">
        <v>125.5</v>
      </c>
      <c r="U117" s="4">
        <v>124.9</v>
      </c>
      <c r="V117" s="4">
        <v>114.8</v>
      </c>
      <c r="W117" s="4">
        <v>122.3</v>
      </c>
      <c r="X117" s="4">
        <v>119.7</v>
      </c>
      <c r="Y117" s="4">
        <v>108.5</v>
      </c>
      <c r="Z117" s="4">
        <v>119.1</v>
      </c>
      <c r="AA117" s="4">
        <v>126.4</v>
      </c>
      <c r="AB117" s="4">
        <v>117.1</v>
      </c>
      <c r="AC117" s="4">
        <v>117.3</v>
      </c>
      <c r="AD117" s="4">
        <v>123.8</v>
      </c>
    </row>
    <row r="118" spans="1:30" x14ac:dyDescent="0.35">
      <c r="A118" t="s">
        <v>34</v>
      </c>
      <c r="B118">
        <v>2016</v>
      </c>
      <c r="C118" t="s">
        <v>36</v>
      </c>
      <c r="D118" s="4">
        <v>126.5</v>
      </c>
      <c r="E118" s="4">
        <v>135.1</v>
      </c>
      <c r="F118" s="4">
        <v>124.6</v>
      </c>
      <c r="G118" s="4">
        <v>130.19999999999999</v>
      </c>
      <c r="H118" s="4">
        <v>114.5</v>
      </c>
      <c r="I118" s="4">
        <v>126.2</v>
      </c>
      <c r="J118" s="4">
        <v>129.80000000000001</v>
      </c>
      <c r="K118" s="4">
        <v>164.3</v>
      </c>
      <c r="L118" s="4">
        <v>100.9</v>
      </c>
      <c r="M118" s="4">
        <v>133.9</v>
      </c>
      <c r="N118" s="4">
        <v>123.1</v>
      </c>
      <c r="O118" s="4">
        <v>136.30000000000001</v>
      </c>
      <c r="P118" s="4">
        <v>129.80000000000001</v>
      </c>
      <c r="Q118" s="4">
        <v>136.5</v>
      </c>
      <c r="R118" s="4">
        <v>131.30000000000001</v>
      </c>
      <c r="S118" s="4">
        <v>126.1</v>
      </c>
      <c r="T118" s="4">
        <v>130.5</v>
      </c>
      <c r="U118" s="4">
        <v>124.9</v>
      </c>
      <c r="V118" s="4">
        <v>122.4</v>
      </c>
      <c r="W118" s="4">
        <v>125.1</v>
      </c>
      <c r="X118" s="4">
        <v>122.9</v>
      </c>
      <c r="Y118" s="4">
        <v>110.9</v>
      </c>
      <c r="Z118" s="4">
        <v>120.6</v>
      </c>
      <c r="AA118" s="4">
        <v>126.9</v>
      </c>
      <c r="AB118" s="4">
        <v>117.3</v>
      </c>
      <c r="AC118" s="4">
        <v>119.3</v>
      </c>
      <c r="AD118" s="4">
        <v>126</v>
      </c>
    </row>
    <row r="119" spans="1:30" x14ac:dyDescent="0.35">
      <c r="A119" t="s">
        <v>30</v>
      </c>
      <c r="B119">
        <v>2016</v>
      </c>
      <c r="C119" t="s">
        <v>37</v>
      </c>
      <c r="D119" s="4">
        <v>127.4</v>
      </c>
      <c r="E119" s="4">
        <v>135.4</v>
      </c>
      <c r="F119" s="4">
        <v>123.4</v>
      </c>
      <c r="G119" s="4">
        <v>131.30000000000001</v>
      </c>
      <c r="H119" s="4">
        <v>118.2</v>
      </c>
      <c r="I119" s="4">
        <v>138.1</v>
      </c>
      <c r="J119" s="4">
        <v>134.1</v>
      </c>
      <c r="K119" s="4">
        <v>162.69999999999999</v>
      </c>
      <c r="L119" s="4">
        <v>105</v>
      </c>
      <c r="M119" s="4">
        <v>131.4</v>
      </c>
      <c r="N119" s="4">
        <v>125.4</v>
      </c>
      <c r="O119" s="4">
        <v>137.4</v>
      </c>
      <c r="P119" s="4">
        <v>131.80000000000001</v>
      </c>
      <c r="Q119" s="4">
        <v>135.5</v>
      </c>
      <c r="R119" s="4">
        <v>135</v>
      </c>
      <c r="S119" s="4">
        <v>130.6</v>
      </c>
      <c r="T119" s="4">
        <v>134.4</v>
      </c>
      <c r="U119" s="4" t="s">
        <v>32</v>
      </c>
      <c r="V119" s="4">
        <v>127</v>
      </c>
      <c r="W119" s="4">
        <v>128</v>
      </c>
      <c r="X119" s="4">
        <v>125.2</v>
      </c>
      <c r="Y119" s="4">
        <v>114.4</v>
      </c>
      <c r="Z119" s="4">
        <v>123.2</v>
      </c>
      <c r="AA119" s="4">
        <v>127.9</v>
      </c>
      <c r="AB119" s="4">
        <v>118.4</v>
      </c>
      <c r="AC119" s="4">
        <v>121.7</v>
      </c>
      <c r="AD119" s="4">
        <v>129</v>
      </c>
    </row>
    <row r="120" spans="1:30" x14ac:dyDescent="0.35">
      <c r="A120" t="s">
        <v>33</v>
      </c>
      <c r="B120">
        <v>2016</v>
      </c>
      <c r="C120" t="s">
        <v>37</v>
      </c>
      <c r="D120" s="4">
        <v>124.9</v>
      </c>
      <c r="E120" s="4">
        <v>139.30000000000001</v>
      </c>
      <c r="F120" s="4">
        <v>119.9</v>
      </c>
      <c r="G120" s="4">
        <v>130.19999999999999</v>
      </c>
      <c r="H120" s="4">
        <v>108.9</v>
      </c>
      <c r="I120" s="4">
        <v>131.1</v>
      </c>
      <c r="J120" s="4">
        <v>136.80000000000001</v>
      </c>
      <c r="K120" s="4">
        <v>176.9</v>
      </c>
      <c r="L120" s="4">
        <v>109.1</v>
      </c>
      <c r="M120" s="4">
        <v>140.4</v>
      </c>
      <c r="N120" s="4">
        <v>121.1</v>
      </c>
      <c r="O120" s="4">
        <v>135.9</v>
      </c>
      <c r="P120" s="4">
        <v>131.80000000000001</v>
      </c>
      <c r="Q120" s="4">
        <v>141.5</v>
      </c>
      <c r="R120" s="4">
        <v>126.8</v>
      </c>
      <c r="S120" s="4">
        <v>120.5</v>
      </c>
      <c r="T120" s="4">
        <v>125.8</v>
      </c>
      <c r="U120" s="4">
        <v>125.6</v>
      </c>
      <c r="V120" s="4">
        <v>114.6</v>
      </c>
      <c r="W120" s="4">
        <v>122.8</v>
      </c>
      <c r="X120" s="4">
        <v>120</v>
      </c>
      <c r="Y120" s="4">
        <v>110</v>
      </c>
      <c r="Z120" s="4">
        <v>119.5</v>
      </c>
      <c r="AA120" s="4">
        <v>127.6</v>
      </c>
      <c r="AB120" s="4">
        <v>117.6</v>
      </c>
      <c r="AC120" s="4">
        <v>118.2</v>
      </c>
      <c r="AD120" s="4">
        <v>125.3</v>
      </c>
    </row>
    <row r="121" spans="1:30" x14ac:dyDescent="0.35">
      <c r="A121" t="s">
        <v>34</v>
      </c>
      <c r="B121">
        <v>2016</v>
      </c>
      <c r="C121" t="s">
        <v>37</v>
      </c>
      <c r="D121" s="4">
        <v>126.6</v>
      </c>
      <c r="E121" s="4">
        <v>136.80000000000001</v>
      </c>
      <c r="F121" s="4">
        <v>122</v>
      </c>
      <c r="G121" s="4">
        <v>130.9</v>
      </c>
      <c r="H121" s="4">
        <v>114.8</v>
      </c>
      <c r="I121" s="4">
        <v>134.80000000000001</v>
      </c>
      <c r="J121" s="4">
        <v>135</v>
      </c>
      <c r="K121" s="4">
        <v>167.5</v>
      </c>
      <c r="L121" s="4">
        <v>106.4</v>
      </c>
      <c r="M121" s="4">
        <v>134.4</v>
      </c>
      <c r="N121" s="4">
        <v>123.6</v>
      </c>
      <c r="O121" s="4">
        <v>136.69999999999999</v>
      </c>
      <c r="P121" s="4">
        <v>131.80000000000001</v>
      </c>
      <c r="Q121" s="4">
        <v>137.1</v>
      </c>
      <c r="R121" s="4">
        <v>131.80000000000001</v>
      </c>
      <c r="S121" s="4">
        <v>126.4</v>
      </c>
      <c r="T121" s="4">
        <v>131</v>
      </c>
      <c r="U121" s="4">
        <v>125.6</v>
      </c>
      <c r="V121" s="4">
        <v>122.3</v>
      </c>
      <c r="W121" s="4">
        <v>125.5</v>
      </c>
      <c r="X121" s="4">
        <v>123.2</v>
      </c>
      <c r="Y121" s="4">
        <v>112.1</v>
      </c>
      <c r="Z121" s="4">
        <v>121.1</v>
      </c>
      <c r="AA121" s="4">
        <v>127.7</v>
      </c>
      <c r="AB121" s="4">
        <v>118.1</v>
      </c>
      <c r="AC121" s="4">
        <v>120</v>
      </c>
      <c r="AD121" s="4">
        <v>127.3</v>
      </c>
    </row>
    <row r="122" spans="1:30" x14ac:dyDescent="0.35">
      <c r="A122" t="s">
        <v>30</v>
      </c>
      <c r="B122">
        <v>2016</v>
      </c>
      <c r="C122" t="s">
        <v>38</v>
      </c>
      <c r="D122" s="4">
        <v>127.6</v>
      </c>
      <c r="E122" s="4">
        <v>137.5</v>
      </c>
      <c r="F122" s="4">
        <v>124.4</v>
      </c>
      <c r="G122" s="4">
        <v>132.4</v>
      </c>
      <c r="H122" s="4">
        <v>118.2</v>
      </c>
      <c r="I122" s="4">
        <v>138.1</v>
      </c>
      <c r="J122" s="4">
        <v>141.80000000000001</v>
      </c>
      <c r="K122" s="4">
        <v>166</v>
      </c>
      <c r="L122" s="4">
        <v>107.5</v>
      </c>
      <c r="M122" s="4">
        <v>132.19999999999999</v>
      </c>
      <c r="N122" s="4">
        <v>126.1</v>
      </c>
      <c r="O122" s="4">
        <v>138.30000000000001</v>
      </c>
      <c r="P122" s="4">
        <v>133.6</v>
      </c>
      <c r="Q122" s="4">
        <v>136</v>
      </c>
      <c r="R122" s="4">
        <v>135.4</v>
      </c>
      <c r="S122" s="4">
        <v>131.1</v>
      </c>
      <c r="T122" s="4">
        <v>134.80000000000001</v>
      </c>
      <c r="U122" s="4" t="s">
        <v>32</v>
      </c>
      <c r="V122" s="4">
        <v>127.4</v>
      </c>
      <c r="W122" s="4">
        <v>128.5</v>
      </c>
      <c r="X122" s="4">
        <v>125.8</v>
      </c>
      <c r="Y122" s="4">
        <v>115.1</v>
      </c>
      <c r="Z122" s="4">
        <v>123.6</v>
      </c>
      <c r="AA122" s="4">
        <v>129.1</v>
      </c>
      <c r="AB122" s="4">
        <v>119.7</v>
      </c>
      <c r="AC122" s="4">
        <v>122.5</v>
      </c>
      <c r="AD122" s="4">
        <v>130.30000000000001</v>
      </c>
    </row>
    <row r="123" spans="1:30" x14ac:dyDescent="0.35">
      <c r="A123" t="s">
        <v>33</v>
      </c>
      <c r="B123">
        <v>2016</v>
      </c>
      <c r="C123" t="s">
        <v>38</v>
      </c>
      <c r="D123" s="4">
        <v>125</v>
      </c>
      <c r="E123" s="4">
        <v>142.1</v>
      </c>
      <c r="F123" s="4">
        <v>127</v>
      </c>
      <c r="G123" s="4">
        <v>130.4</v>
      </c>
      <c r="H123" s="4">
        <v>109.6</v>
      </c>
      <c r="I123" s="4">
        <v>133.5</v>
      </c>
      <c r="J123" s="4">
        <v>151.4</v>
      </c>
      <c r="K123" s="4">
        <v>182.8</v>
      </c>
      <c r="L123" s="4">
        <v>111.1</v>
      </c>
      <c r="M123" s="4">
        <v>141.5</v>
      </c>
      <c r="N123" s="4">
        <v>121.5</v>
      </c>
      <c r="O123" s="4">
        <v>136.30000000000001</v>
      </c>
      <c r="P123" s="4">
        <v>134.6</v>
      </c>
      <c r="Q123" s="4">
        <v>142.19999999999999</v>
      </c>
      <c r="R123" s="4">
        <v>127.2</v>
      </c>
      <c r="S123" s="4">
        <v>120.7</v>
      </c>
      <c r="T123" s="4">
        <v>126.2</v>
      </c>
      <c r="U123" s="4">
        <v>126</v>
      </c>
      <c r="V123" s="4">
        <v>115</v>
      </c>
      <c r="W123" s="4">
        <v>123.2</v>
      </c>
      <c r="X123" s="4">
        <v>120.3</v>
      </c>
      <c r="Y123" s="4">
        <v>110.7</v>
      </c>
      <c r="Z123" s="4">
        <v>119.8</v>
      </c>
      <c r="AA123" s="4">
        <v>128</v>
      </c>
      <c r="AB123" s="4">
        <v>118.5</v>
      </c>
      <c r="AC123" s="4">
        <v>118.7</v>
      </c>
      <c r="AD123" s="4">
        <v>126.6</v>
      </c>
    </row>
    <row r="124" spans="1:30" x14ac:dyDescent="0.35">
      <c r="A124" t="s">
        <v>34</v>
      </c>
      <c r="B124">
        <v>2016</v>
      </c>
      <c r="C124" t="s">
        <v>38</v>
      </c>
      <c r="D124" s="4">
        <v>126.8</v>
      </c>
      <c r="E124" s="4">
        <v>139.1</v>
      </c>
      <c r="F124" s="4">
        <v>125.4</v>
      </c>
      <c r="G124" s="4">
        <v>131.69999999999999</v>
      </c>
      <c r="H124" s="4">
        <v>115</v>
      </c>
      <c r="I124" s="4">
        <v>136</v>
      </c>
      <c r="J124" s="4">
        <v>145.1</v>
      </c>
      <c r="K124" s="4">
        <v>171.7</v>
      </c>
      <c r="L124" s="4">
        <v>108.7</v>
      </c>
      <c r="M124" s="4">
        <v>135.30000000000001</v>
      </c>
      <c r="N124" s="4">
        <v>124.2</v>
      </c>
      <c r="O124" s="4">
        <v>137.4</v>
      </c>
      <c r="P124" s="4">
        <v>134</v>
      </c>
      <c r="Q124" s="4">
        <v>137.69999999999999</v>
      </c>
      <c r="R124" s="4">
        <v>132.19999999999999</v>
      </c>
      <c r="S124" s="4">
        <v>126.8</v>
      </c>
      <c r="T124" s="4">
        <v>131.4</v>
      </c>
      <c r="U124" s="4">
        <v>126</v>
      </c>
      <c r="V124" s="4">
        <v>122.7</v>
      </c>
      <c r="W124" s="4">
        <v>126</v>
      </c>
      <c r="X124" s="4">
        <v>123.7</v>
      </c>
      <c r="Y124" s="4">
        <v>112.8</v>
      </c>
      <c r="Z124" s="4">
        <v>121.5</v>
      </c>
      <c r="AA124" s="4">
        <v>128.5</v>
      </c>
      <c r="AB124" s="4">
        <v>119.2</v>
      </c>
      <c r="AC124" s="4">
        <v>120.7</v>
      </c>
      <c r="AD124" s="4">
        <v>128.6</v>
      </c>
    </row>
    <row r="125" spans="1:30" x14ac:dyDescent="0.35">
      <c r="A125" t="s">
        <v>30</v>
      </c>
      <c r="B125">
        <v>2016</v>
      </c>
      <c r="C125" t="s">
        <v>39</v>
      </c>
      <c r="D125" s="4">
        <v>128.6</v>
      </c>
      <c r="E125" s="4">
        <v>138.6</v>
      </c>
      <c r="F125" s="4">
        <v>126.6</v>
      </c>
      <c r="G125" s="4">
        <v>133.6</v>
      </c>
      <c r="H125" s="4">
        <v>118.6</v>
      </c>
      <c r="I125" s="4">
        <v>137.4</v>
      </c>
      <c r="J125" s="4">
        <v>152.5</v>
      </c>
      <c r="K125" s="4">
        <v>169.2</v>
      </c>
      <c r="L125" s="4">
        <v>108.8</v>
      </c>
      <c r="M125" s="4">
        <v>133.1</v>
      </c>
      <c r="N125" s="4">
        <v>126.4</v>
      </c>
      <c r="O125" s="4">
        <v>139.19999999999999</v>
      </c>
      <c r="P125" s="4">
        <v>136</v>
      </c>
      <c r="Q125" s="4">
        <v>137.19999999999999</v>
      </c>
      <c r="R125" s="4">
        <v>136.30000000000001</v>
      </c>
      <c r="S125" s="4">
        <v>131.6</v>
      </c>
      <c r="T125" s="4">
        <v>135.6</v>
      </c>
      <c r="U125" s="4" t="s">
        <v>32</v>
      </c>
      <c r="V125" s="4">
        <v>128</v>
      </c>
      <c r="W125" s="4">
        <v>129.30000000000001</v>
      </c>
      <c r="X125" s="4">
        <v>126.2</v>
      </c>
      <c r="Y125" s="4">
        <v>116.3</v>
      </c>
      <c r="Z125" s="4">
        <v>124.1</v>
      </c>
      <c r="AA125" s="4">
        <v>130.19999999999999</v>
      </c>
      <c r="AB125" s="4">
        <v>119.9</v>
      </c>
      <c r="AC125" s="4">
        <v>123.3</v>
      </c>
      <c r="AD125" s="4">
        <v>131.9</v>
      </c>
    </row>
    <row r="126" spans="1:30" x14ac:dyDescent="0.35">
      <c r="A126" t="s">
        <v>33</v>
      </c>
      <c r="B126">
        <v>2016</v>
      </c>
      <c r="C126" t="s">
        <v>39</v>
      </c>
      <c r="D126" s="4">
        <v>125.9</v>
      </c>
      <c r="E126" s="4">
        <v>143.9</v>
      </c>
      <c r="F126" s="4">
        <v>130.9</v>
      </c>
      <c r="G126" s="4">
        <v>131</v>
      </c>
      <c r="H126" s="4">
        <v>110.2</v>
      </c>
      <c r="I126" s="4">
        <v>135.5</v>
      </c>
      <c r="J126" s="4">
        <v>173.7</v>
      </c>
      <c r="K126" s="4">
        <v>184.4</v>
      </c>
      <c r="L126" s="4">
        <v>112</v>
      </c>
      <c r="M126" s="4">
        <v>142.80000000000001</v>
      </c>
      <c r="N126" s="4">
        <v>121.6</v>
      </c>
      <c r="O126" s="4">
        <v>136.9</v>
      </c>
      <c r="P126" s="4">
        <v>138.19999999999999</v>
      </c>
      <c r="Q126" s="4">
        <v>142.69999999999999</v>
      </c>
      <c r="R126" s="4">
        <v>127.6</v>
      </c>
      <c r="S126" s="4">
        <v>121.1</v>
      </c>
      <c r="T126" s="4">
        <v>126.6</v>
      </c>
      <c r="U126" s="4">
        <v>125.5</v>
      </c>
      <c r="V126" s="4">
        <v>115.5</v>
      </c>
      <c r="W126" s="4">
        <v>123.2</v>
      </c>
      <c r="X126" s="4">
        <v>120.6</v>
      </c>
      <c r="Y126" s="4">
        <v>112.3</v>
      </c>
      <c r="Z126" s="4">
        <v>119.9</v>
      </c>
      <c r="AA126" s="4">
        <v>129.30000000000001</v>
      </c>
      <c r="AB126" s="4">
        <v>118.8</v>
      </c>
      <c r="AC126" s="4">
        <v>119.6</v>
      </c>
      <c r="AD126" s="4">
        <v>128.1</v>
      </c>
    </row>
    <row r="127" spans="1:30" x14ac:dyDescent="0.35">
      <c r="A127" t="s">
        <v>34</v>
      </c>
      <c r="B127">
        <v>2016</v>
      </c>
      <c r="C127" t="s">
        <v>39</v>
      </c>
      <c r="D127" s="4">
        <v>127.7</v>
      </c>
      <c r="E127" s="4">
        <v>140.5</v>
      </c>
      <c r="F127" s="4">
        <v>128.30000000000001</v>
      </c>
      <c r="G127" s="4">
        <v>132.6</v>
      </c>
      <c r="H127" s="4">
        <v>115.5</v>
      </c>
      <c r="I127" s="4">
        <v>136.5</v>
      </c>
      <c r="J127" s="4">
        <v>159.69999999999999</v>
      </c>
      <c r="K127" s="4">
        <v>174.3</v>
      </c>
      <c r="L127" s="4">
        <v>109.9</v>
      </c>
      <c r="M127" s="4">
        <v>136.30000000000001</v>
      </c>
      <c r="N127" s="4">
        <v>124.4</v>
      </c>
      <c r="O127" s="4">
        <v>138.1</v>
      </c>
      <c r="P127" s="4">
        <v>136.80000000000001</v>
      </c>
      <c r="Q127" s="4">
        <v>138.69999999999999</v>
      </c>
      <c r="R127" s="4">
        <v>132.9</v>
      </c>
      <c r="S127" s="4">
        <v>127.2</v>
      </c>
      <c r="T127" s="4">
        <v>132</v>
      </c>
      <c r="U127" s="4">
        <v>125.5</v>
      </c>
      <c r="V127" s="4">
        <v>123.3</v>
      </c>
      <c r="W127" s="4">
        <v>126.4</v>
      </c>
      <c r="X127" s="4">
        <v>124.1</v>
      </c>
      <c r="Y127" s="4">
        <v>114.2</v>
      </c>
      <c r="Z127" s="4">
        <v>121.7</v>
      </c>
      <c r="AA127" s="4">
        <v>129.69999999999999</v>
      </c>
      <c r="AB127" s="4">
        <v>119.4</v>
      </c>
      <c r="AC127" s="4">
        <v>121.5</v>
      </c>
      <c r="AD127" s="4">
        <v>130.1</v>
      </c>
    </row>
    <row r="128" spans="1:30" x14ac:dyDescent="0.35">
      <c r="A128" t="s">
        <v>30</v>
      </c>
      <c r="B128">
        <v>2016</v>
      </c>
      <c r="C128" t="s">
        <v>40</v>
      </c>
      <c r="D128" s="4">
        <v>129.30000000000001</v>
      </c>
      <c r="E128" s="4">
        <v>139.5</v>
      </c>
      <c r="F128" s="4">
        <v>129.6</v>
      </c>
      <c r="G128" s="4">
        <v>134.5</v>
      </c>
      <c r="H128" s="4">
        <v>119.5</v>
      </c>
      <c r="I128" s="4">
        <v>138.5</v>
      </c>
      <c r="J128" s="4">
        <v>158.19999999999999</v>
      </c>
      <c r="K128" s="4">
        <v>171.8</v>
      </c>
      <c r="L128" s="4">
        <v>110.3</v>
      </c>
      <c r="M128" s="4">
        <v>134.30000000000001</v>
      </c>
      <c r="N128" s="4">
        <v>127.3</v>
      </c>
      <c r="O128" s="4">
        <v>139.9</v>
      </c>
      <c r="P128" s="4">
        <v>137.6</v>
      </c>
      <c r="Q128" s="4">
        <v>138</v>
      </c>
      <c r="R128" s="4">
        <v>137.19999999999999</v>
      </c>
      <c r="S128" s="4">
        <v>132.19999999999999</v>
      </c>
      <c r="T128" s="4">
        <v>136.5</v>
      </c>
      <c r="U128" s="4" t="s">
        <v>32</v>
      </c>
      <c r="V128" s="4">
        <v>128.19999999999999</v>
      </c>
      <c r="W128" s="4">
        <v>130</v>
      </c>
      <c r="X128" s="4">
        <v>126.7</v>
      </c>
      <c r="Y128" s="4">
        <v>116.4</v>
      </c>
      <c r="Z128" s="4">
        <v>125.2</v>
      </c>
      <c r="AA128" s="4">
        <v>130.80000000000001</v>
      </c>
      <c r="AB128" s="4">
        <v>120.9</v>
      </c>
      <c r="AC128" s="4">
        <v>123.8</v>
      </c>
      <c r="AD128" s="4">
        <v>133</v>
      </c>
    </row>
    <row r="129" spans="1:30" x14ac:dyDescent="0.35">
      <c r="A129" t="s">
        <v>33</v>
      </c>
      <c r="B129">
        <v>2016</v>
      </c>
      <c r="C129" t="s">
        <v>40</v>
      </c>
      <c r="D129" s="4">
        <v>126.8</v>
      </c>
      <c r="E129" s="4">
        <v>144.19999999999999</v>
      </c>
      <c r="F129" s="4">
        <v>136.6</v>
      </c>
      <c r="G129" s="4">
        <v>131.80000000000001</v>
      </c>
      <c r="H129" s="4">
        <v>111</v>
      </c>
      <c r="I129" s="4">
        <v>137</v>
      </c>
      <c r="J129" s="4">
        <v>179.5</v>
      </c>
      <c r="K129" s="4">
        <v>188.4</v>
      </c>
      <c r="L129" s="4">
        <v>113.3</v>
      </c>
      <c r="M129" s="4">
        <v>143.9</v>
      </c>
      <c r="N129" s="4">
        <v>121.7</v>
      </c>
      <c r="O129" s="4">
        <v>137.5</v>
      </c>
      <c r="P129" s="4">
        <v>139.80000000000001</v>
      </c>
      <c r="Q129" s="4">
        <v>142.9</v>
      </c>
      <c r="R129" s="4">
        <v>127.9</v>
      </c>
      <c r="S129" s="4">
        <v>121.1</v>
      </c>
      <c r="T129" s="4">
        <v>126.9</v>
      </c>
      <c r="U129" s="4">
        <v>126.4</v>
      </c>
      <c r="V129" s="4">
        <v>115.5</v>
      </c>
      <c r="W129" s="4">
        <v>123.5</v>
      </c>
      <c r="X129" s="4">
        <v>120.9</v>
      </c>
      <c r="Y129" s="4">
        <v>111.7</v>
      </c>
      <c r="Z129" s="4">
        <v>120.3</v>
      </c>
      <c r="AA129" s="4">
        <v>130.80000000000001</v>
      </c>
      <c r="AB129" s="4">
        <v>120</v>
      </c>
      <c r="AC129" s="4">
        <v>119.9</v>
      </c>
      <c r="AD129" s="4">
        <v>129</v>
      </c>
    </row>
    <row r="130" spans="1:30" x14ac:dyDescent="0.35">
      <c r="A130" t="s">
        <v>34</v>
      </c>
      <c r="B130">
        <v>2016</v>
      </c>
      <c r="C130" t="s">
        <v>40</v>
      </c>
      <c r="D130" s="4">
        <v>128.5</v>
      </c>
      <c r="E130" s="4">
        <v>141.19999999999999</v>
      </c>
      <c r="F130" s="4">
        <v>132.30000000000001</v>
      </c>
      <c r="G130" s="4">
        <v>133.5</v>
      </c>
      <c r="H130" s="4">
        <v>116.4</v>
      </c>
      <c r="I130" s="4">
        <v>137.80000000000001</v>
      </c>
      <c r="J130" s="4">
        <v>165.4</v>
      </c>
      <c r="K130" s="4">
        <v>177.4</v>
      </c>
      <c r="L130" s="4">
        <v>111.3</v>
      </c>
      <c r="M130" s="4">
        <v>137.5</v>
      </c>
      <c r="N130" s="4">
        <v>125</v>
      </c>
      <c r="O130" s="4">
        <v>138.80000000000001</v>
      </c>
      <c r="P130" s="4">
        <v>138.4</v>
      </c>
      <c r="Q130" s="4">
        <v>139.30000000000001</v>
      </c>
      <c r="R130" s="4">
        <v>133.5</v>
      </c>
      <c r="S130" s="4">
        <v>127.6</v>
      </c>
      <c r="T130" s="4">
        <v>132.69999999999999</v>
      </c>
      <c r="U130" s="4">
        <v>126.4</v>
      </c>
      <c r="V130" s="4">
        <v>123.4</v>
      </c>
      <c r="W130" s="4">
        <v>126.9</v>
      </c>
      <c r="X130" s="4">
        <v>124.5</v>
      </c>
      <c r="Y130" s="4">
        <v>113.9</v>
      </c>
      <c r="Z130" s="4">
        <v>122.4</v>
      </c>
      <c r="AA130" s="4">
        <v>130.80000000000001</v>
      </c>
      <c r="AB130" s="4">
        <v>120.5</v>
      </c>
      <c r="AC130" s="4">
        <v>121.9</v>
      </c>
      <c r="AD130" s="4">
        <v>131.1</v>
      </c>
    </row>
    <row r="131" spans="1:30" x14ac:dyDescent="0.35">
      <c r="A131" t="s">
        <v>30</v>
      </c>
      <c r="B131">
        <v>2016</v>
      </c>
      <c r="C131" t="s">
        <v>41</v>
      </c>
      <c r="D131" s="4">
        <v>130.1</v>
      </c>
      <c r="E131" s="4">
        <v>138.80000000000001</v>
      </c>
      <c r="F131" s="4">
        <v>130.30000000000001</v>
      </c>
      <c r="G131" s="4">
        <v>135.30000000000001</v>
      </c>
      <c r="H131" s="4">
        <v>119.9</v>
      </c>
      <c r="I131" s="4">
        <v>140.19999999999999</v>
      </c>
      <c r="J131" s="4">
        <v>156.9</v>
      </c>
      <c r="K131" s="4">
        <v>172.2</v>
      </c>
      <c r="L131" s="4">
        <v>112.1</v>
      </c>
      <c r="M131" s="4">
        <v>134.9</v>
      </c>
      <c r="N131" s="4">
        <v>128.1</v>
      </c>
      <c r="O131" s="4">
        <v>140.69999999999999</v>
      </c>
      <c r="P131" s="4">
        <v>138</v>
      </c>
      <c r="Q131" s="4">
        <v>138.9</v>
      </c>
      <c r="R131" s="4">
        <v>137.80000000000001</v>
      </c>
      <c r="S131" s="4">
        <v>133</v>
      </c>
      <c r="T131" s="4">
        <v>137.1</v>
      </c>
      <c r="U131" s="4" t="s">
        <v>32</v>
      </c>
      <c r="V131" s="4">
        <v>129.1</v>
      </c>
      <c r="W131" s="4">
        <v>130.6</v>
      </c>
      <c r="X131" s="4">
        <v>127</v>
      </c>
      <c r="Y131" s="4">
        <v>116</v>
      </c>
      <c r="Z131" s="4">
        <v>125.5</v>
      </c>
      <c r="AA131" s="4">
        <v>131.9</v>
      </c>
      <c r="AB131" s="4">
        <v>122</v>
      </c>
      <c r="AC131" s="4">
        <v>124.2</v>
      </c>
      <c r="AD131" s="4">
        <v>133.5</v>
      </c>
    </row>
    <row r="132" spans="1:30" x14ac:dyDescent="0.35">
      <c r="A132" t="s">
        <v>33</v>
      </c>
      <c r="B132">
        <v>2016</v>
      </c>
      <c r="C132" t="s">
        <v>41</v>
      </c>
      <c r="D132" s="4">
        <v>127.6</v>
      </c>
      <c r="E132" s="4">
        <v>140.30000000000001</v>
      </c>
      <c r="F132" s="4">
        <v>133.69999999999999</v>
      </c>
      <c r="G132" s="4">
        <v>132.19999999999999</v>
      </c>
      <c r="H132" s="4">
        <v>111.8</v>
      </c>
      <c r="I132" s="4">
        <v>135.80000000000001</v>
      </c>
      <c r="J132" s="4">
        <v>163.5</v>
      </c>
      <c r="K132" s="4">
        <v>182.3</v>
      </c>
      <c r="L132" s="4">
        <v>114.6</v>
      </c>
      <c r="M132" s="4">
        <v>144.6</v>
      </c>
      <c r="N132" s="4">
        <v>121.9</v>
      </c>
      <c r="O132" s="4">
        <v>138.1</v>
      </c>
      <c r="P132" s="4">
        <v>137.6</v>
      </c>
      <c r="Q132" s="4">
        <v>143.6</v>
      </c>
      <c r="R132" s="4">
        <v>128.30000000000001</v>
      </c>
      <c r="S132" s="4">
        <v>121.4</v>
      </c>
      <c r="T132" s="4">
        <v>127.3</v>
      </c>
      <c r="U132" s="4">
        <v>127.3</v>
      </c>
      <c r="V132" s="4">
        <v>114.7</v>
      </c>
      <c r="W132" s="4">
        <v>123.9</v>
      </c>
      <c r="X132" s="4">
        <v>121.2</v>
      </c>
      <c r="Y132" s="4">
        <v>110.4</v>
      </c>
      <c r="Z132" s="4">
        <v>120.6</v>
      </c>
      <c r="AA132" s="4">
        <v>131.5</v>
      </c>
      <c r="AB132" s="4">
        <v>120.9</v>
      </c>
      <c r="AC132" s="4">
        <v>119.9</v>
      </c>
      <c r="AD132" s="4">
        <v>128.4</v>
      </c>
    </row>
    <row r="133" spans="1:30" x14ac:dyDescent="0.35">
      <c r="A133" t="s">
        <v>34</v>
      </c>
      <c r="B133">
        <v>2016</v>
      </c>
      <c r="C133" t="s">
        <v>41</v>
      </c>
      <c r="D133" s="4">
        <v>129.30000000000001</v>
      </c>
      <c r="E133" s="4">
        <v>139.30000000000001</v>
      </c>
      <c r="F133" s="4">
        <v>131.6</v>
      </c>
      <c r="G133" s="4">
        <v>134.1</v>
      </c>
      <c r="H133" s="4">
        <v>116.9</v>
      </c>
      <c r="I133" s="4">
        <v>138.1</v>
      </c>
      <c r="J133" s="4">
        <v>159.1</v>
      </c>
      <c r="K133" s="4">
        <v>175.6</v>
      </c>
      <c r="L133" s="4">
        <v>112.9</v>
      </c>
      <c r="M133" s="4">
        <v>138.1</v>
      </c>
      <c r="N133" s="4">
        <v>125.5</v>
      </c>
      <c r="O133" s="4">
        <v>139.5</v>
      </c>
      <c r="P133" s="4">
        <v>137.9</v>
      </c>
      <c r="Q133" s="4">
        <v>140.19999999999999</v>
      </c>
      <c r="R133" s="4">
        <v>134.1</v>
      </c>
      <c r="S133" s="4">
        <v>128.19999999999999</v>
      </c>
      <c r="T133" s="4">
        <v>133.19999999999999</v>
      </c>
      <c r="U133" s="4">
        <v>127.3</v>
      </c>
      <c r="V133" s="4">
        <v>123.6</v>
      </c>
      <c r="W133" s="4">
        <v>127.4</v>
      </c>
      <c r="X133" s="4">
        <v>124.8</v>
      </c>
      <c r="Y133" s="4">
        <v>113.1</v>
      </c>
      <c r="Z133" s="4">
        <v>122.7</v>
      </c>
      <c r="AA133" s="4">
        <v>131.69999999999999</v>
      </c>
      <c r="AB133" s="4">
        <v>121.5</v>
      </c>
      <c r="AC133" s="4">
        <v>122.1</v>
      </c>
      <c r="AD133" s="4">
        <v>131.1</v>
      </c>
    </row>
    <row r="134" spans="1:30" x14ac:dyDescent="0.35">
      <c r="A134" t="s">
        <v>30</v>
      </c>
      <c r="B134">
        <v>2016</v>
      </c>
      <c r="C134" t="s">
        <v>42</v>
      </c>
      <c r="D134" s="4">
        <v>130.80000000000001</v>
      </c>
      <c r="E134" s="4">
        <v>138.19999999999999</v>
      </c>
      <c r="F134" s="4">
        <v>130.5</v>
      </c>
      <c r="G134" s="4">
        <v>135.5</v>
      </c>
      <c r="H134" s="4">
        <v>120.2</v>
      </c>
      <c r="I134" s="4">
        <v>139.19999999999999</v>
      </c>
      <c r="J134" s="4">
        <v>149.5</v>
      </c>
      <c r="K134" s="4">
        <v>170.4</v>
      </c>
      <c r="L134" s="4">
        <v>113.1</v>
      </c>
      <c r="M134" s="4">
        <v>135.80000000000001</v>
      </c>
      <c r="N134" s="4">
        <v>128.80000000000001</v>
      </c>
      <c r="O134" s="4">
        <v>141.5</v>
      </c>
      <c r="P134" s="4">
        <v>137.19999999999999</v>
      </c>
      <c r="Q134" s="4">
        <v>139.9</v>
      </c>
      <c r="R134" s="4">
        <v>138.5</v>
      </c>
      <c r="S134" s="4">
        <v>133.5</v>
      </c>
      <c r="T134" s="4">
        <v>137.80000000000001</v>
      </c>
      <c r="U134" s="4" t="s">
        <v>32</v>
      </c>
      <c r="V134" s="4">
        <v>129.69999999999999</v>
      </c>
      <c r="W134" s="4">
        <v>131.1</v>
      </c>
      <c r="X134" s="4">
        <v>127.8</v>
      </c>
      <c r="Y134" s="4">
        <v>117</v>
      </c>
      <c r="Z134" s="4">
        <v>125.7</v>
      </c>
      <c r="AA134" s="4">
        <v>132.19999999999999</v>
      </c>
      <c r="AB134" s="4">
        <v>122.8</v>
      </c>
      <c r="AC134" s="4">
        <v>124.9</v>
      </c>
      <c r="AD134" s="4">
        <v>133.4</v>
      </c>
    </row>
    <row r="135" spans="1:30" x14ac:dyDescent="0.35">
      <c r="A135" t="s">
        <v>33</v>
      </c>
      <c r="B135">
        <v>2016</v>
      </c>
      <c r="C135" t="s">
        <v>42</v>
      </c>
      <c r="D135" s="4">
        <v>128.1</v>
      </c>
      <c r="E135" s="4">
        <v>137.69999999999999</v>
      </c>
      <c r="F135" s="4">
        <v>130.6</v>
      </c>
      <c r="G135" s="4">
        <v>132.6</v>
      </c>
      <c r="H135" s="4">
        <v>111.9</v>
      </c>
      <c r="I135" s="4">
        <v>132.5</v>
      </c>
      <c r="J135" s="4">
        <v>152.9</v>
      </c>
      <c r="K135" s="4">
        <v>173.6</v>
      </c>
      <c r="L135" s="4">
        <v>115.1</v>
      </c>
      <c r="M135" s="4">
        <v>144.80000000000001</v>
      </c>
      <c r="N135" s="4">
        <v>122.1</v>
      </c>
      <c r="O135" s="4">
        <v>138.80000000000001</v>
      </c>
      <c r="P135" s="4">
        <v>135.69999999999999</v>
      </c>
      <c r="Q135" s="4">
        <v>143.9</v>
      </c>
      <c r="R135" s="4">
        <v>128.69999999999999</v>
      </c>
      <c r="S135" s="4">
        <v>121.6</v>
      </c>
      <c r="T135" s="4">
        <v>127.7</v>
      </c>
      <c r="U135" s="4">
        <v>127.9</v>
      </c>
      <c r="V135" s="4">
        <v>114.8</v>
      </c>
      <c r="W135" s="4">
        <v>124.3</v>
      </c>
      <c r="X135" s="4">
        <v>121.4</v>
      </c>
      <c r="Y135" s="4">
        <v>111.8</v>
      </c>
      <c r="Z135" s="4">
        <v>120.8</v>
      </c>
      <c r="AA135" s="4">
        <v>131.6</v>
      </c>
      <c r="AB135" s="4">
        <v>121.2</v>
      </c>
      <c r="AC135" s="4">
        <v>120.5</v>
      </c>
      <c r="AD135" s="4">
        <v>128</v>
      </c>
    </row>
    <row r="136" spans="1:30" x14ac:dyDescent="0.35">
      <c r="A136" t="s">
        <v>34</v>
      </c>
      <c r="B136">
        <v>2016</v>
      </c>
      <c r="C136" t="s">
        <v>42</v>
      </c>
      <c r="D136" s="4">
        <v>129.9</v>
      </c>
      <c r="E136" s="4">
        <v>138</v>
      </c>
      <c r="F136" s="4">
        <v>130.5</v>
      </c>
      <c r="G136" s="4">
        <v>134.4</v>
      </c>
      <c r="H136" s="4">
        <v>117.2</v>
      </c>
      <c r="I136" s="4">
        <v>136.1</v>
      </c>
      <c r="J136" s="4">
        <v>150.69999999999999</v>
      </c>
      <c r="K136" s="4">
        <v>171.5</v>
      </c>
      <c r="L136" s="4">
        <v>113.8</v>
      </c>
      <c r="M136" s="4">
        <v>138.80000000000001</v>
      </c>
      <c r="N136" s="4">
        <v>126</v>
      </c>
      <c r="O136" s="4">
        <v>140.19999999999999</v>
      </c>
      <c r="P136" s="4">
        <v>136.6</v>
      </c>
      <c r="Q136" s="4">
        <v>141</v>
      </c>
      <c r="R136" s="4">
        <v>134.6</v>
      </c>
      <c r="S136" s="4">
        <v>128.6</v>
      </c>
      <c r="T136" s="4">
        <v>133.80000000000001</v>
      </c>
      <c r="U136" s="4">
        <v>127.9</v>
      </c>
      <c r="V136" s="4">
        <v>124.1</v>
      </c>
      <c r="W136" s="4">
        <v>127.9</v>
      </c>
      <c r="X136" s="4">
        <v>125.4</v>
      </c>
      <c r="Y136" s="4">
        <v>114.3</v>
      </c>
      <c r="Z136" s="4">
        <v>122.9</v>
      </c>
      <c r="AA136" s="4">
        <v>131.80000000000001</v>
      </c>
      <c r="AB136" s="4">
        <v>122.1</v>
      </c>
      <c r="AC136" s="4">
        <v>122.8</v>
      </c>
      <c r="AD136" s="4">
        <v>130.9</v>
      </c>
    </row>
    <row r="137" spans="1:30" x14ac:dyDescent="0.35">
      <c r="A137" t="s">
        <v>30</v>
      </c>
      <c r="B137">
        <v>2016</v>
      </c>
      <c r="C137" t="s">
        <v>43</v>
      </c>
      <c r="D137" s="4">
        <v>131.30000000000001</v>
      </c>
      <c r="E137" s="4">
        <v>137.6</v>
      </c>
      <c r="F137" s="4">
        <v>130.1</v>
      </c>
      <c r="G137" s="4">
        <v>136</v>
      </c>
      <c r="H137" s="4">
        <v>120.8</v>
      </c>
      <c r="I137" s="4">
        <v>138.4</v>
      </c>
      <c r="J137" s="4">
        <v>149.19999999999999</v>
      </c>
      <c r="K137" s="4">
        <v>170.2</v>
      </c>
      <c r="L137" s="4">
        <v>113.4</v>
      </c>
      <c r="M137" s="4">
        <v>136.30000000000001</v>
      </c>
      <c r="N137" s="4">
        <v>128.69999999999999</v>
      </c>
      <c r="O137" s="4">
        <v>142.4</v>
      </c>
      <c r="P137" s="4">
        <v>137.4</v>
      </c>
      <c r="Q137" s="4">
        <v>140.9</v>
      </c>
      <c r="R137" s="4">
        <v>139.6</v>
      </c>
      <c r="S137" s="4">
        <v>134.30000000000001</v>
      </c>
      <c r="T137" s="4">
        <v>138.80000000000001</v>
      </c>
      <c r="U137" s="4" t="s">
        <v>32</v>
      </c>
      <c r="V137" s="4">
        <v>129.80000000000001</v>
      </c>
      <c r="W137" s="4">
        <v>131.80000000000001</v>
      </c>
      <c r="X137" s="4">
        <v>128.69999999999999</v>
      </c>
      <c r="Y137" s="4">
        <v>117.8</v>
      </c>
      <c r="Z137" s="4">
        <v>126.5</v>
      </c>
      <c r="AA137" s="4">
        <v>133</v>
      </c>
      <c r="AB137" s="4">
        <v>123</v>
      </c>
      <c r="AC137" s="4">
        <v>125.7</v>
      </c>
      <c r="AD137" s="4">
        <v>133.80000000000001</v>
      </c>
    </row>
    <row r="138" spans="1:30" x14ac:dyDescent="0.35">
      <c r="A138" t="s">
        <v>33</v>
      </c>
      <c r="B138">
        <v>2016</v>
      </c>
      <c r="C138" t="s">
        <v>43</v>
      </c>
      <c r="D138" s="4">
        <v>128.69999999999999</v>
      </c>
      <c r="E138" s="4">
        <v>138.4</v>
      </c>
      <c r="F138" s="4">
        <v>130.30000000000001</v>
      </c>
      <c r="G138" s="4">
        <v>132.69999999999999</v>
      </c>
      <c r="H138" s="4">
        <v>112.5</v>
      </c>
      <c r="I138" s="4">
        <v>130.4</v>
      </c>
      <c r="J138" s="4">
        <v>155.1</v>
      </c>
      <c r="K138" s="4">
        <v>175.7</v>
      </c>
      <c r="L138" s="4">
        <v>115.4</v>
      </c>
      <c r="M138" s="4">
        <v>145.30000000000001</v>
      </c>
      <c r="N138" s="4">
        <v>122.5</v>
      </c>
      <c r="O138" s="4">
        <v>139.6</v>
      </c>
      <c r="P138" s="4">
        <v>136.30000000000001</v>
      </c>
      <c r="Q138" s="4">
        <v>144.30000000000001</v>
      </c>
      <c r="R138" s="4">
        <v>129.1</v>
      </c>
      <c r="S138" s="4">
        <v>121.9</v>
      </c>
      <c r="T138" s="4">
        <v>128</v>
      </c>
      <c r="U138" s="4">
        <v>128.69999999999999</v>
      </c>
      <c r="V138" s="4">
        <v>115.2</v>
      </c>
      <c r="W138" s="4">
        <v>124.5</v>
      </c>
      <c r="X138" s="4">
        <v>121.8</v>
      </c>
      <c r="Y138" s="4">
        <v>112.8</v>
      </c>
      <c r="Z138" s="4">
        <v>121.2</v>
      </c>
      <c r="AA138" s="4">
        <v>131.9</v>
      </c>
      <c r="AB138" s="4">
        <v>120.8</v>
      </c>
      <c r="AC138" s="4">
        <v>120.9</v>
      </c>
      <c r="AD138" s="4">
        <v>128.6</v>
      </c>
    </row>
    <row r="139" spans="1:30" x14ac:dyDescent="0.35">
      <c r="A139" t="s">
        <v>34</v>
      </c>
      <c r="B139">
        <v>2016</v>
      </c>
      <c r="C139" t="s">
        <v>43</v>
      </c>
      <c r="D139" s="4">
        <v>130.5</v>
      </c>
      <c r="E139" s="4">
        <v>137.9</v>
      </c>
      <c r="F139" s="4">
        <v>130.19999999999999</v>
      </c>
      <c r="G139" s="4">
        <v>134.80000000000001</v>
      </c>
      <c r="H139" s="4">
        <v>117.8</v>
      </c>
      <c r="I139" s="4">
        <v>134.69999999999999</v>
      </c>
      <c r="J139" s="4">
        <v>151.19999999999999</v>
      </c>
      <c r="K139" s="4">
        <v>172.1</v>
      </c>
      <c r="L139" s="4">
        <v>114.1</v>
      </c>
      <c r="M139" s="4">
        <v>139.30000000000001</v>
      </c>
      <c r="N139" s="4">
        <v>126.1</v>
      </c>
      <c r="O139" s="4">
        <v>141.1</v>
      </c>
      <c r="P139" s="4">
        <v>137</v>
      </c>
      <c r="Q139" s="4">
        <v>141.80000000000001</v>
      </c>
      <c r="R139" s="4">
        <v>135.5</v>
      </c>
      <c r="S139" s="4">
        <v>129.1</v>
      </c>
      <c r="T139" s="4">
        <v>134.5</v>
      </c>
      <c r="U139" s="4">
        <v>128.69999999999999</v>
      </c>
      <c r="V139" s="4">
        <v>124.3</v>
      </c>
      <c r="W139" s="4">
        <v>128.4</v>
      </c>
      <c r="X139" s="4">
        <v>126.1</v>
      </c>
      <c r="Y139" s="4">
        <v>115.2</v>
      </c>
      <c r="Z139" s="4">
        <v>123.5</v>
      </c>
      <c r="AA139" s="4">
        <v>132.4</v>
      </c>
      <c r="AB139" s="4">
        <v>122.1</v>
      </c>
      <c r="AC139" s="4">
        <v>123.4</v>
      </c>
      <c r="AD139" s="4">
        <v>131.4</v>
      </c>
    </row>
    <row r="140" spans="1:30" x14ac:dyDescent="0.35">
      <c r="A140" t="s">
        <v>30</v>
      </c>
      <c r="B140">
        <v>2016</v>
      </c>
      <c r="C140" t="s">
        <v>45</v>
      </c>
      <c r="D140" s="4">
        <v>132</v>
      </c>
      <c r="E140" s="4">
        <v>137.4</v>
      </c>
      <c r="F140" s="4">
        <v>130.6</v>
      </c>
      <c r="G140" s="4">
        <v>136.19999999999999</v>
      </c>
      <c r="H140" s="4">
        <v>121.1</v>
      </c>
      <c r="I140" s="4">
        <v>136.9</v>
      </c>
      <c r="J140" s="4">
        <v>141.80000000000001</v>
      </c>
      <c r="K140" s="4">
        <v>170</v>
      </c>
      <c r="L140" s="4">
        <v>113.4</v>
      </c>
      <c r="M140" s="4">
        <v>136.80000000000001</v>
      </c>
      <c r="N140" s="4">
        <v>128.69999999999999</v>
      </c>
      <c r="O140" s="4">
        <v>143.1</v>
      </c>
      <c r="P140" s="4">
        <v>136.6</v>
      </c>
      <c r="Q140" s="4">
        <v>141.19999999999999</v>
      </c>
      <c r="R140" s="4">
        <v>139.9</v>
      </c>
      <c r="S140" s="4">
        <v>134.5</v>
      </c>
      <c r="T140" s="4">
        <v>139.19999999999999</v>
      </c>
      <c r="U140" s="4" t="s">
        <v>32</v>
      </c>
      <c r="V140" s="4">
        <v>130.30000000000001</v>
      </c>
      <c r="W140" s="4">
        <v>132.1</v>
      </c>
      <c r="X140" s="4">
        <v>129.1</v>
      </c>
      <c r="Y140" s="4">
        <v>118.2</v>
      </c>
      <c r="Z140" s="4">
        <v>126.9</v>
      </c>
      <c r="AA140" s="4">
        <v>133.69999999999999</v>
      </c>
      <c r="AB140" s="4">
        <v>123.5</v>
      </c>
      <c r="AC140" s="4">
        <v>126.1</v>
      </c>
      <c r="AD140" s="4">
        <v>133.6</v>
      </c>
    </row>
    <row r="141" spans="1:30" x14ac:dyDescent="0.35">
      <c r="A141" t="s">
        <v>33</v>
      </c>
      <c r="B141">
        <v>2016</v>
      </c>
      <c r="C141" t="s">
        <v>45</v>
      </c>
      <c r="D141" s="4">
        <v>130.19999999999999</v>
      </c>
      <c r="E141" s="4">
        <v>138.5</v>
      </c>
      <c r="F141" s="4">
        <v>134.1</v>
      </c>
      <c r="G141" s="4">
        <v>132.9</v>
      </c>
      <c r="H141" s="4">
        <v>112.6</v>
      </c>
      <c r="I141" s="4">
        <v>130.80000000000001</v>
      </c>
      <c r="J141" s="4">
        <v>142</v>
      </c>
      <c r="K141" s="4">
        <v>174.9</v>
      </c>
      <c r="L141" s="4">
        <v>115.6</v>
      </c>
      <c r="M141" s="4">
        <v>145.4</v>
      </c>
      <c r="N141" s="4">
        <v>122.7</v>
      </c>
      <c r="O141" s="4">
        <v>140.30000000000001</v>
      </c>
      <c r="P141" s="4">
        <v>135.19999999999999</v>
      </c>
      <c r="Q141" s="4">
        <v>144.30000000000001</v>
      </c>
      <c r="R141" s="4">
        <v>129.6</v>
      </c>
      <c r="S141" s="4">
        <v>122.1</v>
      </c>
      <c r="T141" s="4">
        <v>128.5</v>
      </c>
      <c r="U141" s="4">
        <v>129.1</v>
      </c>
      <c r="V141" s="4">
        <v>116.2</v>
      </c>
      <c r="W141" s="4">
        <v>124.7</v>
      </c>
      <c r="X141" s="4">
        <v>122.1</v>
      </c>
      <c r="Y141" s="4">
        <v>113.4</v>
      </c>
      <c r="Z141" s="4">
        <v>121.7</v>
      </c>
      <c r="AA141" s="4">
        <v>132.1</v>
      </c>
      <c r="AB141" s="4">
        <v>121.3</v>
      </c>
      <c r="AC141" s="4">
        <v>121.3</v>
      </c>
      <c r="AD141" s="4">
        <v>128.5</v>
      </c>
    </row>
    <row r="142" spans="1:30" x14ac:dyDescent="0.35">
      <c r="A142" t="s">
        <v>34</v>
      </c>
      <c r="B142">
        <v>2016</v>
      </c>
      <c r="C142" t="s">
        <v>45</v>
      </c>
      <c r="D142" s="4">
        <v>131.4</v>
      </c>
      <c r="E142" s="4">
        <v>137.80000000000001</v>
      </c>
      <c r="F142" s="4">
        <v>132</v>
      </c>
      <c r="G142" s="4">
        <v>135</v>
      </c>
      <c r="H142" s="4">
        <v>118</v>
      </c>
      <c r="I142" s="4">
        <v>134.1</v>
      </c>
      <c r="J142" s="4">
        <v>141.9</v>
      </c>
      <c r="K142" s="4">
        <v>171.7</v>
      </c>
      <c r="L142" s="4">
        <v>114.1</v>
      </c>
      <c r="M142" s="4">
        <v>139.69999999999999</v>
      </c>
      <c r="N142" s="4">
        <v>126.2</v>
      </c>
      <c r="O142" s="4">
        <v>141.80000000000001</v>
      </c>
      <c r="P142" s="4">
        <v>136.1</v>
      </c>
      <c r="Q142" s="4">
        <v>142</v>
      </c>
      <c r="R142" s="4">
        <v>135.80000000000001</v>
      </c>
      <c r="S142" s="4">
        <v>129.30000000000001</v>
      </c>
      <c r="T142" s="4">
        <v>135</v>
      </c>
      <c r="U142" s="4">
        <v>129.1</v>
      </c>
      <c r="V142" s="4">
        <v>125</v>
      </c>
      <c r="W142" s="4">
        <v>128.6</v>
      </c>
      <c r="X142" s="4">
        <v>126.4</v>
      </c>
      <c r="Y142" s="4">
        <v>115.7</v>
      </c>
      <c r="Z142" s="4">
        <v>124</v>
      </c>
      <c r="AA142" s="4">
        <v>132.80000000000001</v>
      </c>
      <c r="AB142" s="4">
        <v>122.6</v>
      </c>
      <c r="AC142" s="4">
        <v>123.8</v>
      </c>
      <c r="AD142" s="4">
        <v>131.19999999999999</v>
      </c>
    </row>
    <row r="143" spans="1:30" x14ac:dyDescent="0.35">
      <c r="A143" t="s">
        <v>30</v>
      </c>
      <c r="B143">
        <v>2016</v>
      </c>
      <c r="C143" t="s">
        <v>46</v>
      </c>
      <c r="D143" s="4">
        <v>132.6</v>
      </c>
      <c r="E143" s="4">
        <v>137.30000000000001</v>
      </c>
      <c r="F143" s="4">
        <v>131.6</v>
      </c>
      <c r="G143" s="4">
        <v>136.30000000000001</v>
      </c>
      <c r="H143" s="4">
        <v>121.6</v>
      </c>
      <c r="I143" s="4">
        <v>135.6</v>
      </c>
      <c r="J143" s="4">
        <v>127.5</v>
      </c>
      <c r="K143" s="4">
        <v>167.9</v>
      </c>
      <c r="L143" s="4">
        <v>113.8</v>
      </c>
      <c r="M143" s="4">
        <v>137.5</v>
      </c>
      <c r="N143" s="4">
        <v>129.1</v>
      </c>
      <c r="O143" s="4">
        <v>143.6</v>
      </c>
      <c r="P143" s="4">
        <v>134.69999999999999</v>
      </c>
      <c r="Q143" s="4">
        <v>142.4</v>
      </c>
      <c r="R143" s="4">
        <v>140.4</v>
      </c>
      <c r="S143" s="4">
        <v>135.19999999999999</v>
      </c>
      <c r="T143" s="4">
        <v>139.69999999999999</v>
      </c>
      <c r="U143" s="4" t="s">
        <v>32</v>
      </c>
      <c r="V143" s="4">
        <v>132</v>
      </c>
      <c r="W143" s="4">
        <v>132.9</v>
      </c>
      <c r="X143" s="4">
        <v>129.69999999999999</v>
      </c>
      <c r="Y143" s="4">
        <v>118.6</v>
      </c>
      <c r="Z143" s="4">
        <v>127.3</v>
      </c>
      <c r="AA143" s="4">
        <v>134.19999999999999</v>
      </c>
      <c r="AB143" s="4">
        <v>121.9</v>
      </c>
      <c r="AC143" s="4">
        <v>126.3</v>
      </c>
      <c r="AD143" s="4">
        <v>132.80000000000001</v>
      </c>
    </row>
    <row r="144" spans="1:30" x14ac:dyDescent="0.35">
      <c r="A144" t="s">
        <v>33</v>
      </c>
      <c r="B144">
        <v>2016</v>
      </c>
      <c r="C144" t="s">
        <v>46</v>
      </c>
      <c r="D144" s="4">
        <v>131.6</v>
      </c>
      <c r="E144" s="4">
        <v>138.19999999999999</v>
      </c>
      <c r="F144" s="4">
        <v>134.9</v>
      </c>
      <c r="G144" s="4">
        <v>133.1</v>
      </c>
      <c r="H144" s="4">
        <v>113.5</v>
      </c>
      <c r="I144" s="4">
        <v>129.30000000000001</v>
      </c>
      <c r="J144" s="4">
        <v>121.1</v>
      </c>
      <c r="K144" s="4">
        <v>170.3</v>
      </c>
      <c r="L144" s="4">
        <v>115.5</v>
      </c>
      <c r="M144" s="4">
        <v>145.5</v>
      </c>
      <c r="N144" s="4">
        <v>123.1</v>
      </c>
      <c r="O144" s="4">
        <v>140.9</v>
      </c>
      <c r="P144" s="4">
        <v>132.80000000000001</v>
      </c>
      <c r="Q144" s="4">
        <v>145</v>
      </c>
      <c r="R144" s="4">
        <v>130</v>
      </c>
      <c r="S144" s="4">
        <v>122.2</v>
      </c>
      <c r="T144" s="4">
        <v>128.80000000000001</v>
      </c>
      <c r="U144" s="4">
        <v>128.5</v>
      </c>
      <c r="V144" s="4">
        <v>117.8</v>
      </c>
      <c r="W144" s="4">
        <v>125</v>
      </c>
      <c r="X144" s="4">
        <v>122.3</v>
      </c>
      <c r="Y144" s="4">
        <v>113.7</v>
      </c>
      <c r="Z144" s="4">
        <v>121.8</v>
      </c>
      <c r="AA144" s="4">
        <v>132.30000000000001</v>
      </c>
      <c r="AB144" s="4">
        <v>119.9</v>
      </c>
      <c r="AC144" s="4">
        <v>121.4</v>
      </c>
      <c r="AD144" s="4">
        <v>127.6</v>
      </c>
    </row>
    <row r="145" spans="1:30" x14ac:dyDescent="0.35">
      <c r="A145" t="s">
        <v>34</v>
      </c>
      <c r="B145">
        <v>2016</v>
      </c>
      <c r="C145" t="s">
        <v>46</v>
      </c>
      <c r="D145" s="4">
        <v>132.30000000000001</v>
      </c>
      <c r="E145" s="4">
        <v>137.6</v>
      </c>
      <c r="F145" s="4">
        <v>132.9</v>
      </c>
      <c r="G145" s="4">
        <v>135.1</v>
      </c>
      <c r="H145" s="4">
        <v>118.6</v>
      </c>
      <c r="I145" s="4">
        <v>132.69999999999999</v>
      </c>
      <c r="J145" s="4">
        <v>125.3</v>
      </c>
      <c r="K145" s="4">
        <v>168.7</v>
      </c>
      <c r="L145" s="4">
        <v>114.4</v>
      </c>
      <c r="M145" s="4">
        <v>140.19999999999999</v>
      </c>
      <c r="N145" s="4">
        <v>126.6</v>
      </c>
      <c r="O145" s="4">
        <v>142.30000000000001</v>
      </c>
      <c r="P145" s="4">
        <v>134</v>
      </c>
      <c r="Q145" s="4">
        <v>143.1</v>
      </c>
      <c r="R145" s="4">
        <v>136.30000000000001</v>
      </c>
      <c r="S145" s="4">
        <v>129.80000000000001</v>
      </c>
      <c r="T145" s="4">
        <v>135.4</v>
      </c>
      <c r="U145" s="4">
        <v>128.5</v>
      </c>
      <c r="V145" s="4">
        <v>126.6</v>
      </c>
      <c r="W145" s="4">
        <v>129.19999999999999</v>
      </c>
      <c r="X145" s="4">
        <v>126.9</v>
      </c>
      <c r="Y145" s="4">
        <v>116</v>
      </c>
      <c r="Z145" s="4">
        <v>124.2</v>
      </c>
      <c r="AA145" s="4">
        <v>133.1</v>
      </c>
      <c r="AB145" s="4">
        <v>121.1</v>
      </c>
      <c r="AC145" s="4">
        <v>123.9</v>
      </c>
      <c r="AD145" s="4">
        <v>130.4</v>
      </c>
    </row>
    <row r="146" spans="1:30" x14ac:dyDescent="0.35">
      <c r="A146" t="s">
        <v>30</v>
      </c>
      <c r="B146">
        <v>2017</v>
      </c>
      <c r="C146" t="s">
        <v>31</v>
      </c>
      <c r="D146" s="4">
        <v>133.1</v>
      </c>
      <c r="E146" s="4">
        <v>137.80000000000001</v>
      </c>
      <c r="F146" s="4">
        <v>131.9</v>
      </c>
      <c r="G146" s="4">
        <v>136.69999999999999</v>
      </c>
      <c r="H146" s="4">
        <v>122</v>
      </c>
      <c r="I146" s="4">
        <v>136</v>
      </c>
      <c r="J146" s="4">
        <v>119.8</v>
      </c>
      <c r="K146" s="4">
        <v>161.69999999999999</v>
      </c>
      <c r="L146" s="4">
        <v>114.8</v>
      </c>
      <c r="M146" s="4">
        <v>136.9</v>
      </c>
      <c r="N146" s="4">
        <v>129</v>
      </c>
      <c r="O146" s="4">
        <v>143.9</v>
      </c>
      <c r="P146" s="4">
        <v>133.69999999999999</v>
      </c>
      <c r="Q146" s="4">
        <v>143.1</v>
      </c>
      <c r="R146" s="4">
        <v>140.69999999999999</v>
      </c>
      <c r="S146" s="4">
        <v>135.80000000000001</v>
      </c>
      <c r="T146" s="4">
        <v>140</v>
      </c>
      <c r="U146" s="4" t="s">
        <v>32</v>
      </c>
      <c r="V146" s="4">
        <v>132.1</v>
      </c>
      <c r="W146" s="4">
        <v>133.19999999999999</v>
      </c>
      <c r="X146" s="4">
        <v>129.9</v>
      </c>
      <c r="Y146" s="4">
        <v>119.1</v>
      </c>
      <c r="Z146" s="4">
        <v>127</v>
      </c>
      <c r="AA146" s="4">
        <v>134.6</v>
      </c>
      <c r="AB146" s="4">
        <v>122.3</v>
      </c>
      <c r="AC146" s="4">
        <v>126.6</v>
      </c>
      <c r="AD146" s="4">
        <v>132.4</v>
      </c>
    </row>
    <row r="147" spans="1:30" x14ac:dyDescent="0.35">
      <c r="A147" t="s">
        <v>33</v>
      </c>
      <c r="B147">
        <v>2017</v>
      </c>
      <c r="C147" t="s">
        <v>31</v>
      </c>
      <c r="D147" s="4">
        <v>132.19999999999999</v>
      </c>
      <c r="E147" s="4">
        <v>138.9</v>
      </c>
      <c r="F147" s="4">
        <v>132.6</v>
      </c>
      <c r="G147" s="4">
        <v>133.1</v>
      </c>
      <c r="H147" s="4">
        <v>114</v>
      </c>
      <c r="I147" s="4">
        <v>129.6</v>
      </c>
      <c r="J147" s="4">
        <v>118.7</v>
      </c>
      <c r="K147" s="4">
        <v>155.1</v>
      </c>
      <c r="L147" s="4">
        <v>117.3</v>
      </c>
      <c r="M147" s="4">
        <v>144.9</v>
      </c>
      <c r="N147" s="4">
        <v>123.2</v>
      </c>
      <c r="O147" s="4">
        <v>141.6</v>
      </c>
      <c r="P147" s="4">
        <v>132</v>
      </c>
      <c r="Q147" s="4">
        <v>145.6</v>
      </c>
      <c r="R147" s="4">
        <v>130.19999999999999</v>
      </c>
      <c r="S147" s="4">
        <v>122.3</v>
      </c>
      <c r="T147" s="4">
        <v>129</v>
      </c>
      <c r="U147" s="4">
        <v>129.6</v>
      </c>
      <c r="V147" s="4">
        <v>118</v>
      </c>
      <c r="W147" s="4">
        <v>125.1</v>
      </c>
      <c r="X147" s="4">
        <v>122.6</v>
      </c>
      <c r="Y147" s="4">
        <v>115.2</v>
      </c>
      <c r="Z147" s="4">
        <v>122</v>
      </c>
      <c r="AA147" s="4">
        <v>132.4</v>
      </c>
      <c r="AB147" s="4">
        <v>120.9</v>
      </c>
      <c r="AC147" s="4">
        <v>122.1</v>
      </c>
      <c r="AD147" s="4">
        <v>127.8</v>
      </c>
    </row>
    <row r="148" spans="1:30" x14ac:dyDescent="0.35">
      <c r="A148" t="s">
        <v>34</v>
      </c>
      <c r="B148">
        <v>2017</v>
      </c>
      <c r="C148" t="s">
        <v>31</v>
      </c>
      <c r="D148" s="4">
        <v>132.80000000000001</v>
      </c>
      <c r="E148" s="4">
        <v>138.19999999999999</v>
      </c>
      <c r="F148" s="4">
        <v>132.19999999999999</v>
      </c>
      <c r="G148" s="4">
        <v>135.4</v>
      </c>
      <c r="H148" s="4">
        <v>119.1</v>
      </c>
      <c r="I148" s="4">
        <v>133</v>
      </c>
      <c r="J148" s="4">
        <v>119.4</v>
      </c>
      <c r="K148" s="4">
        <v>159.5</v>
      </c>
      <c r="L148" s="4">
        <v>115.6</v>
      </c>
      <c r="M148" s="4">
        <v>139.6</v>
      </c>
      <c r="N148" s="4">
        <v>126.6</v>
      </c>
      <c r="O148" s="4">
        <v>142.80000000000001</v>
      </c>
      <c r="P148" s="4">
        <v>133.1</v>
      </c>
      <c r="Q148" s="4">
        <v>143.80000000000001</v>
      </c>
      <c r="R148" s="4">
        <v>136.6</v>
      </c>
      <c r="S148" s="4">
        <v>130.19999999999999</v>
      </c>
      <c r="T148" s="4">
        <v>135.6</v>
      </c>
      <c r="U148" s="4">
        <v>129.6</v>
      </c>
      <c r="V148" s="4">
        <v>126.8</v>
      </c>
      <c r="W148" s="4">
        <v>129.4</v>
      </c>
      <c r="X148" s="4">
        <v>127.1</v>
      </c>
      <c r="Y148" s="4">
        <v>117</v>
      </c>
      <c r="Z148" s="4">
        <v>124.2</v>
      </c>
      <c r="AA148" s="4">
        <v>133.30000000000001</v>
      </c>
      <c r="AB148" s="4">
        <v>121.7</v>
      </c>
      <c r="AC148" s="4">
        <v>124.4</v>
      </c>
      <c r="AD148" s="4">
        <v>130.30000000000001</v>
      </c>
    </row>
    <row r="149" spans="1:30" x14ac:dyDescent="0.35">
      <c r="A149" t="s">
        <v>30</v>
      </c>
      <c r="B149">
        <v>2017</v>
      </c>
      <c r="C149" t="s">
        <v>35</v>
      </c>
      <c r="D149" s="4">
        <v>133.30000000000001</v>
      </c>
      <c r="E149" s="4">
        <v>138.30000000000001</v>
      </c>
      <c r="F149" s="4">
        <v>129.30000000000001</v>
      </c>
      <c r="G149" s="4">
        <v>137.19999999999999</v>
      </c>
      <c r="H149" s="4">
        <v>122.1</v>
      </c>
      <c r="I149" s="4">
        <v>138.69999999999999</v>
      </c>
      <c r="J149" s="4">
        <v>119.1</v>
      </c>
      <c r="K149" s="4">
        <v>156.9</v>
      </c>
      <c r="L149" s="4">
        <v>116.2</v>
      </c>
      <c r="M149" s="4">
        <v>136</v>
      </c>
      <c r="N149" s="4">
        <v>129.4</v>
      </c>
      <c r="O149" s="4">
        <v>144.4</v>
      </c>
      <c r="P149" s="4">
        <v>133.6</v>
      </c>
      <c r="Q149" s="4">
        <v>143.69999999999999</v>
      </c>
      <c r="R149" s="4">
        <v>140.9</v>
      </c>
      <c r="S149" s="4">
        <v>135.80000000000001</v>
      </c>
      <c r="T149" s="4">
        <v>140.19999999999999</v>
      </c>
      <c r="U149" s="4" t="s">
        <v>32</v>
      </c>
      <c r="V149" s="4">
        <v>133.19999999999999</v>
      </c>
      <c r="W149" s="4">
        <v>133.6</v>
      </c>
      <c r="X149" s="4">
        <v>130.1</v>
      </c>
      <c r="Y149" s="4">
        <v>119.5</v>
      </c>
      <c r="Z149" s="4">
        <v>127.7</v>
      </c>
      <c r="AA149" s="4">
        <v>134.9</v>
      </c>
      <c r="AB149" s="4">
        <v>123.2</v>
      </c>
      <c r="AC149" s="4">
        <v>127</v>
      </c>
      <c r="AD149" s="4">
        <v>132.6</v>
      </c>
    </row>
    <row r="150" spans="1:30" x14ac:dyDescent="0.35">
      <c r="A150" t="s">
        <v>33</v>
      </c>
      <c r="B150">
        <v>2017</v>
      </c>
      <c r="C150" t="s">
        <v>35</v>
      </c>
      <c r="D150" s="4">
        <v>132.80000000000001</v>
      </c>
      <c r="E150" s="4">
        <v>139.80000000000001</v>
      </c>
      <c r="F150" s="4">
        <v>129.30000000000001</v>
      </c>
      <c r="G150" s="4">
        <v>133.5</v>
      </c>
      <c r="H150" s="4">
        <v>114.3</v>
      </c>
      <c r="I150" s="4">
        <v>131.4</v>
      </c>
      <c r="J150" s="4">
        <v>120.2</v>
      </c>
      <c r="K150" s="4">
        <v>143.1</v>
      </c>
      <c r="L150" s="4">
        <v>119.5</v>
      </c>
      <c r="M150" s="4">
        <v>144</v>
      </c>
      <c r="N150" s="4">
        <v>123.4</v>
      </c>
      <c r="O150" s="4">
        <v>141.9</v>
      </c>
      <c r="P150" s="4">
        <v>132.1</v>
      </c>
      <c r="Q150" s="4">
        <v>146.30000000000001</v>
      </c>
      <c r="R150" s="4">
        <v>130.5</v>
      </c>
      <c r="S150" s="4">
        <v>122.5</v>
      </c>
      <c r="T150" s="4">
        <v>129.30000000000001</v>
      </c>
      <c r="U150" s="4">
        <v>130.5</v>
      </c>
      <c r="V150" s="4">
        <v>119.2</v>
      </c>
      <c r="W150" s="4">
        <v>125.3</v>
      </c>
      <c r="X150" s="4">
        <v>122.9</v>
      </c>
      <c r="Y150" s="4">
        <v>115.5</v>
      </c>
      <c r="Z150" s="4">
        <v>122.2</v>
      </c>
      <c r="AA150" s="4">
        <v>132.4</v>
      </c>
      <c r="AB150" s="4">
        <v>121.7</v>
      </c>
      <c r="AC150" s="4">
        <v>122.4</v>
      </c>
      <c r="AD150" s="4">
        <v>128.19999999999999</v>
      </c>
    </row>
    <row r="151" spans="1:30" x14ac:dyDescent="0.35">
      <c r="A151" t="s">
        <v>34</v>
      </c>
      <c r="B151">
        <v>2017</v>
      </c>
      <c r="C151" t="s">
        <v>35</v>
      </c>
      <c r="D151" s="4">
        <v>133.1</v>
      </c>
      <c r="E151" s="4">
        <v>138.80000000000001</v>
      </c>
      <c r="F151" s="4">
        <v>129.30000000000001</v>
      </c>
      <c r="G151" s="4">
        <v>135.80000000000001</v>
      </c>
      <c r="H151" s="4">
        <v>119.2</v>
      </c>
      <c r="I151" s="4">
        <v>135.30000000000001</v>
      </c>
      <c r="J151" s="4">
        <v>119.5</v>
      </c>
      <c r="K151" s="4">
        <v>152.19999999999999</v>
      </c>
      <c r="L151" s="4">
        <v>117.3</v>
      </c>
      <c r="M151" s="4">
        <v>138.69999999999999</v>
      </c>
      <c r="N151" s="4">
        <v>126.9</v>
      </c>
      <c r="O151" s="4">
        <v>143.19999999999999</v>
      </c>
      <c r="P151" s="4">
        <v>133</v>
      </c>
      <c r="Q151" s="4">
        <v>144.4</v>
      </c>
      <c r="R151" s="4">
        <v>136.80000000000001</v>
      </c>
      <c r="S151" s="4">
        <v>130.30000000000001</v>
      </c>
      <c r="T151" s="4">
        <v>135.9</v>
      </c>
      <c r="U151" s="4">
        <v>130.5</v>
      </c>
      <c r="V151" s="4">
        <v>127.9</v>
      </c>
      <c r="W151" s="4">
        <v>129.69999999999999</v>
      </c>
      <c r="X151" s="4">
        <v>127.4</v>
      </c>
      <c r="Y151" s="4">
        <v>117.4</v>
      </c>
      <c r="Z151" s="4">
        <v>124.6</v>
      </c>
      <c r="AA151" s="4">
        <v>133.4</v>
      </c>
      <c r="AB151" s="4">
        <v>122.6</v>
      </c>
      <c r="AC151" s="4">
        <v>124.8</v>
      </c>
      <c r="AD151" s="4">
        <v>130.6</v>
      </c>
    </row>
    <row r="152" spans="1:30" x14ac:dyDescent="0.35">
      <c r="A152" t="s">
        <v>30</v>
      </c>
      <c r="B152">
        <v>2017</v>
      </c>
      <c r="C152" t="s">
        <v>36</v>
      </c>
      <c r="D152" s="4">
        <v>133.6</v>
      </c>
      <c r="E152" s="4">
        <v>138.80000000000001</v>
      </c>
      <c r="F152" s="4">
        <v>128.80000000000001</v>
      </c>
      <c r="G152" s="4">
        <v>137.19999999999999</v>
      </c>
      <c r="H152" s="4">
        <v>121.6</v>
      </c>
      <c r="I152" s="4">
        <v>139.69999999999999</v>
      </c>
      <c r="J152" s="4">
        <v>119.7</v>
      </c>
      <c r="K152" s="4">
        <v>148</v>
      </c>
      <c r="L152" s="4">
        <v>116.9</v>
      </c>
      <c r="M152" s="4">
        <v>135.6</v>
      </c>
      <c r="N152" s="4">
        <v>129.80000000000001</v>
      </c>
      <c r="O152" s="4">
        <v>145.4</v>
      </c>
      <c r="P152" s="4">
        <v>133.4</v>
      </c>
      <c r="Q152" s="4">
        <v>144.19999999999999</v>
      </c>
      <c r="R152" s="4">
        <v>141.6</v>
      </c>
      <c r="S152" s="4">
        <v>136.19999999999999</v>
      </c>
      <c r="T152" s="4">
        <v>140.80000000000001</v>
      </c>
      <c r="U152" s="4" t="s">
        <v>32</v>
      </c>
      <c r="V152" s="4">
        <v>134.19999999999999</v>
      </c>
      <c r="W152" s="4">
        <v>134.1</v>
      </c>
      <c r="X152" s="4">
        <v>130.6</v>
      </c>
      <c r="Y152" s="4">
        <v>119.8</v>
      </c>
      <c r="Z152" s="4">
        <v>128.30000000000001</v>
      </c>
      <c r="AA152" s="4">
        <v>135.19999999999999</v>
      </c>
      <c r="AB152" s="4">
        <v>123.3</v>
      </c>
      <c r="AC152" s="4">
        <v>127.4</v>
      </c>
      <c r="AD152" s="4">
        <v>132.80000000000001</v>
      </c>
    </row>
    <row r="153" spans="1:30" x14ac:dyDescent="0.35">
      <c r="A153" t="s">
        <v>33</v>
      </c>
      <c r="B153">
        <v>2017</v>
      </c>
      <c r="C153" t="s">
        <v>36</v>
      </c>
      <c r="D153" s="4">
        <v>132.69999999999999</v>
      </c>
      <c r="E153" s="4">
        <v>139.4</v>
      </c>
      <c r="F153" s="4">
        <v>128.4</v>
      </c>
      <c r="G153" s="4">
        <v>134.9</v>
      </c>
      <c r="H153" s="4">
        <v>114</v>
      </c>
      <c r="I153" s="4">
        <v>136.80000000000001</v>
      </c>
      <c r="J153" s="4">
        <v>122.2</v>
      </c>
      <c r="K153" s="4">
        <v>135.80000000000001</v>
      </c>
      <c r="L153" s="4">
        <v>120.3</v>
      </c>
      <c r="M153" s="4">
        <v>142.6</v>
      </c>
      <c r="N153" s="4">
        <v>123.6</v>
      </c>
      <c r="O153" s="4">
        <v>142.4</v>
      </c>
      <c r="P153" s="4">
        <v>132.6</v>
      </c>
      <c r="Q153" s="4">
        <v>147.5</v>
      </c>
      <c r="R153" s="4">
        <v>130.80000000000001</v>
      </c>
      <c r="S153" s="4">
        <v>122.8</v>
      </c>
      <c r="T153" s="4">
        <v>129.6</v>
      </c>
      <c r="U153" s="4">
        <v>131.1</v>
      </c>
      <c r="V153" s="4">
        <v>120.8</v>
      </c>
      <c r="W153" s="4">
        <v>125.6</v>
      </c>
      <c r="X153" s="4">
        <v>123.1</v>
      </c>
      <c r="Y153" s="4">
        <v>115.6</v>
      </c>
      <c r="Z153" s="4">
        <v>122.4</v>
      </c>
      <c r="AA153" s="4">
        <v>132.80000000000001</v>
      </c>
      <c r="AB153" s="4">
        <v>121.7</v>
      </c>
      <c r="AC153" s="4">
        <v>122.6</v>
      </c>
      <c r="AD153" s="4">
        <v>128.69999999999999</v>
      </c>
    </row>
    <row r="154" spans="1:30" x14ac:dyDescent="0.35">
      <c r="A154" t="s">
        <v>34</v>
      </c>
      <c r="B154">
        <v>2017</v>
      </c>
      <c r="C154" t="s">
        <v>36</v>
      </c>
      <c r="D154" s="4">
        <v>133.30000000000001</v>
      </c>
      <c r="E154" s="4">
        <v>139</v>
      </c>
      <c r="F154" s="4">
        <v>128.6</v>
      </c>
      <c r="G154" s="4">
        <v>136.30000000000001</v>
      </c>
      <c r="H154" s="4">
        <v>118.8</v>
      </c>
      <c r="I154" s="4">
        <v>138.30000000000001</v>
      </c>
      <c r="J154" s="4">
        <v>120.5</v>
      </c>
      <c r="K154" s="4">
        <v>143.9</v>
      </c>
      <c r="L154" s="4">
        <v>118</v>
      </c>
      <c r="M154" s="4">
        <v>137.9</v>
      </c>
      <c r="N154" s="4">
        <v>127.2</v>
      </c>
      <c r="O154" s="4">
        <v>144</v>
      </c>
      <c r="P154" s="4">
        <v>133.1</v>
      </c>
      <c r="Q154" s="4">
        <v>145.1</v>
      </c>
      <c r="R154" s="4">
        <v>137.30000000000001</v>
      </c>
      <c r="S154" s="4">
        <v>130.6</v>
      </c>
      <c r="T154" s="4">
        <v>136.4</v>
      </c>
      <c r="U154" s="4">
        <v>131.1</v>
      </c>
      <c r="V154" s="4">
        <v>129.1</v>
      </c>
      <c r="W154" s="4">
        <v>130.1</v>
      </c>
      <c r="X154" s="4">
        <v>127.8</v>
      </c>
      <c r="Y154" s="4">
        <v>117.6</v>
      </c>
      <c r="Z154" s="4">
        <v>125</v>
      </c>
      <c r="AA154" s="4">
        <v>133.80000000000001</v>
      </c>
      <c r="AB154" s="4">
        <v>122.6</v>
      </c>
      <c r="AC154" s="4">
        <v>125.1</v>
      </c>
      <c r="AD154" s="4">
        <v>130.9</v>
      </c>
    </row>
    <row r="155" spans="1:30" x14ac:dyDescent="0.35">
      <c r="A155" t="s">
        <v>30</v>
      </c>
      <c r="B155">
        <v>2017</v>
      </c>
      <c r="C155" t="s">
        <v>37</v>
      </c>
      <c r="D155" s="4">
        <v>133.19999999999999</v>
      </c>
      <c r="E155" s="4">
        <v>138.69999999999999</v>
      </c>
      <c r="F155" s="4">
        <v>127.1</v>
      </c>
      <c r="G155" s="4">
        <v>137.69999999999999</v>
      </c>
      <c r="H155" s="4">
        <v>121.3</v>
      </c>
      <c r="I155" s="4">
        <v>141.80000000000001</v>
      </c>
      <c r="J155" s="4">
        <v>121.5</v>
      </c>
      <c r="K155" s="4">
        <v>144.5</v>
      </c>
      <c r="L155" s="4">
        <v>117.4</v>
      </c>
      <c r="M155" s="4">
        <v>134.1</v>
      </c>
      <c r="N155" s="4">
        <v>130</v>
      </c>
      <c r="O155" s="4">
        <v>145.5</v>
      </c>
      <c r="P155" s="4">
        <v>133.5</v>
      </c>
      <c r="Q155" s="4">
        <v>144.4</v>
      </c>
      <c r="R155" s="4">
        <v>142.4</v>
      </c>
      <c r="S155" s="4">
        <v>136.80000000000001</v>
      </c>
      <c r="T155" s="4">
        <v>141.6</v>
      </c>
      <c r="U155" s="4" t="s">
        <v>32</v>
      </c>
      <c r="V155" s="4">
        <v>135</v>
      </c>
      <c r="W155" s="4">
        <v>134.30000000000001</v>
      </c>
      <c r="X155" s="4">
        <v>131</v>
      </c>
      <c r="Y155" s="4">
        <v>119.2</v>
      </c>
      <c r="Z155" s="4">
        <v>128.30000000000001</v>
      </c>
      <c r="AA155" s="4">
        <v>135.69999999999999</v>
      </c>
      <c r="AB155" s="4">
        <v>123.7</v>
      </c>
      <c r="AC155" s="4">
        <v>127.5</v>
      </c>
      <c r="AD155" s="4">
        <v>132.9</v>
      </c>
    </row>
    <row r="156" spans="1:30" x14ac:dyDescent="0.35">
      <c r="A156" t="s">
        <v>33</v>
      </c>
      <c r="B156">
        <v>2017</v>
      </c>
      <c r="C156" t="s">
        <v>37</v>
      </c>
      <c r="D156" s="4">
        <v>132.69999999999999</v>
      </c>
      <c r="E156" s="4">
        <v>140.6</v>
      </c>
      <c r="F156" s="4">
        <v>124.5</v>
      </c>
      <c r="G156" s="4">
        <v>136.30000000000001</v>
      </c>
      <c r="H156" s="4">
        <v>113.5</v>
      </c>
      <c r="I156" s="4">
        <v>137.69999999999999</v>
      </c>
      <c r="J156" s="4">
        <v>127.1</v>
      </c>
      <c r="K156" s="4">
        <v>133.80000000000001</v>
      </c>
      <c r="L156" s="4">
        <v>120.8</v>
      </c>
      <c r="M156" s="4">
        <v>141.30000000000001</v>
      </c>
      <c r="N156" s="4">
        <v>123.8</v>
      </c>
      <c r="O156" s="4">
        <v>142.6</v>
      </c>
      <c r="P156" s="4">
        <v>133.4</v>
      </c>
      <c r="Q156" s="4">
        <v>148</v>
      </c>
      <c r="R156" s="4">
        <v>131.19999999999999</v>
      </c>
      <c r="S156" s="4">
        <v>123</v>
      </c>
      <c r="T156" s="4">
        <v>130</v>
      </c>
      <c r="U156" s="4">
        <v>131.69999999999999</v>
      </c>
      <c r="V156" s="4">
        <v>121.4</v>
      </c>
      <c r="W156" s="4">
        <v>126</v>
      </c>
      <c r="X156" s="4">
        <v>123.4</v>
      </c>
      <c r="Y156" s="4">
        <v>114.3</v>
      </c>
      <c r="Z156" s="4">
        <v>122.6</v>
      </c>
      <c r="AA156" s="4">
        <v>133.6</v>
      </c>
      <c r="AB156" s="4">
        <v>122.2</v>
      </c>
      <c r="AC156" s="4">
        <v>122.5</v>
      </c>
      <c r="AD156" s="4">
        <v>129.1</v>
      </c>
    </row>
    <row r="157" spans="1:30" x14ac:dyDescent="0.35">
      <c r="A157" t="s">
        <v>34</v>
      </c>
      <c r="B157">
        <v>2017</v>
      </c>
      <c r="C157" t="s">
        <v>37</v>
      </c>
      <c r="D157" s="4">
        <v>133</v>
      </c>
      <c r="E157" s="4">
        <v>139.4</v>
      </c>
      <c r="F157" s="4">
        <v>126.1</v>
      </c>
      <c r="G157" s="4">
        <v>137.19999999999999</v>
      </c>
      <c r="H157" s="4">
        <v>118.4</v>
      </c>
      <c r="I157" s="4">
        <v>139.9</v>
      </c>
      <c r="J157" s="4">
        <v>123.4</v>
      </c>
      <c r="K157" s="4">
        <v>140.9</v>
      </c>
      <c r="L157" s="4">
        <v>118.5</v>
      </c>
      <c r="M157" s="4">
        <v>136.5</v>
      </c>
      <c r="N157" s="4">
        <v>127.4</v>
      </c>
      <c r="O157" s="4">
        <v>144.19999999999999</v>
      </c>
      <c r="P157" s="4">
        <v>133.5</v>
      </c>
      <c r="Q157" s="4">
        <v>145.4</v>
      </c>
      <c r="R157" s="4">
        <v>138</v>
      </c>
      <c r="S157" s="4">
        <v>131.1</v>
      </c>
      <c r="T157" s="4">
        <v>137</v>
      </c>
      <c r="U157" s="4">
        <v>131.69999999999999</v>
      </c>
      <c r="V157" s="4">
        <v>129.80000000000001</v>
      </c>
      <c r="W157" s="4">
        <v>130.4</v>
      </c>
      <c r="X157" s="4">
        <v>128.1</v>
      </c>
      <c r="Y157" s="4">
        <v>116.6</v>
      </c>
      <c r="Z157" s="4">
        <v>125.1</v>
      </c>
      <c r="AA157" s="4">
        <v>134.5</v>
      </c>
      <c r="AB157" s="4">
        <v>123.1</v>
      </c>
      <c r="AC157" s="4">
        <v>125.1</v>
      </c>
      <c r="AD157" s="4">
        <v>131.1</v>
      </c>
    </row>
    <row r="158" spans="1:30" x14ac:dyDescent="0.35">
      <c r="A158" t="s">
        <v>30</v>
      </c>
      <c r="B158">
        <v>2017</v>
      </c>
      <c r="C158" t="s">
        <v>38</v>
      </c>
      <c r="D158" s="4">
        <v>133.1</v>
      </c>
      <c r="E158" s="4">
        <v>140.30000000000001</v>
      </c>
      <c r="F158" s="4">
        <v>126.8</v>
      </c>
      <c r="G158" s="4">
        <v>138.19999999999999</v>
      </c>
      <c r="H158" s="4">
        <v>120.8</v>
      </c>
      <c r="I158" s="4">
        <v>140.19999999999999</v>
      </c>
      <c r="J158" s="4">
        <v>123.8</v>
      </c>
      <c r="K158" s="4">
        <v>141.80000000000001</v>
      </c>
      <c r="L158" s="4">
        <v>118.6</v>
      </c>
      <c r="M158" s="4">
        <v>134</v>
      </c>
      <c r="N158" s="4">
        <v>130.30000000000001</v>
      </c>
      <c r="O158" s="4">
        <v>145.80000000000001</v>
      </c>
      <c r="P158" s="4">
        <v>133.80000000000001</v>
      </c>
      <c r="Q158" s="4">
        <v>145.5</v>
      </c>
      <c r="R158" s="4">
        <v>142.5</v>
      </c>
      <c r="S158" s="4">
        <v>137.30000000000001</v>
      </c>
      <c r="T158" s="4">
        <v>141.80000000000001</v>
      </c>
      <c r="U158" s="4" t="s">
        <v>32</v>
      </c>
      <c r="V158" s="4">
        <v>135</v>
      </c>
      <c r="W158" s="4">
        <v>134.9</v>
      </c>
      <c r="X158" s="4">
        <v>131.4</v>
      </c>
      <c r="Y158" s="4">
        <v>119.4</v>
      </c>
      <c r="Z158" s="4">
        <v>129.4</v>
      </c>
      <c r="AA158" s="4">
        <v>136.30000000000001</v>
      </c>
      <c r="AB158" s="4">
        <v>123.7</v>
      </c>
      <c r="AC158" s="4">
        <v>127.9</v>
      </c>
      <c r="AD158" s="4">
        <v>133.30000000000001</v>
      </c>
    </row>
    <row r="159" spans="1:30" x14ac:dyDescent="0.35">
      <c r="A159" t="s">
        <v>33</v>
      </c>
      <c r="B159">
        <v>2017</v>
      </c>
      <c r="C159" t="s">
        <v>38</v>
      </c>
      <c r="D159" s="4">
        <v>132.6</v>
      </c>
      <c r="E159" s="4">
        <v>144.1</v>
      </c>
      <c r="F159" s="4">
        <v>125.6</v>
      </c>
      <c r="G159" s="4">
        <v>136.80000000000001</v>
      </c>
      <c r="H159" s="4">
        <v>113.4</v>
      </c>
      <c r="I159" s="4">
        <v>135.19999999999999</v>
      </c>
      <c r="J159" s="4">
        <v>129.19999999999999</v>
      </c>
      <c r="K159" s="4">
        <v>131.5</v>
      </c>
      <c r="L159" s="4">
        <v>121</v>
      </c>
      <c r="M159" s="4">
        <v>139.9</v>
      </c>
      <c r="N159" s="4">
        <v>123.8</v>
      </c>
      <c r="O159" s="4">
        <v>142.9</v>
      </c>
      <c r="P159" s="4">
        <v>133.6</v>
      </c>
      <c r="Q159" s="4">
        <v>148.30000000000001</v>
      </c>
      <c r="R159" s="4">
        <v>131.5</v>
      </c>
      <c r="S159" s="4">
        <v>123.2</v>
      </c>
      <c r="T159" s="4">
        <v>130.19999999999999</v>
      </c>
      <c r="U159" s="4">
        <v>132.1</v>
      </c>
      <c r="V159" s="4">
        <v>120.1</v>
      </c>
      <c r="W159" s="4">
        <v>126.5</v>
      </c>
      <c r="X159" s="4">
        <v>123.6</v>
      </c>
      <c r="Y159" s="4">
        <v>114.3</v>
      </c>
      <c r="Z159" s="4">
        <v>122.8</v>
      </c>
      <c r="AA159" s="4">
        <v>133.80000000000001</v>
      </c>
      <c r="AB159" s="4">
        <v>122</v>
      </c>
      <c r="AC159" s="4">
        <v>122.6</v>
      </c>
      <c r="AD159" s="4">
        <v>129.30000000000001</v>
      </c>
    </row>
    <row r="160" spans="1:30" x14ac:dyDescent="0.35">
      <c r="A160" t="s">
        <v>34</v>
      </c>
      <c r="B160">
        <v>2017</v>
      </c>
      <c r="C160" t="s">
        <v>38</v>
      </c>
      <c r="D160" s="4">
        <v>132.9</v>
      </c>
      <c r="E160" s="4">
        <v>141.6</v>
      </c>
      <c r="F160" s="4">
        <v>126.3</v>
      </c>
      <c r="G160" s="4">
        <v>137.69999999999999</v>
      </c>
      <c r="H160" s="4">
        <v>118.1</v>
      </c>
      <c r="I160" s="4">
        <v>137.9</v>
      </c>
      <c r="J160" s="4">
        <v>125.6</v>
      </c>
      <c r="K160" s="4">
        <v>138.30000000000001</v>
      </c>
      <c r="L160" s="4">
        <v>119.4</v>
      </c>
      <c r="M160" s="4">
        <v>136</v>
      </c>
      <c r="N160" s="4">
        <v>127.6</v>
      </c>
      <c r="O160" s="4">
        <v>144.5</v>
      </c>
      <c r="P160" s="4">
        <v>133.69999999999999</v>
      </c>
      <c r="Q160" s="4">
        <v>146.19999999999999</v>
      </c>
      <c r="R160" s="4">
        <v>138.19999999999999</v>
      </c>
      <c r="S160" s="4">
        <v>131.4</v>
      </c>
      <c r="T160" s="4">
        <v>137.19999999999999</v>
      </c>
      <c r="U160" s="4">
        <v>132.1</v>
      </c>
      <c r="V160" s="4">
        <v>129.4</v>
      </c>
      <c r="W160" s="4">
        <v>130.9</v>
      </c>
      <c r="X160" s="4">
        <v>128.4</v>
      </c>
      <c r="Y160" s="4">
        <v>116.7</v>
      </c>
      <c r="Z160" s="4">
        <v>125.7</v>
      </c>
      <c r="AA160" s="4">
        <v>134.80000000000001</v>
      </c>
      <c r="AB160" s="4">
        <v>123</v>
      </c>
      <c r="AC160" s="4">
        <v>125.3</v>
      </c>
      <c r="AD160" s="4">
        <v>131.4</v>
      </c>
    </row>
    <row r="161" spans="1:30" x14ac:dyDescent="0.35">
      <c r="A161" t="s">
        <v>30</v>
      </c>
      <c r="B161">
        <v>2017</v>
      </c>
      <c r="C161" t="s">
        <v>39</v>
      </c>
      <c r="D161" s="4">
        <v>133.5</v>
      </c>
      <c r="E161" s="4">
        <v>143.69999999999999</v>
      </c>
      <c r="F161" s="4">
        <v>128</v>
      </c>
      <c r="G161" s="4">
        <v>138.6</v>
      </c>
      <c r="H161" s="4">
        <v>120.9</v>
      </c>
      <c r="I161" s="4">
        <v>140.9</v>
      </c>
      <c r="J161" s="4">
        <v>128.80000000000001</v>
      </c>
      <c r="K161" s="4">
        <v>140.19999999999999</v>
      </c>
      <c r="L161" s="4">
        <v>118.9</v>
      </c>
      <c r="M161" s="4">
        <v>133.5</v>
      </c>
      <c r="N161" s="4">
        <v>130.4</v>
      </c>
      <c r="O161" s="4">
        <v>146.5</v>
      </c>
      <c r="P161" s="4">
        <v>134.9</v>
      </c>
      <c r="Q161" s="4">
        <v>145.80000000000001</v>
      </c>
      <c r="R161" s="4">
        <v>143.1</v>
      </c>
      <c r="S161" s="4">
        <v>137.69999999999999</v>
      </c>
      <c r="T161" s="4">
        <v>142.30000000000001</v>
      </c>
      <c r="U161" s="4" t="s">
        <v>32</v>
      </c>
      <c r="V161" s="4">
        <v>134.80000000000001</v>
      </c>
      <c r="W161" s="4">
        <v>135.19999999999999</v>
      </c>
      <c r="X161" s="4">
        <v>131.30000000000001</v>
      </c>
      <c r="Y161" s="4">
        <v>119.4</v>
      </c>
      <c r="Z161" s="4">
        <v>129.80000000000001</v>
      </c>
      <c r="AA161" s="4">
        <v>136.9</v>
      </c>
      <c r="AB161" s="4">
        <v>124.1</v>
      </c>
      <c r="AC161" s="4">
        <v>128.1</v>
      </c>
      <c r="AD161" s="4">
        <v>133.9</v>
      </c>
    </row>
    <row r="162" spans="1:30" x14ac:dyDescent="0.35">
      <c r="A162" t="s">
        <v>33</v>
      </c>
      <c r="B162">
        <v>2017</v>
      </c>
      <c r="C162" t="s">
        <v>39</v>
      </c>
      <c r="D162" s="4">
        <v>132.9</v>
      </c>
      <c r="E162" s="4">
        <v>148.69999999999999</v>
      </c>
      <c r="F162" s="4">
        <v>128.30000000000001</v>
      </c>
      <c r="G162" s="4">
        <v>137.30000000000001</v>
      </c>
      <c r="H162" s="4">
        <v>113.5</v>
      </c>
      <c r="I162" s="4">
        <v>137.19999999999999</v>
      </c>
      <c r="J162" s="4">
        <v>142.19999999999999</v>
      </c>
      <c r="K162" s="4">
        <v>128.19999999999999</v>
      </c>
      <c r="L162" s="4">
        <v>120.9</v>
      </c>
      <c r="M162" s="4">
        <v>138.80000000000001</v>
      </c>
      <c r="N162" s="4">
        <v>124.2</v>
      </c>
      <c r="O162" s="4">
        <v>143.1</v>
      </c>
      <c r="P162" s="4">
        <v>135.69999999999999</v>
      </c>
      <c r="Q162" s="4">
        <v>148.6</v>
      </c>
      <c r="R162" s="4">
        <v>131.5</v>
      </c>
      <c r="S162" s="4">
        <v>123.2</v>
      </c>
      <c r="T162" s="4">
        <v>130.19999999999999</v>
      </c>
      <c r="U162" s="4">
        <v>131.4</v>
      </c>
      <c r="V162" s="4">
        <v>119</v>
      </c>
      <c r="W162" s="4">
        <v>126.8</v>
      </c>
      <c r="X162" s="4">
        <v>123.8</v>
      </c>
      <c r="Y162" s="4">
        <v>113.9</v>
      </c>
      <c r="Z162" s="4">
        <v>122.9</v>
      </c>
      <c r="AA162" s="4">
        <v>134.30000000000001</v>
      </c>
      <c r="AB162" s="4">
        <v>122.5</v>
      </c>
      <c r="AC162" s="4">
        <v>122.7</v>
      </c>
      <c r="AD162" s="4">
        <v>129.9</v>
      </c>
    </row>
    <row r="163" spans="1:30" x14ac:dyDescent="0.35">
      <c r="A163" t="s">
        <v>34</v>
      </c>
      <c r="B163">
        <v>2017</v>
      </c>
      <c r="C163" t="s">
        <v>39</v>
      </c>
      <c r="D163" s="4">
        <v>133.30000000000001</v>
      </c>
      <c r="E163" s="4">
        <v>145.5</v>
      </c>
      <c r="F163" s="4">
        <v>128.1</v>
      </c>
      <c r="G163" s="4">
        <v>138.1</v>
      </c>
      <c r="H163" s="4">
        <v>118.2</v>
      </c>
      <c r="I163" s="4">
        <v>139.19999999999999</v>
      </c>
      <c r="J163" s="4">
        <v>133.30000000000001</v>
      </c>
      <c r="K163" s="4">
        <v>136.19999999999999</v>
      </c>
      <c r="L163" s="4">
        <v>119.6</v>
      </c>
      <c r="M163" s="4">
        <v>135.30000000000001</v>
      </c>
      <c r="N163" s="4">
        <v>127.8</v>
      </c>
      <c r="O163" s="4">
        <v>144.9</v>
      </c>
      <c r="P163" s="4">
        <v>135.19999999999999</v>
      </c>
      <c r="Q163" s="4">
        <v>146.5</v>
      </c>
      <c r="R163" s="4">
        <v>138.5</v>
      </c>
      <c r="S163" s="4">
        <v>131.69999999999999</v>
      </c>
      <c r="T163" s="4">
        <v>137.5</v>
      </c>
      <c r="U163" s="4">
        <v>131.4</v>
      </c>
      <c r="V163" s="4">
        <v>128.80000000000001</v>
      </c>
      <c r="W163" s="4">
        <v>131.19999999999999</v>
      </c>
      <c r="X163" s="4">
        <v>128.5</v>
      </c>
      <c r="Y163" s="4">
        <v>116.5</v>
      </c>
      <c r="Z163" s="4">
        <v>125.9</v>
      </c>
      <c r="AA163" s="4">
        <v>135.4</v>
      </c>
      <c r="AB163" s="4">
        <v>123.4</v>
      </c>
      <c r="AC163" s="4">
        <v>125.5</v>
      </c>
      <c r="AD163" s="4">
        <v>132</v>
      </c>
    </row>
    <row r="164" spans="1:30" x14ac:dyDescent="0.35">
      <c r="A164" t="s">
        <v>30</v>
      </c>
      <c r="B164">
        <v>2017</v>
      </c>
      <c r="C164" t="s">
        <v>40</v>
      </c>
      <c r="D164" s="4">
        <v>134</v>
      </c>
      <c r="E164" s="4">
        <v>144.19999999999999</v>
      </c>
      <c r="F164" s="4">
        <v>129.80000000000001</v>
      </c>
      <c r="G164" s="4">
        <v>139</v>
      </c>
      <c r="H164" s="4">
        <v>120.9</v>
      </c>
      <c r="I164" s="4">
        <v>143.9</v>
      </c>
      <c r="J164" s="4">
        <v>151.5</v>
      </c>
      <c r="K164" s="4">
        <v>138.1</v>
      </c>
      <c r="L164" s="4">
        <v>120</v>
      </c>
      <c r="M164" s="4">
        <v>133.9</v>
      </c>
      <c r="N164" s="4">
        <v>131.4</v>
      </c>
      <c r="O164" s="4">
        <v>147.69999999999999</v>
      </c>
      <c r="P164" s="4">
        <v>138.5</v>
      </c>
      <c r="Q164" s="4">
        <v>147.4</v>
      </c>
      <c r="R164" s="4">
        <v>144.30000000000001</v>
      </c>
      <c r="S164" s="4">
        <v>138.1</v>
      </c>
      <c r="T164" s="4">
        <v>143.5</v>
      </c>
      <c r="U164" s="4" t="s">
        <v>32</v>
      </c>
      <c r="V164" s="4">
        <v>135.30000000000001</v>
      </c>
      <c r="W164" s="4">
        <v>136.1</v>
      </c>
      <c r="X164" s="4">
        <v>132.1</v>
      </c>
      <c r="Y164" s="4">
        <v>119.1</v>
      </c>
      <c r="Z164" s="4">
        <v>130.6</v>
      </c>
      <c r="AA164" s="4">
        <v>138.6</v>
      </c>
      <c r="AB164" s="4">
        <v>124.4</v>
      </c>
      <c r="AC164" s="4">
        <v>128.6</v>
      </c>
      <c r="AD164" s="4">
        <v>136.19999999999999</v>
      </c>
    </row>
    <row r="165" spans="1:30" x14ac:dyDescent="0.35">
      <c r="A165" t="s">
        <v>33</v>
      </c>
      <c r="B165">
        <v>2017</v>
      </c>
      <c r="C165" t="s">
        <v>40</v>
      </c>
      <c r="D165" s="4">
        <v>132.80000000000001</v>
      </c>
      <c r="E165" s="4">
        <v>148.4</v>
      </c>
      <c r="F165" s="4">
        <v>129.4</v>
      </c>
      <c r="G165" s="4">
        <v>137.69999999999999</v>
      </c>
      <c r="H165" s="4">
        <v>113.4</v>
      </c>
      <c r="I165" s="4">
        <v>139.4</v>
      </c>
      <c r="J165" s="4">
        <v>175.1</v>
      </c>
      <c r="K165" s="4">
        <v>124.7</v>
      </c>
      <c r="L165" s="4">
        <v>121.5</v>
      </c>
      <c r="M165" s="4">
        <v>137.80000000000001</v>
      </c>
      <c r="N165" s="4">
        <v>124.4</v>
      </c>
      <c r="O165" s="4">
        <v>143.69999999999999</v>
      </c>
      <c r="P165" s="4">
        <v>139.80000000000001</v>
      </c>
      <c r="Q165" s="4">
        <v>150.5</v>
      </c>
      <c r="R165" s="4">
        <v>131.6</v>
      </c>
      <c r="S165" s="4">
        <v>123.7</v>
      </c>
      <c r="T165" s="4">
        <v>130.4</v>
      </c>
      <c r="U165" s="4">
        <v>132.6</v>
      </c>
      <c r="V165" s="4">
        <v>119.7</v>
      </c>
      <c r="W165" s="4">
        <v>127.2</v>
      </c>
      <c r="X165" s="4">
        <v>125</v>
      </c>
      <c r="Y165" s="4">
        <v>113.2</v>
      </c>
      <c r="Z165" s="4">
        <v>123.5</v>
      </c>
      <c r="AA165" s="4">
        <v>135.5</v>
      </c>
      <c r="AB165" s="4">
        <v>122.4</v>
      </c>
      <c r="AC165" s="4">
        <v>123</v>
      </c>
      <c r="AD165" s="4">
        <v>131.80000000000001</v>
      </c>
    </row>
    <row r="166" spans="1:30" x14ac:dyDescent="0.35">
      <c r="A166" t="s">
        <v>34</v>
      </c>
      <c r="B166">
        <v>2017</v>
      </c>
      <c r="C166" t="s">
        <v>40</v>
      </c>
      <c r="D166" s="4">
        <v>133.6</v>
      </c>
      <c r="E166" s="4">
        <v>145.69999999999999</v>
      </c>
      <c r="F166" s="4">
        <v>129.6</v>
      </c>
      <c r="G166" s="4">
        <v>138.5</v>
      </c>
      <c r="H166" s="4">
        <v>118.1</v>
      </c>
      <c r="I166" s="4">
        <v>141.80000000000001</v>
      </c>
      <c r="J166" s="4">
        <v>159.5</v>
      </c>
      <c r="K166" s="4">
        <v>133.6</v>
      </c>
      <c r="L166" s="4">
        <v>120.5</v>
      </c>
      <c r="M166" s="4">
        <v>135.19999999999999</v>
      </c>
      <c r="N166" s="4">
        <v>128.5</v>
      </c>
      <c r="O166" s="4">
        <v>145.80000000000001</v>
      </c>
      <c r="P166" s="4">
        <v>139</v>
      </c>
      <c r="Q166" s="4">
        <v>148.19999999999999</v>
      </c>
      <c r="R166" s="4">
        <v>139.30000000000001</v>
      </c>
      <c r="S166" s="4">
        <v>132.1</v>
      </c>
      <c r="T166" s="4">
        <v>138.30000000000001</v>
      </c>
      <c r="U166" s="4">
        <v>132.6</v>
      </c>
      <c r="V166" s="4">
        <v>129.4</v>
      </c>
      <c r="W166" s="4">
        <v>131.9</v>
      </c>
      <c r="X166" s="4">
        <v>129.4</v>
      </c>
      <c r="Y166" s="4">
        <v>116</v>
      </c>
      <c r="Z166" s="4">
        <v>126.6</v>
      </c>
      <c r="AA166" s="4">
        <v>136.80000000000001</v>
      </c>
      <c r="AB166" s="4">
        <v>123.6</v>
      </c>
      <c r="AC166" s="4">
        <v>125.9</v>
      </c>
      <c r="AD166" s="4">
        <v>134.19999999999999</v>
      </c>
    </row>
    <row r="167" spans="1:30" x14ac:dyDescent="0.35">
      <c r="A167" t="s">
        <v>30</v>
      </c>
      <c r="B167">
        <v>2017</v>
      </c>
      <c r="C167" t="s">
        <v>41</v>
      </c>
      <c r="D167" s="4">
        <v>134.80000000000001</v>
      </c>
      <c r="E167" s="4">
        <v>143.1</v>
      </c>
      <c r="F167" s="4">
        <v>130</v>
      </c>
      <c r="G167" s="4">
        <v>139.4</v>
      </c>
      <c r="H167" s="4">
        <v>120.5</v>
      </c>
      <c r="I167" s="4">
        <v>148</v>
      </c>
      <c r="J167" s="4">
        <v>162.9</v>
      </c>
      <c r="K167" s="4">
        <v>137.4</v>
      </c>
      <c r="L167" s="4">
        <v>120.8</v>
      </c>
      <c r="M167" s="4">
        <v>134.69999999999999</v>
      </c>
      <c r="N167" s="4">
        <v>131.6</v>
      </c>
      <c r="O167" s="4">
        <v>148.69999999999999</v>
      </c>
      <c r="P167" s="4">
        <v>140.6</v>
      </c>
      <c r="Q167" s="4">
        <v>149</v>
      </c>
      <c r="R167" s="4">
        <v>145.30000000000001</v>
      </c>
      <c r="S167" s="4">
        <v>139.19999999999999</v>
      </c>
      <c r="T167" s="4">
        <v>144.5</v>
      </c>
      <c r="U167" s="4" t="s">
        <v>32</v>
      </c>
      <c r="V167" s="4">
        <v>136.4</v>
      </c>
      <c r="W167" s="4">
        <v>137.30000000000001</v>
      </c>
      <c r="X167" s="4">
        <v>133</v>
      </c>
      <c r="Y167" s="4">
        <v>120.3</v>
      </c>
      <c r="Z167" s="4">
        <v>131.5</v>
      </c>
      <c r="AA167" s="4">
        <v>140.19999999999999</v>
      </c>
      <c r="AB167" s="4">
        <v>125.4</v>
      </c>
      <c r="AC167" s="4">
        <v>129.69999999999999</v>
      </c>
      <c r="AD167" s="4">
        <v>137.80000000000001</v>
      </c>
    </row>
    <row r="168" spans="1:30" x14ac:dyDescent="0.35">
      <c r="A168" t="s">
        <v>33</v>
      </c>
      <c r="B168">
        <v>2017</v>
      </c>
      <c r="C168" t="s">
        <v>41</v>
      </c>
      <c r="D168" s="4">
        <v>133.19999999999999</v>
      </c>
      <c r="E168" s="4">
        <v>143.9</v>
      </c>
      <c r="F168" s="4">
        <v>128.30000000000001</v>
      </c>
      <c r="G168" s="4">
        <v>138.30000000000001</v>
      </c>
      <c r="H168" s="4">
        <v>114.1</v>
      </c>
      <c r="I168" s="4">
        <v>142.69999999999999</v>
      </c>
      <c r="J168" s="4">
        <v>179.8</v>
      </c>
      <c r="K168" s="4">
        <v>123.5</v>
      </c>
      <c r="L168" s="4">
        <v>122.1</v>
      </c>
      <c r="M168" s="4">
        <v>137.5</v>
      </c>
      <c r="N168" s="4">
        <v>124.6</v>
      </c>
      <c r="O168" s="4">
        <v>144.5</v>
      </c>
      <c r="P168" s="4">
        <v>140.5</v>
      </c>
      <c r="Q168" s="4">
        <v>152.1</v>
      </c>
      <c r="R168" s="4">
        <v>132.69999999999999</v>
      </c>
      <c r="S168" s="4">
        <v>124.3</v>
      </c>
      <c r="T168" s="4">
        <v>131.4</v>
      </c>
      <c r="U168" s="4">
        <v>134.4</v>
      </c>
      <c r="V168" s="4">
        <v>118.9</v>
      </c>
      <c r="W168" s="4">
        <v>127.7</v>
      </c>
      <c r="X168" s="4">
        <v>125.7</v>
      </c>
      <c r="Y168" s="4">
        <v>114.6</v>
      </c>
      <c r="Z168" s="4">
        <v>124.1</v>
      </c>
      <c r="AA168" s="4">
        <v>135.69999999999999</v>
      </c>
      <c r="AB168" s="4">
        <v>123.3</v>
      </c>
      <c r="AC168" s="4">
        <v>123.8</v>
      </c>
      <c r="AD168" s="4">
        <v>132.69999999999999</v>
      </c>
    </row>
    <row r="169" spans="1:30" x14ac:dyDescent="0.35">
      <c r="A169" t="s">
        <v>34</v>
      </c>
      <c r="B169">
        <v>2017</v>
      </c>
      <c r="C169" t="s">
        <v>41</v>
      </c>
      <c r="D169" s="4">
        <v>134.30000000000001</v>
      </c>
      <c r="E169" s="4">
        <v>143.4</v>
      </c>
      <c r="F169" s="4">
        <v>129.30000000000001</v>
      </c>
      <c r="G169" s="4">
        <v>139</v>
      </c>
      <c r="H169" s="4">
        <v>118.1</v>
      </c>
      <c r="I169" s="4">
        <v>145.5</v>
      </c>
      <c r="J169" s="4">
        <v>168.6</v>
      </c>
      <c r="K169" s="4">
        <v>132.69999999999999</v>
      </c>
      <c r="L169" s="4">
        <v>121.2</v>
      </c>
      <c r="M169" s="4">
        <v>135.6</v>
      </c>
      <c r="N169" s="4">
        <v>128.69999999999999</v>
      </c>
      <c r="O169" s="4">
        <v>146.80000000000001</v>
      </c>
      <c r="P169" s="4">
        <v>140.6</v>
      </c>
      <c r="Q169" s="4">
        <v>149.80000000000001</v>
      </c>
      <c r="R169" s="4">
        <v>140.30000000000001</v>
      </c>
      <c r="S169" s="4">
        <v>133</v>
      </c>
      <c r="T169" s="4">
        <v>139.30000000000001</v>
      </c>
      <c r="U169" s="4">
        <v>134.4</v>
      </c>
      <c r="V169" s="4">
        <v>129.80000000000001</v>
      </c>
      <c r="W169" s="4">
        <v>132.80000000000001</v>
      </c>
      <c r="X169" s="4">
        <v>130.19999999999999</v>
      </c>
      <c r="Y169" s="4">
        <v>117.3</v>
      </c>
      <c r="Z169" s="4">
        <v>127.3</v>
      </c>
      <c r="AA169" s="4">
        <v>137.6</v>
      </c>
      <c r="AB169" s="4">
        <v>124.5</v>
      </c>
      <c r="AC169" s="4">
        <v>126.8</v>
      </c>
      <c r="AD169" s="4">
        <v>135.4</v>
      </c>
    </row>
    <row r="170" spans="1:30" x14ac:dyDescent="0.35">
      <c r="A170" t="s">
        <v>30</v>
      </c>
      <c r="B170">
        <v>2017</v>
      </c>
      <c r="C170" t="s">
        <v>42</v>
      </c>
      <c r="D170" s="4">
        <v>135.19999999999999</v>
      </c>
      <c r="E170" s="4">
        <v>142</v>
      </c>
      <c r="F170" s="4">
        <v>130.5</v>
      </c>
      <c r="G170" s="4">
        <v>140.19999999999999</v>
      </c>
      <c r="H170" s="4">
        <v>120.7</v>
      </c>
      <c r="I170" s="4">
        <v>147.80000000000001</v>
      </c>
      <c r="J170" s="4">
        <v>154.5</v>
      </c>
      <c r="K170" s="4">
        <v>137.1</v>
      </c>
      <c r="L170" s="4">
        <v>121</v>
      </c>
      <c r="M170" s="4">
        <v>134.69999999999999</v>
      </c>
      <c r="N170" s="4">
        <v>131.69999999999999</v>
      </c>
      <c r="O170" s="4">
        <v>149.30000000000001</v>
      </c>
      <c r="P170" s="4">
        <v>139.6</v>
      </c>
      <c r="Q170" s="4">
        <v>149.80000000000001</v>
      </c>
      <c r="R170" s="4">
        <v>146.1</v>
      </c>
      <c r="S170" s="4">
        <v>139.69999999999999</v>
      </c>
      <c r="T170" s="4">
        <v>145.19999999999999</v>
      </c>
      <c r="U170" s="4" t="s">
        <v>32</v>
      </c>
      <c r="V170" s="4">
        <v>137.4</v>
      </c>
      <c r="W170" s="4">
        <v>137.9</v>
      </c>
      <c r="X170" s="4">
        <v>133.4</v>
      </c>
      <c r="Y170" s="4">
        <v>121.2</v>
      </c>
      <c r="Z170" s="4">
        <v>132.30000000000001</v>
      </c>
      <c r="AA170" s="4">
        <v>139.6</v>
      </c>
      <c r="AB170" s="4">
        <v>126.7</v>
      </c>
      <c r="AC170" s="4">
        <v>130.30000000000001</v>
      </c>
      <c r="AD170" s="4">
        <v>137.6</v>
      </c>
    </row>
    <row r="171" spans="1:30" x14ac:dyDescent="0.35">
      <c r="A171" t="s">
        <v>33</v>
      </c>
      <c r="B171">
        <v>2017</v>
      </c>
      <c r="C171" t="s">
        <v>42</v>
      </c>
      <c r="D171" s="4">
        <v>133.6</v>
      </c>
      <c r="E171" s="4">
        <v>143</v>
      </c>
      <c r="F171" s="4">
        <v>129.69999999999999</v>
      </c>
      <c r="G171" s="4">
        <v>138.69999999999999</v>
      </c>
      <c r="H171" s="4">
        <v>114.5</v>
      </c>
      <c r="I171" s="4">
        <v>137.5</v>
      </c>
      <c r="J171" s="4">
        <v>160.69999999999999</v>
      </c>
      <c r="K171" s="4">
        <v>124.5</v>
      </c>
      <c r="L171" s="4">
        <v>122.4</v>
      </c>
      <c r="M171" s="4">
        <v>137.30000000000001</v>
      </c>
      <c r="N171" s="4">
        <v>124.8</v>
      </c>
      <c r="O171" s="4">
        <v>145</v>
      </c>
      <c r="P171" s="4">
        <v>138</v>
      </c>
      <c r="Q171" s="4">
        <v>153.6</v>
      </c>
      <c r="R171" s="4">
        <v>133.30000000000001</v>
      </c>
      <c r="S171" s="4">
        <v>124.6</v>
      </c>
      <c r="T171" s="4">
        <v>132</v>
      </c>
      <c r="U171" s="4">
        <v>135.69999999999999</v>
      </c>
      <c r="V171" s="4">
        <v>120.6</v>
      </c>
      <c r="W171" s="4">
        <v>128.1</v>
      </c>
      <c r="X171" s="4">
        <v>126.1</v>
      </c>
      <c r="Y171" s="4">
        <v>115.7</v>
      </c>
      <c r="Z171" s="4">
        <v>124.5</v>
      </c>
      <c r="AA171" s="4">
        <v>135.9</v>
      </c>
      <c r="AB171" s="4">
        <v>124.4</v>
      </c>
      <c r="AC171" s="4">
        <v>124.5</v>
      </c>
      <c r="AD171" s="4">
        <v>132.4</v>
      </c>
    </row>
    <row r="172" spans="1:30" x14ac:dyDescent="0.35">
      <c r="A172" t="s">
        <v>34</v>
      </c>
      <c r="B172">
        <v>2017</v>
      </c>
      <c r="C172" t="s">
        <v>42</v>
      </c>
      <c r="D172" s="4">
        <v>134.69999999999999</v>
      </c>
      <c r="E172" s="4">
        <v>142.4</v>
      </c>
      <c r="F172" s="4">
        <v>130.19999999999999</v>
      </c>
      <c r="G172" s="4">
        <v>139.6</v>
      </c>
      <c r="H172" s="4">
        <v>118.4</v>
      </c>
      <c r="I172" s="4">
        <v>143</v>
      </c>
      <c r="J172" s="4">
        <v>156.6</v>
      </c>
      <c r="K172" s="4">
        <v>132.9</v>
      </c>
      <c r="L172" s="4">
        <v>121.5</v>
      </c>
      <c r="M172" s="4">
        <v>135.6</v>
      </c>
      <c r="N172" s="4">
        <v>128.80000000000001</v>
      </c>
      <c r="O172" s="4">
        <v>147.30000000000001</v>
      </c>
      <c r="P172" s="4">
        <v>139</v>
      </c>
      <c r="Q172" s="4">
        <v>150.80000000000001</v>
      </c>
      <c r="R172" s="4">
        <v>141.1</v>
      </c>
      <c r="S172" s="4">
        <v>133.4</v>
      </c>
      <c r="T172" s="4">
        <v>140</v>
      </c>
      <c r="U172" s="4">
        <v>135.69999999999999</v>
      </c>
      <c r="V172" s="4">
        <v>131</v>
      </c>
      <c r="W172" s="4">
        <v>133.30000000000001</v>
      </c>
      <c r="X172" s="4">
        <v>130.6</v>
      </c>
      <c r="Y172" s="4">
        <v>118.3</v>
      </c>
      <c r="Z172" s="4">
        <v>127.9</v>
      </c>
      <c r="AA172" s="4">
        <v>137.4</v>
      </c>
      <c r="AB172" s="4">
        <v>125.7</v>
      </c>
      <c r="AC172" s="4">
        <v>127.5</v>
      </c>
      <c r="AD172" s="4">
        <v>135.19999999999999</v>
      </c>
    </row>
    <row r="173" spans="1:30" x14ac:dyDescent="0.35">
      <c r="A173" t="s">
        <v>30</v>
      </c>
      <c r="B173">
        <v>2017</v>
      </c>
      <c r="C173" t="s">
        <v>43</v>
      </c>
      <c r="D173" s="4">
        <v>135.9</v>
      </c>
      <c r="E173" s="4">
        <v>141.9</v>
      </c>
      <c r="F173" s="4">
        <v>131</v>
      </c>
      <c r="G173" s="4">
        <v>141.5</v>
      </c>
      <c r="H173" s="4">
        <v>121.4</v>
      </c>
      <c r="I173" s="4">
        <v>146.69999999999999</v>
      </c>
      <c r="J173" s="4">
        <v>157.1</v>
      </c>
      <c r="K173" s="4">
        <v>136.4</v>
      </c>
      <c r="L173" s="4">
        <v>121.4</v>
      </c>
      <c r="M173" s="4">
        <v>135.6</v>
      </c>
      <c r="N173" s="4">
        <v>131.30000000000001</v>
      </c>
      <c r="O173" s="4">
        <v>150.30000000000001</v>
      </c>
      <c r="P173" s="4">
        <v>140.4</v>
      </c>
      <c r="Q173" s="4">
        <v>150.5</v>
      </c>
      <c r="R173" s="4">
        <v>147.19999999999999</v>
      </c>
      <c r="S173" s="4">
        <v>140.6</v>
      </c>
      <c r="T173" s="4">
        <v>146.19999999999999</v>
      </c>
      <c r="U173" s="4" t="s">
        <v>32</v>
      </c>
      <c r="V173" s="4">
        <v>138.1</v>
      </c>
      <c r="W173" s="4">
        <v>138.4</v>
      </c>
      <c r="X173" s="4">
        <v>134.19999999999999</v>
      </c>
      <c r="Y173" s="4">
        <v>121</v>
      </c>
      <c r="Z173" s="4">
        <v>133</v>
      </c>
      <c r="AA173" s="4">
        <v>140.1</v>
      </c>
      <c r="AB173" s="4">
        <v>127.4</v>
      </c>
      <c r="AC173" s="4">
        <v>130.69999999999999</v>
      </c>
      <c r="AD173" s="4">
        <v>138.30000000000001</v>
      </c>
    </row>
    <row r="174" spans="1:30" x14ac:dyDescent="0.35">
      <c r="A174" t="s">
        <v>33</v>
      </c>
      <c r="B174">
        <v>2017</v>
      </c>
      <c r="C174" t="s">
        <v>43</v>
      </c>
      <c r="D174" s="4">
        <v>133.9</v>
      </c>
      <c r="E174" s="4">
        <v>142.80000000000001</v>
      </c>
      <c r="F174" s="4">
        <v>131.4</v>
      </c>
      <c r="G174" s="4">
        <v>139.1</v>
      </c>
      <c r="H174" s="4">
        <v>114.9</v>
      </c>
      <c r="I174" s="4">
        <v>135.6</v>
      </c>
      <c r="J174" s="4">
        <v>173.2</v>
      </c>
      <c r="K174" s="4">
        <v>124.1</v>
      </c>
      <c r="L174" s="4">
        <v>122.6</v>
      </c>
      <c r="M174" s="4">
        <v>137.80000000000001</v>
      </c>
      <c r="N174" s="4">
        <v>125.1</v>
      </c>
      <c r="O174" s="4">
        <v>145.5</v>
      </c>
      <c r="P174" s="4">
        <v>139.69999999999999</v>
      </c>
      <c r="Q174" s="4">
        <v>154.6</v>
      </c>
      <c r="R174" s="4">
        <v>134</v>
      </c>
      <c r="S174" s="4">
        <v>124.9</v>
      </c>
      <c r="T174" s="4">
        <v>132.6</v>
      </c>
      <c r="U174" s="4">
        <v>137.30000000000001</v>
      </c>
      <c r="V174" s="4">
        <v>122.6</v>
      </c>
      <c r="W174" s="4">
        <v>128.30000000000001</v>
      </c>
      <c r="X174" s="4">
        <v>126.6</v>
      </c>
      <c r="Y174" s="4">
        <v>115</v>
      </c>
      <c r="Z174" s="4">
        <v>124.8</v>
      </c>
      <c r="AA174" s="4">
        <v>136.30000000000001</v>
      </c>
      <c r="AB174" s="4">
        <v>124.6</v>
      </c>
      <c r="AC174" s="4">
        <v>124.5</v>
      </c>
      <c r="AD174" s="4">
        <v>133.5</v>
      </c>
    </row>
    <row r="175" spans="1:30" x14ac:dyDescent="0.35">
      <c r="A175" t="s">
        <v>34</v>
      </c>
      <c r="B175">
        <v>2017</v>
      </c>
      <c r="C175" t="s">
        <v>43</v>
      </c>
      <c r="D175" s="4">
        <v>135.30000000000001</v>
      </c>
      <c r="E175" s="4">
        <v>142.19999999999999</v>
      </c>
      <c r="F175" s="4">
        <v>131.19999999999999</v>
      </c>
      <c r="G175" s="4">
        <v>140.6</v>
      </c>
      <c r="H175" s="4">
        <v>119</v>
      </c>
      <c r="I175" s="4">
        <v>141.5</v>
      </c>
      <c r="J175" s="4">
        <v>162.6</v>
      </c>
      <c r="K175" s="4">
        <v>132.30000000000001</v>
      </c>
      <c r="L175" s="4">
        <v>121.8</v>
      </c>
      <c r="M175" s="4">
        <v>136.30000000000001</v>
      </c>
      <c r="N175" s="4">
        <v>128.69999999999999</v>
      </c>
      <c r="O175" s="4">
        <v>148.1</v>
      </c>
      <c r="P175" s="4">
        <v>140.1</v>
      </c>
      <c r="Q175" s="4">
        <v>151.6</v>
      </c>
      <c r="R175" s="4">
        <v>142</v>
      </c>
      <c r="S175" s="4">
        <v>134.1</v>
      </c>
      <c r="T175" s="4">
        <v>140.80000000000001</v>
      </c>
      <c r="U175" s="4">
        <v>137.30000000000001</v>
      </c>
      <c r="V175" s="4">
        <v>132.19999999999999</v>
      </c>
      <c r="W175" s="4">
        <v>133.6</v>
      </c>
      <c r="X175" s="4">
        <v>131.30000000000001</v>
      </c>
      <c r="Y175" s="4">
        <v>117.8</v>
      </c>
      <c r="Z175" s="4">
        <v>128.4</v>
      </c>
      <c r="AA175" s="4">
        <v>137.9</v>
      </c>
      <c r="AB175" s="4">
        <v>126.2</v>
      </c>
      <c r="AC175" s="4">
        <v>127.7</v>
      </c>
      <c r="AD175" s="4">
        <v>136.1</v>
      </c>
    </row>
    <row r="176" spans="1:30" x14ac:dyDescent="0.35">
      <c r="A176" t="s">
        <v>30</v>
      </c>
      <c r="B176">
        <v>2017</v>
      </c>
      <c r="C176" t="s">
        <v>45</v>
      </c>
      <c r="D176" s="4">
        <v>136.30000000000001</v>
      </c>
      <c r="E176" s="4">
        <v>142.5</v>
      </c>
      <c r="F176" s="4">
        <v>140.5</v>
      </c>
      <c r="G176" s="4">
        <v>141.5</v>
      </c>
      <c r="H176" s="4">
        <v>121.6</v>
      </c>
      <c r="I176" s="4">
        <v>147.30000000000001</v>
      </c>
      <c r="J176" s="4">
        <v>168</v>
      </c>
      <c r="K176" s="4">
        <v>135.80000000000001</v>
      </c>
      <c r="L176" s="4">
        <v>122.5</v>
      </c>
      <c r="M176" s="4">
        <v>136</v>
      </c>
      <c r="N176" s="4">
        <v>131.9</v>
      </c>
      <c r="O176" s="4">
        <v>151.4</v>
      </c>
      <c r="P176" s="4">
        <v>142.4</v>
      </c>
      <c r="Q176" s="4">
        <v>152.1</v>
      </c>
      <c r="R176" s="4">
        <v>148.19999999999999</v>
      </c>
      <c r="S176" s="4">
        <v>141.5</v>
      </c>
      <c r="T176" s="4">
        <v>147.30000000000001</v>
      </c>
      <c r="U176" s="4" t="s">
        <v>32</v>
      </c>
      <c r="V176" s="4">
        <v>141.1</v>
      </c>
      <c r="W176" s="4">
        <v>139.4</v>
      </c>
      <c r="X176" s="4">
        <v>135.80000000000001</v>
      </c>
      <c r="Y176" s="4">
        <v>121.6</v>
      </c>
      <c r="Z176" s="4">
        <v>133.69999999999999</v>
      </c>
      <c r="AA176" s="4">
        <v>141.5</v>
      </c>
      <c r="AB176" s="4">
        <v>128.1</v>
      </c>
      <c r="AC176" s="4">
        <v>131.69999999999999</v>
      </c>
      <c r="AD176" s="4">
        <v>140</v>
      </c>
    </row>
    <row r="177" spans="1:30" x14ac:dyDescent="0.35">
      <c r="A177" t="s">
        <v>33</v>
      </c>
      <c r="B177">
        <v>2017</v>
      </c>
      <c r="C177" t="s">
        <v>45</v>
      </c>
      <c r="D177" s="4">
        <v>134.30000000000001</v>
      </c>
      <c r="E177" s="4">
        <v>142.1</v>
      </c>
      <c r="F177" s="4">
        <v>146.69999999999999</v>
      </c>
      <c r="G177" s="4">
        <v>139.5</v>
      </c>
      <c r="H177" s="4">
        <v>115.2</v>
      </c>
      <c r="I177" s="4">
        <v>136.4</v>
      </c>
      <c r="J177" s="4">
        <v>185.2</v>
      </c>
      <c r="K177" s="4">
        <v>122.2</v>
      </c>
      <c r="L177" s="4">
        <v>123.9</v>
      </c>
      <c r="M177" s="4">
        <v>138.30000000000001</v>
      </c>
      <c r="N177" s="4">
        <v>125.4</v>
      </c>
      <c r="O177" s="4">
        <v>146</v>
      </c>
      <c r="P177" s="4">
        <v>141.5</v>
      </c>
      <c r="Q177" s="4">
        <v>156.19999999999999</v>
      </c>
      <c r="R177" s="4">
        <v>135</v>
      </c>
      <c r="S177" s="4">
        <v>125.4</v>
      </c>
      <c r="T177" s="4">
        <v>133.5</v>
      </c>
      <c r="U177" s="4">
        <v>138.6</v>
      </c>
      <c r="V177" s="4">
        <v>125.7</v>
      </c>
      <c r="W177" s="4">
        <v>128.80000000000001</v>
      </c>
      <c r="X177" s="4">
        <v>127.4</v>
      </c>
      <c r="Y177" s="4">
        <v>115.3</v>
      </c>
      <c r="Z177" s="4">
        <v>125.1</v>
      </c>
      <c r="AA177" s="4">
        <v>136.6</v>
      </c>
      <c r="AB177" s="4">
        <v>124.9</v>
      </c>
      <c r="AC177" s="4">
        <v>124.9</v>
      </c>
      <c r="AD177" s="4">
        <v>134.80000000000001</v>
      </c>
    </row>
    <row r="178" spans="1:30" x14ac:dyDescent="0.35">
      <c r="A178" t="s">
        <v>34</v>
      </c>
      <c r="B178">
        <v>2017</v>
      </c>
      <c r="C178" t="s">
        <v>45</v>
      </c>
      <c r="D178" s="4">
        <v>135.69999999999999</v>
      </c>
      <c r="E178" s="4">
        <v>142.4</v>
      </c>
      <c r="F178" s="4">
        <v>142.9</v>
      </c>
      <c r="G178" s="4">
        <v>140.80000000000001</v>
      </c>
      <c r="H178" s="4">
        <v>119.2</v>
      </c>
      <c r="I178" s="4">
        <v>142.19999999999999</v>
      </c>
      <c r="J178" s="4">
        <v>173.8</v>
      </c>
      <c r="K178" s="4">
        <v>131.19999999999999</v>
      </c>
      <c r="L178" s="4">
        <v>123</v>
      </c>
      <c r="M178" s="4">
        <v>136.80000000000001</v>
      </c>
      <c r="N178" s="4">
        <v>129.19999999999999</v>
      </c>
      <c r="O178" s="4">
        <v>148.9</v>
      </c>
      <c r="P178" s="4">
        <v>142.1</v>
      </c>
      <c r="Q178" s="4">
        <v>153.19999999999999</v>
      </c>
      <c r="R178" s="4">
        <v>143</v>
      </c>
      <c r="S178" s="4">
        <v>134.80000000000001</v>
      </c>
      <c r="T178" s="4">
        <v>141.80000000000001</v>
      </c>
      <c r="U178" s="4">
        <v>138.6</v>
      </c>
      <c r="V178" s="4">
        <v>135.30000000000001</v>
      </c>
      <c r="W178" s="4">
        <v>134.4</v>
      </c>
      <c r="X178" s="4">
        <v>132.6</v>
      </c>
      <c r="Y178" s="4">
        <v>118.3</v>
      </c>
      <c r="Z178" s="4">
        <v>128.9</v>
      </c>
      <c r="AA178" s="4">
        <v>138.6</v>
      </c>
      <c r="AB178" s="4">
        <v>126.8</v>
      </c>
      <c r="AC178" s="4">
        <v>128.4</v>
      </c>
      <c r="AD178" s="4">
        <v>137.6</v>
      </c>
    </row>
    <row r="179" spans="1:30" x14ac:dyDescent="0.35">
      <c r="A179" t="s">
        <v>30</v>
      </c>
      <c r="B179">
        <v>2017</v>
      </c>
      <c r="C179" t="s">
        <v>46</v>
      </c>
      <c r="D179" s="4">
        <v>136.4</v>
      </c>
      <c r="E179" s="4">
        <v>143.69999999999999</v>
      </c>
      <c r="F179" s="4">
        <v>144.80000000000001</v>
      </c>
      <c r="G179" s="4">
        <v>141.9</v>
      </c>
      <c r="H179" s="4">
        <v>123.1</v>
      </c>
      <c r="I179" s="4">
        <v>147.19999999999999</v>
      </c>
      <c r="J179" s="4">
        <v>161</v>
      </c>
      <c r="K179" s="4">
        <v>133.80000000000001</v>
      </c>
      <c r="L179" s="4">
        <v>121.9</v>
      </c>
      <c r="M179" s="4">
        <v>135.80000000000001</v>
      </c>
      <c r="N179" s="4">
        <v>131.1</v>
      </c>
      <c r="O179" s="4">
        <v>151.4</v>
      </c>
      <c r="P179" s="4">
        <v>141.5</v>
      </c>
      <c r="Q179" s="4">
        <v>153.19999999999999</v>
      </c>
      <c r="R179" s="4">
        <v>148</v>
      </c>
      <c r="S179" s="4">
        <v>141.9</v>
      </c>
      <c r="T179" s="4">
        <v>147.19999999999999</v>
      </c>
      <c r="U179" s="4" t="s">
        <v>32</v>
      </c>
      <c r="V179" s="4">
        <v>142.6</v>
      </c>
      <c r="W179" s="4">
        <v>139.5</v>
      </c>
      <c r="X179" s="4">
        <v>136.1</v>
      </c>
      <c r="Y179" s="4">
        <v>122</v>
      </c>
      <c r="Z179" s="4">
        <v>133.4</v>
      </c>
      <c r="AA179" s="4">
        <v>141.1</v>
      </c>
      <c r="AB179" s="4">
        <v>127.8</v>
      </c>
      <c r="AC179" s="4">
        <v>131.9</v>
      </c>
      <c r="AD179" s="4">
        <v>139.80000000000001</v>
      </c>
    </row>
    <row r="180" spans="1:30" x14ac:dyDescent="0.35">
      <c r="A180" t="s">
        <v>33</v>
      </c>
      <c r="B180">
        <v>2017</v>
      </c>
      <c r="C180" t="s">
        <v>46</v>
      </c>
      <c r="D180" s="4">
        <v>134.4</v>
      </c>
      <c r="E180" s="4">
        <v>142.6</v>
      </c>
      <c r="F180" s="4">
        <v>145.9</v>
      </c>
      <c r="G180" s="4">
        <v>139.5</v>
      </c>
      <c r="H180" s="4">
        <v>115.9</v>
      </c>
      <c r="I180" s="4">
        <v>135</v>
      </c>
      <c r="J180" s="4">
        <v>163.19999999999999</v>
      </c>
      <c r="K180" s="4">
        <v>119.8</v>
      </c>
      <c r="L180" s="4">
        <v>120.7</v>
      </c>
      <c r="M180" s="4">
        <v>139.69999999999999</v>
      </c>
      <c r="N180" s="4">
        <v>125.7</v>
      </c>
      <c r="O180" s="4">
        <v>146.30000000000001</v>
      </c>
      <c r="P180" s="4">
        <v>138.80000000000001</v>
      </c>
      <c r="Q180" s="4">
        <v>157</v>
      </c>
      <c r="R180" s="4">
        <v>135.6</v>
      </c>
      <c r="S180" s="4">
        <v>125.6</v>
      </c>
      <c r="T180" s="4">
        <v>134</v>
      </c>
      <c r="U180" s="4">
        <v>139.1</v>
      </c>
      <c r="V180" s="4">
        <v>126.8</v>
      </c>
      <c r="W180" s="4">
        <v>129.30000000000001</v>
      </c>
      <c r="X180" s="4">
        <v>128.19999999999999</v>
      </c>
      <c r="Y180" s="4">
        <v>115.3</v>
      </c>
      <c r="Z180" s="4">
        <v>125.6</v>
      </c>
      <c r="AA180" s="4">
        <v>136.69999999999999</v>
      </c>
      <c r="AB180" s="4">
        <v>124.6</v>
      </c>
      <c r="AC180" s="4">
        <v>125.1</v>
      </c>
      <c r="AD180" s="4">
        <v>134.1</v>
      </c>
    </row>
    <row r="181" spans="1:30" x14ac:dyDescent="0.35">
      <c r="A181" t="s">
        <v>34</v>
      </c>
      <c r="B181">
        <v>2017</v>
      </c>
      <c r="C181" t="s">
        <v>46</v>
      </c>
      <c r="D181" s="4">
        <v>135.80000000000001</v>
      </c>
      <c r="E181" s="4">
        <v>143.30000000000001</v>
      </c>
      <c r="F181" s="4">
        <v>145.19999999999999</v>
      </c>
      <c r="G181" s="4">
        <v>141</v>
      </c>
      <c r="H181" s="4">
        <v>120.5</v>
      </c>
      <c r="I181" s="4">
        <v>141.5</v>
      </c>
      <c r="J181" s="4">
        <v>161.69999999999999</v>
      </c>
      <c r="K181" s="4">
        <v>129.1</v>
      </c>
      <c r="L181" s="4">
        <v>121.5</v>
      </c>
      <c r="M181" s="4">
        <v>137.1</v>
      </c>
      <c r="N181" s="4">
        <v>128.80000000000001</v>
      </c>
      <c r="O181" s="4">
        <v>149</v>
      </c>
      <c r="P181" s="4">
        <v>140.5</v>
      </c>
      <c r="Q181" s="4">
        <v>154.19999999999999</v>
      </c>
      <c r="R181" s="4">
        <v>143.1</v>
      </c>
      <c r="S181" s="4">
        <v>135.1</v>
      </c>
      <c r="T181" s="4">
        <v>142</v>
      </c>
      <c r="U181" s="4">
        <v>139.1</v>
      </c>
      <c r="V181" s="4">
        <v>136.6</v>
      </c>
      <c r="W181" s="4">
        <v>134.69999999999999</v>
      </c>
      <c r="X181" s="4">
        <v>133.1</v>
      </c>
      <c r="Y181" s="4">
        <v>118.5</v>
      </c>
      <c r="Z181" s="4">
        <v>129</v>
      </c>
      <c r="AA181" s="4">
        <v>138.5</v>
      </c>
      <c r="AB181" s="4">
        <v>126.5</v>
      </c>
      <c r="AC181" s="4">
        <v>128.6</v>
      </c>
      <c r="AD181" s="4">
        <v>137.19999999999999</v>
      </c>
    </row>
    <row r="182" spans="1:30" x14ac:dyDescent="0.35">
      <c r="A182" t="s">
        <v>30</v>
      </c>
      <c r="B182">
        <v>2018</v>
      </c>
      <c r="C182" t="s">
        <v>31</v>
      </c>
      <c r="D182" s="4">
        <v>136.6</v>
      </c>
      <c r="E182" s="4">
        <v>144.4</v>
      </c>
      <c r="F182" s="4">
        <v>143.80000000000001</v>
      </c>
      <c r="G182" s="4">
        <v>142</v>
      </c>
      <c r="H182" s="4">
        <v>123.2</v>
      </c>
      <c r="I182" s="4">
        <v>147.9</v>
      </c>
      <c r="J182" s="4">
        <v>152.1</v>
      </c>
      <c r="K182" s="4">
        <v>131.80000000000001</v>
      </c>
      <c r="L182" s="4">
        <v>119.5</v>
      </c>
      <c r="M182" s="4">
        <v>136</v>
      </c>
      <c r="N182" s="4">
        <v>131.19999999999999</v>
      </c>
      <c r="O182" s="4">
        <v>151.80000000000001</v>
      </c>
      <c r="P182" s="4">
        <v>140.4</v>
      </c>
      <c r="Q182" s="4">
        <v>153.6</v>
      </c>
      <c r="R182" s="4">
        <v>148.30000000000001</v>
      </c>
      <c r="S182" s="4">
        <v>142.30000000000001</v>
      </c>
      <c r="T182" s="4">
        <v>147.5</v>
      </c>
      <c r="U182" s="4" t="s">
        <v>32</v>
      </c>
      <c r="V182" s="4">
        <v>142.30000000000001</v>
      </c>
      <c r="W182" s="4">
        <v>139.80000000000001</v>
      </c>
      <c r="X182" s="4">
        <v>136</v>
      </c>
      <c r="Y182" s="4">
        <v>122.7</v>
      </c>
      <c r="Z182" s="4">
        <v>134.30000000000001</v>
      </c>
      <c r="AA182" s="4">
        <v>141.6</v>
      </c>
      <c r="AB182" s="4">
        <v>128.6</v>
      </c>
      <c r="AC182" s="4">
        <v>132.30000000000001</v>
      </c>
      <c r="AD182" s="4">
        <v>139.30000000000001</v>
      </c>
    </row>
    <row r="183" spans="1:30" x14ac:dyDescent="0.35">
      <c r="A183" t="s">
        <v>33</v>
      </c>
      <c r="B183">
        <v>2018</v>
      </c>
      <c r="C183" t="s">
        <v>31</v>
      </c>
      <c r="D183" s="4">
        <v>134.6</v>
      </c>
      <c r="E183" s="4">
        <v>143.69999999999999</v>
      </c>
      <c r="F183" s="4">
        <v>143.6</v>
      </c>
      <c r="G183" s="4">
        <v>139.6</v>
      </c>
      <c r="H183" s="4">
        <v>116.4</v>
      </c>
      <c r="I183" s="4">
        <v>133.80000000000001</v>
      </c>
      <c r="J183" s="4">
        <v>150.5</v>
      </c>
      <c r="K183" s="4">
        <v>118.4</v>
      </c>
      <c r="L183" s="4">
        <v>117.3</v>
      </c>
      <c r="M183" s="4">
        <v>140.5</v>
      </c>
      <c r="N183" s="4">
        <v>125.9</v>
      </c>
      <c r="O183" s="4">
        <v>146.80000000000001</v>
      </c>
      <c r="P183" s="4">
        <v>137.19999999999999</v>
      </c>
      <c r="Q183" s="4">
        <v>157.69999999999999</v>
      </c>
      <c r="R183" s="4">
        <v>136</v>
      </c>
      <c r="S183" s="4">
        <v>125.9</v>
      </c>
      <c r="T183" s="4">
        <v>134.4</v>
      </c>
      <c r="U183" s="4">
        <v>140.4</v>
      </c>
      <c r="V183" s="4">
        <v>127.3</v>
      </c>
      <c r="W183" s="4">
        <v>129.5</v>
      </c>
      <c r="X183" s="4">
        <v>129</v>
      </c>
      <c r="Y183" s="4">
        <v>116.3</v>
      </c>
      <c r="Z183" s="4">
        <v>126.2</v>
      </c>
      <c r="AA183" s="4">
        <v>137.1</v>
      </c>
      <c r="AB183" s="4">
        <v>125.5</v>
      </c>
      <c r="AC183" s="4">
        <v>125.8</v>
      </c>
      <c r="AD183" s="4">
        <v>134.1</v>
      </c>
    </row>
    <row r="184" spans="1:30" x14ac:dyDescent="0.35">
      <c r="A184" t="s">
        <v>34</v>
      </c>
      <c r="B184">
        <v>2018</v>
      </c>
      <c r="C184" t="s">
        <v>31</v>
      </c>
      <c r="D184" s="4">
        <v>136</v>
      </c>
      <c r="E184" s="4">
        <v>144.19999999999999</v>
      </c>
      <c r="F184" s="4">
        <v>143.69999999999999</v>
      </c>
      <c r="G184" s="4">
        <v>141.1</v>
      </c>
      <c r="H184" s="4">
        <v>120.7</v>
      </c>
      <c r="I184" s="4">
        <v>141.30000000000001</v>
      </c>
      <c r="J184" s="4">
        <v>151.6</v>
      </c>
      <c r="K184" s="4">
        <v>127.3</v>
      </c>
      <c r="L184" s="4">
        <v>118.8</v>
      </c>
      <c r="M184" s="4">
        <v>137.5</v>
      </c>
      <c r="N184" s="4">
        <v>129</v>
      </c>
      <c r="O184" s="4">
        <v>149.5</v>
      </c>
      <c r="P184" s="4">
        <v>139.19999999999999</v>
      </c>
      <c r="Q184" s="4">
        <v>154.69999999999999</v>
      </c>
      <c r="R184" s="4">
        <v>143.5</v>
      </c>
      <c r="S184" s="4">
        <v>135.5</v>
      </c>
      <c r="T184" s="4">
        <v>142.30000000000001</v>
      </c>
      <c r="U184" s="4">
        <v>140.4</v>
      </c>
      <c r="V184" s="4">
        <v>136.6</v>
      </c>
      <c r="W184" s="4">
        <v>134.9</v>
      </c>
      <c r="X184" s="4">
        <v>133.30000000000001</v>
      </c>
      <c r="Y184" s="4">
        <v>119.3</v>
      </c>
      <c r="Z184" s="4">
        <v>129.69999999999999</v>
      </c>
      <c r="AA184" s="4">
        <v>139</v>
      </c>
      <c r="AB184" s="4">
        <v>127.3</v>
      </c>
      <c r="AC184" s="4">
        <v>129.1</v>
      </c>
      <c r="AD184" s="4">
        <v>136.9</v>
      </c>
    </row>
    <row r="185" spans="1:30" x14ac:dyDescent="0.35">
      <c r="A185" t="s">
        <v>30</v>
      </c>
      <c r="B185">
        <v>2018</v>
      </c>
      <c r="C185" t="s">
        <v>35</v>
      </c>
      <c r="D185" s="4">
        <v>136.4</v>
      </c>
      <c r="E185" s="4">
        <v>143.69999999999999</v>
      </c>
      <c r="F185" s="4">
        <v>140.6</v>
      </c>
      <c r="G185" s="4">
        <v>141.5</v>
      </c>
      <c r="H185" s="4">
        <v>122.9</v>
      </c>
      <c r="I185" s="4">
        <v>149.4</v>
      </c>
      <c r="J185" s="4">
        <v>142.4</v>
      </c>
      <c r="K185" s="4">
        <v>130.19999999999999</v>
      </c>
      <c r="L185" s="4">
        <v>117.9</v>
      </c>
      <c r="M185" s="4">
        <v>135.6</v>
      </c>
      <c r="N185" s="4">
        <v>130.5</v>
      </c>
      <c r="O185" s="4">
        <v>151.69999999999999</v>
      </c>
      <c r="P185" s="4">
        <v>138.69999999999999</v>
      </c>
      <c r="Q185" s="4">
        <v>153.30000000000001</v>
      </c>
      <c r="R185" s="4">
        <v>148.69999999999999</v>
      </c>
      <c r="S185" s="4">
        <v>142.4</v>
      </c>
      <c r="T185" s="4">
        <v>147.80000000000001</v>
      </c>
      <c r="U185" s="4" t="s">
        <v>32</v>
      </c>
      <c r="V185" s="4">
        <v>142.4</v>
      </c>
      <c r="W185" s="4">
        <v>139.9</v>
      </c>
      <c r="X185" s="4">
        <v>136.19999999999999</v>
      </c>
      <c r="Y185" s="4">
        <v>123.3</v>
      </c>
      <c r="Z185" s="4">
        <v>134.30000000000001</v>
      </c>
      <c r="AA185" s="4">
        <v>141.5</v>
      </c>
      <c r="AB185" s="4">
        <v>128.80000000000001</v>
      </c>
      <c r="AC185" s="4">
        <v>132.5</v>
      </c>
      <c r="AD185" s="4">
        <v>138.5</v>
      </c>
    </row>
    <row r="186" spans="1:30" x14ac:dyDescent="0.35">
      <c r="A186" t="s">
        <v>33</v>
      </c>
      <c r="B186">
        <v>2018</v>
      </c>
      <c r="C186" t="s">
        <v>35</v>
      </c>
      <c r="D186" s="4">
        <v>134.80000000000001</v>
      </c>
      <c r="E186" s="4">
        <v>143</v>
      </c>
      <c r="F186" s="4">
        <v>139.9</v>
      </c>
      <c r="G186" s="4">
        <v>139.9</v>
      </c>
      <c r="H186" s="4">
        <v>116.2</v>
      </c>
      <c r="I186" s="4">
        <v>135.5</v>
      </c>
      <c r="J186" s="4">
        <v>136.9</v>
      </c>
      <c r="K186" s="4">
        <v>117</v>
      </c>
      <c r="L186" s="4">
        <v>115.4</v>
      </c>
      <c r="M186" s="4">
        <v>140.69999999999999</v>
      </c>
      <c r="N186" s="4">
        <v>125.9</v>
      </c>
      <c r="O186" s="4">
        <v>147.1</v>
      </c>
      <c r="P186" s="4">
        <v>135.6</v>
      </c>
      <c r="Q186" s="4">
        <v>159.30000000000001</v>
      </c>
      <c r="R186" s="4">
        <v>136.30000000000001</v>
      </c>
      <c r="S186" s="4">
        <v>126.1</v>
      </c>
      <c r="T186" s="4">
        <v>134.69999999999999</v>
      </c>
      <c r="U186" s="4">
        <v>141.30000000000001</v>
      </c>
      <c r="V186" s="4">
        <v>127.3</v>
      </c>
      <c r="W186" s="4">
        <v>129.9</v>
      </c>
      <c r="X186" s="4">
        <v>129.80000000000001</v>
      </c>
      <c r="Y186" s="4">
        <v>117.4</v>
      </c>
      <c r="Z186" s="4">
        <v>126.5</v>
      </c>
      <c r="AA186" s="4">
        <v>137.19999999999999</v>
      </c>
      <c r="AB186" s="4">
        <v>126.2</v>
      </c>
      <c r="AC186" s="4">
        <v>126.5</v>
      </c>
      <c r="AD186" s="4">
        <v>134</v>
      </c>
    </row>
    <row r="187" spans="1:30" x14ac:dyDescent="0.35">
      <c r="A187" t="s">
        <v>34</v>
      </c>
      <c r="B187">
        <v>2018</v>
      </c>
      <c r="C187" t="s">
        <v>35</v>
      </c>
      <c r="D187" s="4">
        <v>135.9</v>
      </c>
      <c r="E187" s="4">
        <v>143.5</v>
      </c>
      <c r="F187" s="4">
        <v>140.30000000000001</v>
      </c>
      <c r="G187" s="4">
        <v>140.9</v>
      </c>
      <c r="H187" s="4">
        <v>120.4</v>
      </c>
      <c r="I187" s="4">
        <v>142.9</v>
      </c>
      <c r="J187" s="4">
        <v>140.5</v>
      </c>
      <c r="K187" s="4">
        <v>125.8</v>
      </c>
      <c r="L187" s="4">
        <v>117.1</v>
      </c>
      <c r="M187" s="4">
        <v>137.30000000000001</v>
      </c>
      <c r="N187" s="4">
        <v>128.6</v>
      </c>
      <c r="O187" s="4">
        <v>149.6</v>
      </c>
      <c r="P187" s="4">
        <v>137.6</v>
      </c>
      <c r="Q187" s="4">
        <v>154.9</v>
      </c>
      <c r="R187" s="4">
        <v>143.80000000000001</v>
      </c>
      <c r="S187" s="4">
        <v>135.6</v>
      </c>
      <c r="T187" s="4">
        <v>142.6</v>
      </c>
      <c r="U187" s="4">
        <v>141.30000000000001</v>
      </c>
      <c r="V187" s="4">
        <v>136.69999999999999</v>
      </c>
      <c r="W187" s="4">
        <v>135.19999999999999</v>
      </c>
      <c r="X187" s="4">
        <v>133.80000000000001</v>
      </c>
      <c r="Y187" s="4">
        <v>120.2</v>
      </c>
      <c r="Z187" s="4">
        <v>129.9</v>
      </c>
      <c r="AA187" s="4">
        <v>139</v>
      </c>
      <c r="AB187" s="4">
        <v>127.7</v>
      </c>
      <c r="AC187" s="4">
        <v>129.6</v>
      </c>
      <c r="AD187" s="4">
        <v>136.4</v>
      </c>
    </row>
    <row r="188" spans="1:30" x14ac:dyDescent="0.35">
      <c r="A188" t="s">
        <v>30</v>
      </c>
      <c r="B188">
        <v>2018</v>
      </c>
      <c r="C188" t="s">
        <v>36</v>
      </c>
      <c r="D188" s="4">
        <v>136.80000000000001</v>
      </c>
      <c r="E188" s="4">
        <v>143.80000000000001</v>
      </c>
      <c r="F188" s="4">
        <v>140</v>
      </c>
      <c r="G188" s="4">
        <v>142</v>
      </c>
      <c r="H188" s="4">
        <v>123.2</v>
      </c>
      <c r="I188" s="4">
        <v>152.9</v>
      </c>
      <c r="J188" s="4">
        <v>138</v>
      </c>
      <c r="K188" s="4">
        <v>129.30000000000001</v>
      </c>
      <c r="L188" s="4">
        <v>117.1</v>
      </c>
      <c r="M188" s="4">
        <v>136.30000000000001</v>
      </c>
      <c r="N188" s="4">
        <v>131.19999999999999</v>
      </c>
      <c r="O188" s="4">
        <v>152.80000000000001</v>
      </c>
      <c r="P188" s="4">
        <v>138.6</v>
      </c>
      <c r="Q188" s="4">
        <v>155.1</v>
      </c>
      <c r="R188" s="4">
        <v>149.19999999999999</v>
      </c>
      <c r="S188" s="4">
        <v>143</v>
      </c>
      <c r="T188" s="4">
        <v>148.30000000000001</v>
      </c>
      <c r="U188" s="4" t="s">
        <v>32</v>
      </c>
      <c r="V188" s="4">
        <v>142.6</v>
      </c>
      <c r="W188" s="4">
        <v>139.9</v>
      </c>
      <c r="X188" s="4">
        <v>136.69999999999999</v>
      </c>
      <c r="Y188" s="4">
        <v>124.6</v>
      </c>
      <c r="Z188" s="4">
        <v>135.1</v>
      </c>
      <c r="AA188" s="4">
        <v>142.69999999999999</v>
      </c>
      <c r="AB188" s="4">
        <v>129.30000000000001</v>
      </c>
      <c r="AC188" s="4">
        <v>133.30000000000001</v>
      </c>
      <c r="AD188" s="4">
        <v>138.69999999999999</v>
      </c>
    </row>
    <row r="189" spans="1:30" x14ac:dyDescent="0.35">
      <c r="A189" t="s">
        <v>33</v>
      </c>
      <c r="B189">
        <v>2018</v>
      </c>
      <c r="C189" t="s">
        <v>36</v>
      </c>
      <c r="D189" s="4">
        <v>135</v>
      </c>
      <c r="E189" s="4">
        <v>143.1</v>
      </c>
      <c r="F189" s="4">
        <v>135.5</v>
      </c>
      <c r="G189" s="4">
        <v>139.9</v>
      </c>
      <c r="H189" s="4">
        <v>116.5</v>
      </c>
      <c r="I189" s="4">
        <v>138.5</v>
      </c>
      <c r="J189" s="4">
        <v>128</v>
      </c>
      <c r="K189" s="4">
        <v>115.5</v>
      </c>
      <c r="L189" s="4">
        <v>114.2</v>
      </c>
      <c r="M189" s="4">
        <v>140.69999999999999</v>
      </c>
      <c r="N189" s="4">
        <v>126.2</v>
      </c>
      <c r="O189" s="4">
        <v>147.6</v>
      </c>
      <c r="P189" s="4">
        <v>134.80000000000001</v>
      </c>
      <c r="Q189" s="4">
        <v>159.69999999999999</v>
      </c>
      <c r="R189" s="4">
        <v>136.69999999999999</v>
      </c>
      <c r="S189" s="4">
        <v>126.7</v>
      </c>
      <c r="T189" s="4">
        <v>135.19999999999999</v>
      </c>
      <c r="U189" s="4">
        <v>142</v>
      </c>
      <c r="V189" s="4">
        <v>126.4</v>
      </c>
      <c r="W189" s="4">
        <v>130.80000000000001</v>
      </c>
      <c r="X189" s="4">
        <v>130.5</v>
      </c>
      <c r="Y189" s="4">
        <v>117.8</v>
      </c>
      <c r="Z189" s="4">
        <v>126.8</v>
      </c>
      <c r="AA189" s="4">
        <v>137.80000000000001</v>
      </c>
      <c r="AB189" s="4">
        <v>126.7</v>
      </c>
      <c r="AC189" s="4">
        <v>127.1</v>
      </c>
      <c r="AD189" s="4">
        <v>134</v>
      </c>
    </row>
    <row r="190" spans="1:30" x14ac:dyDescent="0.35">
      <c r="A190" t="s">
        <v>34</v>
      </c>
      <c r="B190">
        <v>2018</v>
      </c>
      <c r="C190" t="s">
        <v>36</v>
      </c>
      <c r="D190" s="4">
        <v>136.19999999999999</v>
      </c>
      <c r="E190" s="4">
        <v>143.6</v>
      </c>
      <c r="F190" s="4">
        <v>138.30000000000001</v>
      </c>
      <c r="G190" s="4">
        <v>141.19999999999999</v>
      </c>
      <c r="H190" s="4">
        <v>120.7</v>
      </c>
      <c r="I190" s="4">
        <v>146.19999999999999</v>
      </c>
      <c r="J190" s="4">
        <v>134.6</v>
      </c>
      <c r="K190" s="4">
        <v>124.6</v>
      </c>
      <c r="L190" s="4">
        <v>116.1</v>
      </c>
      <c r="M190" s="4">
        <v>137.80000000000001</v>
      </c>
      <c r="N190" s="4">
        <v>129.1</v>
      </c>
      <c r="O190" s="4">
        <v>150.4</v>
      </c>
      <c r="P190" s="4">
        <v>137.19999999999999</v>
      </c>
      <c r="Q190" s="4">
        <v>156.30000000000001</v>
      </c>
      <c r="R190" s="4">
        <v>144.30000000000001</v>
      </c>
      <c r="S190" s="4">
        <v>136.19999999999999</v>
      </c>
      <c r="T190" s="4">
        <v>143.1</v>
      </c>
      <c r="U190" s="4">
        <v>142</v>
      </c>
      <c r="V190" s="4">
        <v>136.5</v>
      </c>
      <c r="W190" s="4">
        <v>135.6</v>
      </c>
      <c r="X190" s="4">
        <v>134.30000000000001</v>
      </c>
      <c r="Y190" s="4">
        <v>121</v>
      </c>
      <c r="Z190" s="4">
        <v>130.4</v>
      </c>
      <c r="AA190" s="4">
        <v>139.80000000000001</v>
      </c>
      <c r="AB190" s="4">
        <v>128.19999999999999</v>
      </c>
      <c r="AC190" s="4">
        <v>130.30000000000001</v>
      </c>
      <c r="AD190" s="4">
        <v>136.5</v>
      </c>
    </row>
    <row r="191" spans="1:30" x14ac:dyDescent="0.35">
      <c r="A191" t="s">
        <v>30</v>
      </c>
      <c r="B191">
        <v>2018</v>
      </c>
      <c r="C191" t="s">
        <v>37</v>
      </c>
      <c r="D191" s="4">
        <v>137.1</v>
      </c>
      <c r="E191" s="4">
        <v>144.5</v>
      </c>
      <c r="F191" s="4">
        <v>135.9</v>
      </c>
      <c r="G191" s="4">
        <v>142.4</v>
      </c>
      <c r="H191" s="4">
        <v>123.5</v>
      </c>
      <c r="I191" s="4">
        <v>156.4</v>
      </c>
      <c r="J191" s="4">
        <v>135.1</v>
      </c>
      <c r="K191" s="4">
        <v>128.4</v>
      </c>
      <c r="L191" s="4">
        <v>115.2</v>
      </c>
      <c r="M191" s="4">
        <v>137.19999999999999</v>
      </c>
      <c r="N191" s="4">
        <v>131.9</v>
      </c>
      <c r="O191" s="4">
        <v>153.80000000000001</v>
      </c>
      <c r="P191" s="4">
        <v>138.6</v>
      </c>
      <c r="Q191" s="4">
        <v>156.1</v>
      </c>
      <c r="R191" s="4">
        <v>150.1</v>
      </c>
      <c r="S191" s="4">
        <v>143.30000000000001</v>
      </c>
      <c r="T191" s="4">
        <v>149.1</v>
      </c>
      <c r="U191" s="4" t="s">
        <v>32</v>
      </c>
      <c r="V191" s="4">
        <v>143.80000000000001</v>
      </c>
      <c r="W191" s="4">
        <v>140.9</v>
      </c>
      <c r="X191" s="4">
        <v>137.6</v>
      </c>
      <c r="Y191" s="4">
        <v>125.3</v>
      </c>
      <c r="Z191" s="4">
        <v>136</v>
      </c>
      <c r="AA191" s="4">
        <v>143.69999999999999</v>
      </c>
      <c r="AB191" s="4">
        <v>130.4</v>
      </c>
      <c r="AC191" s="4">
        <v>134.19999999999999</v>
      </c>
      <c r="AD191" s="4">
        <v>139.1</v>
      </c>
    </row>
    <row r="192" spans="1:30" x14ac:dyDescent="0.35">
      <c r="A192" t="s">
        <v>33</v>
      </c>
      <c r="B192">
        <v>2018</v>
      </c>
      <c r="C192" t="s">
        <v>37</v>
      </c>
      <c r="D192" s="4">
        <v>135</v>
      </c>
      <c r="E192" s="4">
        <v>144.30000000000001</v>
      </c>
      <c r="F192" s="4">
        <v>130.80000000000001</v>
      </c>
      <c r="G192" s="4">
        <v>140.30000000000001</v>
      </c>
      <c r="H192" s="4">
        <v>116.6</v>
      </c>
      <c r="I192" s="4">
        <v>150.1</v>
      </c>
      <c r="J192" s="4">
        <v>127.6</v>
      </c>
      <c r="K192" s="4">
        <v>114</v>
      </c>
      <c r="L192" s="4">
        <v>110.6</v>
      </c>
      <c r="M192" s="4">
        <v>140.19999999999999</v>
      </c>
      <c r="N192" s="4">
        <v>126.5</v>
      </c>
      <c r="O192" s="4">
        <v>148.30000000000001</v>
      </c>
      <c r="P192" s="4">
        <v>135.69999999999999</v>
      </c>
      <c r="Q192" s="4">
        <v>159.19999999999999</v>
      </c>
      <c r="R192" s="4">
        <v>137.80000000000001</v>
      </c>
      <c r="S192" s="4">
        <v>127.4</v>
      </c>
      <c r="T192" s="4">
        <v>136.19999999999999</v>
      </c>
      <c r="U192" s="4">
        <v>142.9</v>
      </c>
      <c r="V192" s="4">
        <v>124.6</v>
      </c>
      <c r="W192" s="4">
        <v>131.80000000000001</v>
      </c>
      <c r="X192" s="4">
        <v>131.30000000000001</v>
      </c>
      <c r="Y192" s="4">
        <v>118.9</v>
      </c>
      <c r="Z192" s="4">
        <v>127.6</v>
      </c>
      <c r="AA192" s="4">
        <v>139.69999999999999</v>
      </c>
      <c r="AB192" s="4">
        <v>127.6</v>
      </c>
      <c r="AC192" s="4">
        <v>128.19999999999999</v>
      </c>
      <c r="AD192" s="4">
        <v>134.80000000000001</v>
      </c>
    </row>
    <row r="193" spans="1:30" x14ac:dyDescent="0.35">
      <c r="A193" t="s">
        <v>34</v>
      </c>
      <c r="B193">
        <v>2018</v>
      </c>
      <c r="C193" t="s">
        <v>37</v>
      </c>
      <c r="D193" s="4">
        <v>136.4</v>
      </c>
      <c r="E193" s="4">
        <v>144.4</v>
      </c>
      <c r="F193" s="4">
        <v>133.9</v>
      </c>
      <c r="G193" s="4">
        <v>141.6</v>
      </c>
      <c r="H193" s="4">
        <v>121</v>
      </c>
      <c r="I193" s="4">
        <v>153.5</v>
      </c>
      <c r="J193" s="4">
        <v>132.6</v>
      </c>
      <c r="K193" s="4">
        <v>123.5</v>
      </c>
      <c r="L193" s="4">
        <v>113.7</v>
      </c>
      <c r="M193" s="4">
        <v>138.19999999999999</v>
      </c>
      <c r="N193" s="4">
        <v>129.6</v>
      </c>
      <c r="O193" s="4">
        <v>151.19999999999999</v>
      </c>
      <c r="P193" s="4">
        <v>137.5</v>
      </c>
      <c r="Q193" s="4">
        <v>156.9</v>
      </c>
      <c r="R193" s="4">
        <v>145.30000000000001</v>
      </c>
      <c r="S193" s="4">
        <v>136.69999999999999</v>
      </c>
      <c r="T193" s="4">
        <v>144</v>
      </c>
      <c r="U193" s="4">
        <v>142.9</v>
      </c>
      <c r="V193" s="4">
        <v>136.5</v>
      </c>
      <c r="W193" s="4">
        <v>136.6</v>
      </c>
      <c r="X193" s="4">
        <v>135.19999999999999</v>
      </c>
      <c r="Y193" s="4">
        <v>121.9</v>
      </c>
      <c r="Z193" s="4">
        <v>131.30000000000001</v>
      </c>
      <c r="AA193" s="4">
        <v>141.4</v>
      </c>
      <c r="AB193" s="4">
        <v>129.19999999999999</v>
      </c>
      <c r="AC193" s="4">
        <v>131.30000000000001</v>
      </c>
      <c r="AD193" s="4">
        <v>137.1</v>
      </c>
    </row>
    <row r="194" spans="1:30" x14ac:dyDescent="0.35">
      <c r="A194" t="s">
        <v>30</v>
      </c>
      <c r="B194">
        <v>2018</v>
      </c>
      <c r="C194" t="s">
        <v>38</v>
      </c>
      <c r="D194" s="4">
        <v>137.4</v>
      </c>
      <c r="E194" s="4">
        <v>145.69999999999999</v>
      </c>
      <c r="F194" s="4">
        <v>135.5</v>
      </c>
      <c r="G194" s="4">
        <v>142.9</v>
      </c>
      <c r="H194" s="4">
        <v>123.6</v>
      </c>
      <c r="I194" s="4">
        <v>157.5</v>
      </c>
      <c r="J194" s="4">
        <v>137.80000000000001</v>
      </c>
      <c r="K194" s="4">
        <v>127.2</v>
      </c>
      <c r="L194" s="4">
        <v>111.8</v>
      </c>
      <c r="M194" s="4">
        <v>137.4</v>
      </c>
      <c r="N194" s="4">
        <v>132.19999999999999</v>
      </c>
      <c r="O194" s="4">
        <v>154.30000000000001</v>
      </c>
      <c r="P194" s="4">
        <v>139.1</v>
      </c>
      <c r="Q194" s="4">
        <v>157</v>
      </c>
      <c r="R194" s="4">
        <v>150.80000000000001</v>
      </c>
      <c r="S194" s="4">
        <v>144.1</v>
      </c>
      <c r="T194" s="4">
        <v>149.80000000000001</v>
      </c>
      <c r="U194" s="4" t="s">
        <v>32</v>
      </c>
      <c r="V194" s="4">
        <v>144.30000000000001</v>
      </c>
      <c r="W194" s="4">
        <v>141.80000000000001</v>
      </c>
      <c r="X194" s="4">
        <v>138.4</v>
      </c>
      <c r="Y194" s="4">
        <v>126.4</v>
      </c>
      <c r="Z194" s="4">
        <v>136.80000000000001</v>
      </c>
      <c r="AA194" s="4">
        <v>144.4</v>
      </c>
      <c r="AB194" s="4">
        <v>131.19999999999999</v>
      </c>
      <c r="AC194" s="4">
        <v>135.1</v>
      </c>
      <c r="AD194" s="4">
        <v>139.80000000000001</v>
      </c>
    </row>
    <row r="195" spans="1:30" x14ac:dyDescent="0.35">
      <c r="A195" t="s">
        <v>33</v>
      </c>
      <c r="B195">
        <v>2018</v>
      </c>
      <c r="C195" t="s">
        <v>38</v>
      </c>
      <c r="D195" s="4">
        <v>135</v>
      </c>
      <c r="E195" s="4">
        <v>148.19999999999999</v>
      </c>
      <c r="F195" s="4">
        <v>130.5</v>
      </c>
      <c r="G195" s="4">
        <v>140.69999999999999</v>
      </c>
      <c r="H195" s="4">
        <v>116.4</v>
      </c>
      <c r="I195" s="4">
        <v>151.30000000000001</v>
      </c>
      <c r="J195" s="4">
        <v>131.4</v>
      </c>
      <c r="K195" s="4">
        <v>112.8</v>
      </c>
      <c r="L195" s="4">
        <v>105.3</v>
      </c>
      <c r="M195" s="4">
        <v>139.6</v>
      </c>
      <c r="N195" s="4">
        <v>126.6</v>
      </c>
      <c r="O195" s="4">
        <v>148.69999999999999</v>
      </c>
      <c r="P195" s="4">
        <v>136.4</v>
      </c>
      <c r="Q195" s="4">
        <v>160.30000000000001</v>
      </c>
      <c r="R195" s="4">
        <v>138.6</v>
      </c>
      <c r="S195" s="4">
        <v>127.9</v>
      </c>
      <c r="T195" s="4">
        <v>137</v>
      </c>
      <c r="U195" s="4">
        <v>143.19999999999999</v>
      </c>
      <c r="V195" s="4">
        <v>124.7</v>
      </c>
      <c r="W195" s="4">
        <v>132.5</v>
      </c>
      <c r="X195" s="4">
        <v>132</v>
      </c>
      <c r="Y195" s="4">
        <v>119.8</v>
      </c>
      <c r="Z195" s="4">
        <v>128</v>
      </c>
      <c r="AA195" s="4">
        <v>140.4</v>
      </c>
      <c r="AB195" s="4">
        <v>128.1</v>
      </c>
      <c r="AC195" s="4">
        <v>128.9</v>
      </c>
      <c r="AD195" s="4">
        <v>135.4</v>
      </c>
    </row>
    <row r="196" spans="1:30" x14ac:dyDescent="0.35">
      <c r="A196" t="s">
        <v>34</v>
      </c>
      <c r="B196">
        <v>2018</v>
      </c>
      <c r="C196" t="s">
        <v>38</v>
      </c>
      <c r="D196" s="4">
        <v>136.6</v>
      </c>
      <c r="E196" s="4">
        <v>146.6</v>
      </c>
      <c r="F196" s="4">
        <v>133.6</v>
      </c>
      <c r="G196" s="4">
        <v>142.1</v>
      </c>
      <c r="H196" s="4">
        <v>121</v>
      </c>
      <c r="I196" s="4">
        <v>154.6</v>
      </c>
      <c r="J196" s="4">
        <v>135.6</v>
      </c>
      <c r="K196" s="4">
        <v>122.3</v>
      </c>
      <c r="L196" s="4">
        <v>109.6</v>
      </c>
      <c r="M196" s="4">
        <v>138.1</v>
      </c>
      <c r="N196" s="4">
        <v>129.9</v>
      </c>
      <c r="O196" s="4">
        <v>151.69999999999999</v>
      </c>
      <c r="P196" s="4">
        <v>138.1</v>
      </c>
      <c r="Q196" s="4">
        <v>157.9</v>
      </c>
      <c r="R196" s="4">
        <v>146</v>
      </c>
      <c r="S196" s="4">
        <v>137.4</v>
      </c>
      <c r="T196" s="4">
        <v>144.69999999999999</v>
      </c>
      <c r="U196" s="4">
        <v>143.19999999999999</v>
      </c>
      <c r="V196" s="4">
        <v>136.9</v>
      </c>
      <c r="W196" s="4">
        <v>137.4</v>
      </c>
      <c r="X196" s="4">
        <v>136</v>
      </c>
      <c r="Y196" s="4">
        <v>122.9</v>
      </c>
      <c r="Z196" s="4">
        <v>131.80000000000001</v>
      </c>
      <c r="AA196" s="4">
        <v>142.1</v>
      </c>
      <c r="AB196" s="4">
        <v>129.9</v>
      </c>
      <c r="AC196" s="4">
        <v>132.1</v>
      </c>
      <c r="AD196" s="4">
        <v>137.80000000000001</v>
      </c>
    </row>
    <row r="197" spans="1:30" x14ac:dyDescent="0.35">
      <c r="A197" t="s">
        <v>30</v>
      </c>
      <c r="B197">
        <v>2018</v>
      </c>
      <c r="C197" t="s">
        <v>39</v>
      </c>
      <c r="D197" s="4">
        <v>137.6</v>
      </c>
      <c r="E197" s="4">
        <v>148.1</v>
      </c>
      <c r="F197" s="4">
        <v>136.69999999999999</v>
      </c>
      <c r="G197" s="4">
        <v>143.19999999999999</v>
      </c>
      <c r="H197" s="4">
        <v>124</v>
      </c>
      <c r="I197" s="4">
        <v>154.1</v>
      </c>
      <c r="J197" s="4">
        <v>143.5</v>
      </c>
      <c r="K197" s="4">
        <v>126</v>
      </c>
      <c r="L197" s="4">
        <v>112.4</v>
      </c>
      <c r="M197" s="4">
        <v>137.6</v>
      </c>
      <c r="N197" s="4">
        <v>132.80000000000001</v>
      </c>
      <c r="O197" s="4">
        <v>154.30000000000001</v>
      </c>
      <c r="P197" s="4">
        <v>140</v>
      </c>
      <c r="Q197" s="4">
        <v>157.30000000000001</v>
      </c>
      <c r="R197" s="4">
        <v>151.30000000000001</v>
      </c>
      <c r="S197" s="4">
        <v>144.69999999999999</v>
      </c>
      <c r="T197" s="4">
        <v>150.30000000000001</v>
      </c>
      <c r="U197" s="4" t="s">
        <v>32</v>
      </c>
      <c r="V197" s="4">
        <v>145.1</v>
      </c>
      <c r="W197" s="4">
        <v>142.19999999999999</v>
      </c>
      <c r="X197" s="4">
        <v>138.4</v>
      </c>
      <c r="Y197" s="4">
        <v>127.4</v>
      </c>
      <c r="Z197" s="4">
        <v>137.80000000000001</v>
      </c>
      <c r="AA197" s="4">
        <v>145.1</v>
      </c>
      <c r="AB197" s="4">
        <v>131.4</v>
      </c>
      <c r="AC197" s="4">
        <v>135.6</v>
      </c>
      <c r="AD197" s="4">
        <v>140.5</v>
      </c>
    </row>
    <row r="198" spans="1:30" x14ac:dyDescent="0.35">
      <c r="A198" t="s">
        <v>33</v>
      </c>
      <c r="B198">
        <v>2018</v>
      </c>
      <c r="C198" t="s">
        <v>39</v>
      </c>
      <c r="D198" s="4">
        <v>135.30000000000001</v>
      </c>
      <c r="E198" s="4">
        <v>149.69999999999999</v>
      </c>
      <c r="F198" s="4">
        <v>133.9</v>
      </c>
      <c r="G198" s="4">
        <v>140.80000000000001</v>
      </c>
      <c r="H198" s="4">
        <v>116.6</v>
      </c>
      <c r="I198" s="4">
        <v>152.19999999999999</v>
      </c>
      <c r="J198" s="4">
        <v>144</v>
      </c>
      <c r="K198" s="4">
        <v>112.3</v>
      </c>
      <c r="L198" s="4">
        <v>108.4</v>
      </c>
      <c r="M198" s="4">
        <v>140</v>
      </c>
      <c r="N198" s="4">
        <v>126.7</v>
      </c>
      <c r="O198" s="4">
        <v>149</v>
      </c>
      <c r="P198" s="4">
        <v>138.4</v>
      </c>
      <c r="Q198" s="4">
        <v>161</v>
      </c>
      <c r="R198" s="4">
        <v>138.9</v>
      </c>
      <c r="S198" s="4">
        <v>128.69999999999999</v>
      </c>
      <c r="T198" s="4">
        <v>137.4</v>
      </c>
      <c r="U198" s="4">
        <v>142.5</v>
      </c>
      <c r="V198" s="4">
        <v>126.5</v>
      </c>
      <c r="W198" s="4">
        <v>133.1</v>
      </c>
      <c r="X198" s="4">
        <v>132.6</v>
      </c>
      <c r="Y198" s="4">
        <v>120.4</v>
      </c>
      <c r="Z198" s="4">
        <v>128.5</v>
      </c>
      <c r="AA198" s="4">
        <v>141.19999999999999</v>
      </c>
      <c r="AB198" s="4">
        <v>128.19999999999999</v>
      </c>
      <c r="AC198" s="4">
        <v>129.5</v>
      </c>
      <c r="AD198" s="4">
        <v>136.19999999999999</v>
      </c>
    </row>
    <row r="199" spans="1:30" x14ac:dyDescent="0.35">
      <c r="A199" t="s">
        <v>34</v>
      </c>
      <c r="B199">
        <v>2018</v>
      </c>
      <c r="C199" t="s">
        <v>39</v>
      </c>
      <c r="D199" s="4">
        <v>136.9</v>
      </c>
      <c r="E199" s="4">
        <v>148.69999999999999</v>
      </c>
      <c r="F199" s="4">
        <v>135.6</v>
      </c>
      <c r="G199" s="4">
        <v>142.30000000000001</v>
      </c>
      <c r="H199" s="4">
        <v>121.3</v>
      </c>
      <c r="I199" s="4">
        <v>153.19999999999999</v>
      </c>
      <c r="J199" s="4">
        <v>143.69999999999999</v>
      </c>
      <c r="K199" s="4">
        <v>121.4</v>
      </c>
      <c r="L199" s="4">
        <v>111.1</v>
      </c>
      <c r="M199" s="4">
        <v>138.4</v>
      </c>
      <c r="N199" s="4">
        <v>130.30000000000001</v>
      </c>
      <c r="O199" s="4">
        <v>151.80000000000001</v>
      </c>
      <c r="P199" s="4">
        <v>139.4</v>
      </c>
      <c r="Q199" s="4">
        <v>158.30000000000001</v>
      </c>
      <c r="R199" s="4">
        <v>146.4</v>
      </c>
      <c r="S199" s="4">
        <v>138.1</v>
      </c>
      <c r="T199" s="4">
        <v>145.19999999999999</v>
      </c>
      <c r="U199" s="4">
        <v>142.5</v>
      </c>
      <c r="V199" s="4">
        <v>138.1</v>
      </c>
      <c r="W199" s="4">
        <v>137.9</v>
      </c>
      <c r="X199" s="4">
        <v>136.19999999999999</v>
      </c>
      <c r="Y199" s="4">
        <v>123.7</v>
      </c>
      <c r="Z199" s="4">
        <v>132.6</v>
      </c>
      <c r="AA199" s="4">
        <v>142.80000000000001</v>
      </c>
      <c r="AB199" s="4">
        <v>130.1</v>
      </c>
      <c r="AC199" s="4">
        <v>132.6</v>
      </c>
      <c r="AD199" s="4">
        <v>138.5</v>
      </c>
    </row>
    <row r="200" spans="1:30" x14ac:dyDescent="0.35">
      <c r="A200" t="s">
        <v>30</v>
      </c>
      <c r="B200">
        <v>2018</v>
      </c>
      <c r="C200" t="s">
        <v>40</v>
      </c>
      <c r="D200" s="4">
        <v>138.4</v>
      </c>
      <c r="E200" s="4">
        <v>149.30000000000001</v>
      </c>
      <c r="F200" s="4">
        <v>139.30000000000001</v>
      </c>
      <c r="G200" s="4">
        <v>143.4</v>
      </c>
      <c r="H200" s="4">
        <v>124.1</v>
      </c>
      <c r="I200" s="4">
        <v>153.30000000000001</v>
      </c>
      <c r="J200" s="4">
        <v>154.19999999999999</v>
      </c>
      <c r="K200" s="4">
        <v>126.4</v>
      </c>
      <c r="L200" s="4">
        <v>114.3</v>
      </c>
      <c r="M200" s="4">
        <v>138.19999999999999</v>
      </c>
      <c r="N200" s="4">
        <v>132.80000000000001</v>
      </c>
      <c r="O200" s="4">
        <v>154.80000000000001</v>
      </c>
      <c r="P200" s="4">
        <v>142</v>
      </c>
      <c r="Q200" s="4">
        <v>156.1</v>
      </c>
      <c r="R200" s="4">
        <v>151.5</v>
      </c>
      <c r="S200" s="4">
        <v>145.1</v>
      </c>
      <c r="T200" s="4">
        <v>150.6</v>
      </c>
      <c r="U200" s="4" t="s">
        <v>32</v>
      </c>
      <c r="V200" s="4">
        <v>146.80000000000001</v>
      </c>
      <c r="W200" s="4">
        <v>143.1</v>
      </c>
      <c r="X200" s="4">
        <v>139</v>
      </c>
      <c r="Y200" s="4">
        <v>127.5</v>
      </c>
      <c r="Z200" s="4">
        <v>138.4</v>
      </c>
      <c r="AA200" s="4">
        <v>145.80000000000001</v>
      </c>
      <c r="AB200" s="4">
        <v>131.4</v>
      </c>
      <c r="AC200" s="4">
        <v>136</v>
      </c>
      <c r="AD200" s="4">
        <v>141.80000000000001</v>
      </c>
    </row>
    <row r="201" spans="1:30" x14ac:dyDescent="0.35">
      <c r="A201" t="s">
        <v>33</v>
      </c>
      <c r="B201">
        <v>2018</v>
      </c>
      <c r="C201" t="s">
        <v>40</v>
      </c>
      <c r="D201" s="4">
        <v>135.6</v>
      </c>
      <c r="E201" s="4">
        <v>148.6</v>
      </c>
      <c r="F201" s="4">
        <v>139.1</v>
      </c>
      <c r="G201" s="4">
        <v>141</v>
      </c>
      <c r="H201" s="4">
        <v>116.7</v>
      </c>
      <c r="I201" s="4">
        <v>149.69999999999999</v>
      </c>
      <c r="J201" s="4">
        <v>159.19999999999999</v>
      </c>
      <c r="K201" s="4">
        <v>112.6</v>
      </c>
      <c r="L201" s="4">
        <v>111.8</v>
      </c>
      <c r="M201" s="4">
        <v>140.30000000000001</v>
      </c>
      <c r="N201" s="4">
        <v>126.8</v>
      </c>
      <c r="O201" s="4">
        <v>149.4</v>
      </c>
      <c r="P201" s="4">
        <v>140.30000000000001</v>
      </c>
      <c r="Q201" s="4">
        <v>161.4</v>
      </c>
      <c r="R201" s="4">
        <v>139.6</v>
      </c>
      <c r="S201" s="4">
        <v>128.9</v>
      </c>
      <c r="T201" s="4">
        <v>137.9</v>
      </c>
      <c r="U201" s="4">
        <v>143.6</v>
      </c>
      <c r="V201" s="4">
        <v>128.1</v>
      </c>
      <c r="W201" s="4">
        <v>133.6</v>
      </c>
      <c r="X201" s="4">
        <v>133.6</v>
      </c>
      <c r="Y201" s="4">
        <v>120.1</v>
      </c>
      <c r="Z201" s="4">
        <v>129</v>
      </c>
      <c r="AA201" s="4">
        <v>144</v>
      </c>
      <c r="AB201" s="4">
        <v>128.19999999999999</v>
      </c>
      <c r="AC201" s="4">
        <v>130.19999999999999</v>
      </c>
      <c r="AD201" s="4">
        <v>137.5</v>
      </c>
    </row>
    <row r="202" spans="1:30" x14ac:dyDescent="0.35">
      <c r="A202" t="s">
        <v>34</v>
      </c>
      <c r="B202">
        <v>2018</v>
      </c>
      <c r="C202" t="s">
        <v>40</v>
      </c>
      <c r="D202" s="4">
        <v>137.5</v>
      </c>
      <c r="E202" s="4">
        <v>149.1</v>
      </c>
      <c r="F202" s="4">
        <v>139.19999999999999</v>
      </c>
      <c r="G202" s="4">
        <v>142.5</v>
      </c>
      <c r="H202" s="4">
        <v>121.4</v>
      </c>
      <c r="I202" s="4">
        <v>151.6</v>
      </c>
      <c r="J202" s="4">
        <v>155.9</v>
      </c>
      <c r="K202" s="4">
        <v>121.7</v>
      </c>
      <c r="L202" s="4">
        <v>113.5</v>
      </c>
      <c r="M202" s="4">
        <v>138.9</v>
      </c>
      <c r="N202" s="4">
        <v>130.30000000000001</v>
      </c>
      <c r="O202" s="4">
        <v>152.30000000000001</v>
      </c>
      <c r="P202" s="4">
        <v>141.4</v>
      </c>
      <c r="Q202" s="4">
        <v>157.5</v>
      </c>
      <c r="R202" s="4">
        <v>146.80000000000001</v>
      </c>
      <c r="S202" s="4">
        <v>138.4</v>
      </c>
      <c r="T202" s="4">
        <v>145.6</v>
      </c>
      <c r="U202" s="4">
        <v>143.6</v>
      </c>
      <c r="V202" s="4">
        <v>139.69999999999999</v>
      </c>
      <c r="W202" s="4">
        <v>138.6</v>
      </c>
      <c r="X202" s="4">
        <v>137</v>
      </c>
      <c r="Y202" s="4">
        <v>123.6</v>
      </c>
      <c r="Z202" s="4">
        <v>133.1</v>
      </c>
      <c r="AA202" s="4">
        <v>144.69999999999999</v>
      </c>
      <c r="AB202" s="4">
        <v>130.1</v>
      </c>
      <c r="AC202" s="4">
        <v>133.19999999999999</v>
      </c>
      <c r="AD202" s="4">
        <v>139.80000000000001</v>
      </c>
    </row>
    <row r="203" spans="1:30" x14ac:dyDescent="0.35">
      <c r="A203" t="s">
        <v>30</v>
      </c>
      <c r="B203">
        <v>2018</v>
      </c>
      <c r="C203" t="s">
        <v>41</v>
      </c>
      <c r="D203" s="4">
        <v>139.19999999999999</v>
      </c>
      <c r="E203" s="4">
        <v>148.80000000000001</v>
      </c>
      <c r="F203" s="4">
        <v>139.1</v>
      </c>
      <c r="G203" s="4">
        <v>143.5</v>
      </c>
      <c r="H203" s="4">
        <v>125</v>
      </c>
      <c r="I203" s="4">
        <v>154.4</v>
      </c>
      <c r="J203" s="4">
        <v>156.30000000000001</v>
      </c>
      <c r="K203" s="4">
        <v>126.8</v>
      </c>
      <c r="L203" s="4">
        <v>115.4</v>
      </c>
      <c r="M203" s="4">
        <v>138.6</v>
      </c>
      <c r="N203" s="4">
        <v>133.80000000000001</v>
      </c>
      <c r="O203" s="4">
        <v>155.19999999999999</v>
      </c>
      <c r="P203" s="4">
        <v>142.69999999999999</v>
      </c>
      <c r="Q203" s="4">
        <v>156.4</v>
      </c>
      <c r="R203" s="4">
        <v>152.1</v>
      </c>
      <c r="S203" s="4">
        <v>145.80000000000001</v>
      </c>
      <c r="T203" s="4">
        <v>151.30000000000001</v>
      </c>
      <c r="U203" s="4" t="s">
        <v>32</v>
      </c>
      <c r="V203" s="4">
        <v>147.69999999999999</v>
      </c>
      <c r="W203" s="4">
        <v>143.80000000000001</v>
      </c>
      <c r="X203" s="4">
        <v>139.4</v>
      </c>
      <c r="Y203" s="4">
        <v>128.30000000000001</v>
      </c>
      <c r="Z203" s="4">
        <v>138.6</v>
      </c>
      <c r="AA203" s="4">
        <v>146.9</v>
      </c>
      <c r="AB203" s="4">
        <v>131.30000000000001</v>
      </c>
      <c r="AC203" s="4">
        <v>136.6</v>
      </c>
      <c r="AD203" s="4">
        <v>142.5</v>
      </c>
    </row>
    <row r="204" spans="1:30" x14ac:dyDescent="0.35">
      <c r="A204" t="s">
        <v>33</v>
      </c>
      <c r="B204">
        <v>2018</v>
      </c>
      <c r="C204" t="s">
        <v>41</v>
      </c>
      <c r="D204" s="4">
        <v>136.5</v>
      </c>
      <c r="E204" s="4">
        <v>146.4</v>
      </c>
      <c r="F204" s="4">
        <v>136.6</v>
      </c>
      <c r="G204" s="4">
        <v>141.19999999999999</v>
      </c>
      <c r="H204" s="4">
        <v>117.4</v>
      </c>
      <c r="I204" s="4">
        <v>146.30000000000001</v>
      </c>
      <c r="J204" s="4">
        <v>157.30000000000001</v>
      </c>
      <c r="K204" s="4">
        <v>113.6</v>
      </c>
      <c r="L204" s="4">
        <v>113.3</v>
      </c>
      <c r="M204" s="4">
        <v>141.1</v>
      </c>
      <c r="N204" s="4">
        <v>127.4</v>
      </c>
      <c r="O204" s="4">
        <v>150.4</v>
      </c>
      <c r="P204" s="4">
        <v>140.1</v>
      </c>
      <c r="Q204" s="4">
        <v>162.1</v>
      </c>
      <c r="R204" s="4">
        <v>140</v>
      </c>
      <c r="S204" s="4">
        <v>129</v>
      </c>
      <c r="T204" s="4">
        <v>138.30000000000001</v>
      </c>
      <c r="U204" s="4">
        <v>144.6</v>
      </c>
      <c r="V204" s="4">
        <v>129.80000000000001</v>
      </c>
      <c r="W204" s="4">
        <v>134.4</v>
      </c>
      <c r="X204" s="4">
        <v>134.9</v>
      </c>
      <c r="Y204" s="4">
        <v>120.7</v>
      </c>
      <c r="Z204" s="4">
        <v>129.80000000000001</v>
      </c>
      <c r="AA204" s="4">
        <v>145.30000000000001</v>
      </c>
      <c r="AB204" s="4">
        <v>128.30000000000001</v>
      </c>
      <c r="AC204" s="4">
        <v>131</v>
      </c>
      <c r="AD204" s="4">
        <v>138</v>
      </c>
    </row>
    <row r="205" spans="1:30" x14ac:dyDescent="0.35">
      <c r="A205" t="s">
        <v>34</v>
      </c>
      <c r="B205">
        <v>2018</v>
      </c>
      <c r="C205" t="s">
        <v>41</v>
      </c>
      <c r="D205" s="4">
        <v>138.30000000000001</v>
      </c>
      <c r="E205" s="4">
        <v>148</v>
      </c>
      <c r="F205" s="4">
        <v>138.1</v>
      </c>
      <c r="G205" s="4">
        <v>142.6</v>
      </c>
      <c r="H205" s="4">
        <v>122.2</v>
      </c>
      <c r="I205" s="4">
        <v>150.6</v>
      </c>
      <c r="J205" s="4">
        <v>156.6</v>
      </c>
      <c r="K205" s="4">
        <v>122.4</v>
      </c>
      <c r="L205" s="4">
        <v>114.7</v>
      </c>
      <c r="M205" s="4">
        <v>139.4</v>
      </c>
      <c r="N205" s="4">
        <v>131.1</v>
      </c>
      <c r="O205" s="4">
        <v>153</v>
      </c>
      <c r="P205" s="4">
        <v>141.69999999999999</v>
      </c>
      <c r="Q205" s="4">
        <v>157.9</v>
      </c>
      <c r="R205" s="4">
        <v>147.30000000000001</v>
      </c>
      <c r="S205" s="4">
        <v>138.80000000000001</v>
      </c>
      <c r="T205" s="4">
        <v>146.1</v>
      </c>
      <c r="U205" s="4">
        <v>144.6</v>
      </c>
      <c r="V205" s="4">
        <v>140.9</v>
      </c>
      <c r="W205" s="4">
        <v>139.4</v>
      </c>
      <c r="X205" s="4">
        <v>137.69999999999999</v>
      </c>
      <c r="Y205" s="4">
        <v>124.3</v>
      </c>
      <c r="Z205" s="4">
        <v>133.6</v>
      </c>
      <c r="AA205" s="4">
        <v>146</v>
      </c>
      <c r="AB205" s="4">
        <v>130.1</v>
      </c>
      <c r="AC205" s="4">
        <v>133.9</v>
      </c>
      <c r="AD205" s="4">
        <v>140.4</v>
      </c>
    </row>
    <row r="206" spans="1:30" x14ac:dyDescent="0.35">
      <c r="A206" t="s">
        <v>30</v>
      </c>
      <c r="B206">
        <v>2018</v>
      </c>
      <c r="C206" t="s">
        <v>42</v>
      </c>
      <c r="D206" s="4">
        <v>139.4</v>
      </c>
      <c r="E206" s="4">
        <v>147.19999999999999</v>
      </c>
      <c r="F206" s="4">
        <v>136.6</v>
      </c>
      <c r="G206" s="4">
        <v>143.69999999999999</v>
      </c>
      <c r="H206" s="4">
        <v>124.6</v>
      </c>
      <c r="I206" s="4">
        <v>150.1</v>
      </c>
      <c r="J206" s="4">
        <v>149.4</v>
      </c>
      <c r="K206" s="4">
        <v>125.4</v>
      </c>
      <c r="L206" s="4">
        <v>114.4</v>
      </c>
      <c r="M206" s="4">
        <v>138.69999999999999</v>
      </c>
      <c r="N206" s="4">
        <v>133.1</v>
      </c>
      <c r="O206" s="4">
        <v>155.9</v>
      </c>
      <c r="P206" s="4">
        <v>141.30000000000001</v>
      </c>
      <c r="Q206" s="4">
        <v>157.69999999999999</v>
      </c>
      <c r="R206" s="4">
        <v>152.1</v>
      </c>
      <c r="S206" s="4">
        <v>146.1</v>
      </c>
      <c r="T206" s="4">
        <v>151.30000000000001</v>
      </c>
      <c r="U206" s="4" t="s">
        <v>32</v>
      </c>
      <c r="V206" s="4">
        <v>149</v>
      </c>
      <c r="W206" s="4">
        <v>144</v>
      </c>
      <c r="X206" s="4">
        <v>140</v>
      </c>
      <c r="Y206" s="4">
        <v>129.9</v>
      </c>
      <c r="Z206" s="4">
        <v>140</v>
      </c>
      <c r="AA206" s="4">
        <v>147.6</v>
      </c>
      <c r="AB206" s="4">
        <v>132</v>
      </c>
      <c r="AC206" s="4">
        <v>137.4</v>
      </c>
      <c r="AD206" s="4">
        <v>142.1</v>
      </c>
    </row>
    <row r="207" spans="1:30" x14ac:dyDescent="0.35">
      <c r="A207" t="s">
        <v>33</v>
      </c>
      <c r="B207">
        <v>2018</v>
      </c>
      <c r="C207" t="s">
        <v>42</v>
      </c>
      <c r="D207" s="4">
        <v>137</v>
      </c>
      <c r="E207" s="4">
        <v>143.1</v>
      </c>
      <c r="F207" s="4">
        <v>132.80000000000001</v>
      </c>
      <c r="G207" s="4">
        <v>141.5</v>
      </c>
      <c r="H207" s="4">
        <v>117.8</v>
      </c>
      <c r="I207" s="4">
        <v>140</v>
      </c>
      <c r="J207" s="4">
        <v>151.30000000000001</v>
      </c>
      <c r="K207" s="4">
        <v>113.5</v>
      </c>
      <c r="L207" s="4">
        <v>112.3</v>
      </c>
      <c r="M207" s="4">
        <v>141.19999999999999</v>
      </c>
      <c r="N207" s="4">
        <v>127.7</v>
      </c>
      <c r="O207" s="4">
        <v>151.30000000000001</v>
      </c>
      <c r="P207" s="4">
        <v>138.9</v>
      </c>
      <c r="Q207" s="4">
        <v>163.30000000000001</v>
      </c>
      <c r="R207" s="4">
        <v>140.80000000000001</v>
      </c>
      <c r="S207" s="4">
        <v>129.30000000000001</v>
      </c>
      <c r="T207" s="4">
        <v>139.1</v>
      </c>
      <c r="U207" s="4">
        <v>145.30000000000001</v>
      </c>
      <c r="V207" s="4">
        <v>131.19999999999999</v>
      </c>
      <c r="W207" s="4">
        <v>134.9</v>
      </c>
      <c r="X207" s="4">
        <v>135.69999999999999</v>
      </c>
      <c r="Y207" s="4">
        <v>122.5</v>
      </c>
      <c r="Z207" s="4">
        <v>130.19999999999999</v>
      </c>
      <c r="AA207" s="4">
        <v>145.19999999999999</v>
      </c>
      <c r="AB207" s="4">
        <v>129.30000000000001</v>
      </c>
      <c r="AC207" s="4">
        <v>131.9</v>
      </c>
      <c r="AD207" s="4">
        <v>138.1</v>
      </c>
    </row>
    <row r="208" spans="1:30" x14ac:dyDescent="0.35">
      <c r="A208" t="s">
        <v>34</v>
      </c>
      <c r="B208">
        <v>2018</v>
      </c>
      <c r="C208" t="s">
        <v>42</v>
      </c>
      <c r="D208" s="4">
        <v>138.6</v>
      </c>
      <c r="E208" s="4">
        <v>145.80000000000001</v>
      </c>
      <c r="F208" s="4">
        <v>135.1</v>
      </c>
      <c r="G208" s="4">
        <v>142.9</v>
      </c>
      <c r="H208" s="4">
        <v>122.1</v>
      </c>
      <c r="I208" s="4">
        <v>145.4</v>
      </c>
      <c r="J208" s="4">
        <v>150</v>
      </c>
      <c r="K208" s="4">
        <v>121.4</v>
      </c>
      <c r="L208" s="4">
        <v>113.7</v>
      </c>
      <c r="M208" s="4">
        <v>139.5</v>
      </c>
      <c r="N208" s="4">
        <v>130.80000000000001</v>
      </c>
      <c r="O208" s="4">
        <v>153.80000000000001</v>
      </c>
      <c r="P208" s="4">
        <v>140.4</v>
      </c>
      <c r="Q208" s="4">
        <v>159.19999999999999</v>
      </c>
      <c r="R208" s="4">
        <v>147.69999999999999</v>
      </c>
      <c r="S208" s="4">
        <v>139.1</v>
      </c>
      <c r="T208" s="4">
        <v>146.5</v>
      </c>
      <c r="U208" s="4">
        <v>145.30000000000001</v>
      </c>
      <c r="V208" s="4">
        <v>142.30000000000001</v>
      </c>
      <c r="W208" s="4">
        <v>139.69999999999999</v>
      </c>
      <c r="X208" s="4">
        <v>138.4</v>
      </c>
      <c r="Y208" s="4">
        <v>126</v>
      </c>
      <c r="Z208" s="4">
        <v>134.5</v>
      </c>
      <c r="AA208" s="4">
        <v>146.19999999999999</v>
      </c>
      <c r="AB208" s="4">
        <v>130.9</v>
      </c>
      <c r="AC208" s="4">
        <v>134.69999999999999</v>
      </c>
      <c r="AD208" s="4">
        <v>140.19999999999999</v>
      </c>
    </row>
    <row r="209" spans="1:30" x14ac:dyDescent="0.35">
      <c r="A209" t="s">
        <v>30</v>
      </c>
      <c r="B209">
        <v>2018</v>
      </c>
      <c r="C209" t="s">
        <v>43</v>
      </c>
      <c r="D209" s="4">
        <v>139.30000000000001</v>
      </c>
      <c r="E209" s="4">
        <v>147.6</v>
      </c>
      <c r="F209" s="4">
        <v>134.6</v>
      </c>
      <c r="G209" s="4">
        <v>141.9</v>
      </c>
      <c r="H209" s="4">
        <v>123.5</v>
      </c>
      <c r="I209" s="4">
        <v>144.5</v>
      </c>
      <c r="J209" s="4">
        <v>147.6</v>
      </c>
      <c r="K209" s="4">
        <v>121.4</v>
      </c>
      <c r="L209" s="4">
        <v>112.3</v>
      </c>
      <c r="M209" s="4">
        <v>139.5</v>
      </c>
      <c r="N209" s="4">
        <v>134.6</v>
      </c>
      <c r="O209" s="4">
        <v>155.19999999999999</v>
      </c>
      <c r="P209" s="4">
        <v>140.19999999999999</v>
      </c>
      <c r="Q209" s="4">
        <v>159.6</v>
      </c>
      <c r="R209" s="4">
        <v>150.69999999999999</v>
      </c>
      <c r="S209" s="4">
        <v>144.5</v>
      </c>
      <c r="T209" s="4">
        <v>149.80000000000001</v>
      </c>
      <c r="U209" s="4" t="s">
        <v>32</v>
      </c>
      <c r="V209" s="4">
        <v>149.69999999999999</v>
      </c>
      <c r="W209" s="4">
        <v>147.5</v>
      </c>
      <c r="X209" s="4">
        <v>144.80000000000001</v>
      </c>
      <c r="Y209" s="4">
        <v>130.80000000000001</v>
      </c>
      <c r="Z209" s="4">
        <v>140.1</v>
      </c>
      <c r="AA209" s="4">
        <v>148</v>
      </c>
      <c r="AB209" s="4">
        <v>134.4</v>
      </c>
      <c r="AC209" s="4">
        <v>139.80000000000001</v>
      </c>
      <c r="AD209" s="4">
        <v>142.19999999999999</v>
      </c>
    </row>
    <row r="210" spans="1:30" x14ac:dyDescent="0.35">
      <c r="A210" t="s">
        <v>33</v>
      </c>
      <c r="B210">
        <v>2018</v>
      </c>
      <c r="C210" t="s">
        <v>43</v>
      </c>
      <c r="D210" s="4">
        <v>137.6</v>
      </c>
      <c r="E210" s="4">
        <v>144.9</v>
      </c>
      <c r="F210" s="4">
        <v>133.5</v>
      </c>
      <c r="G210" s="4">
        <v>141.5</v>
      </c>
      <c r="H210" s="4">
        <v>118</v>
      </c>
      <c r="I210" s="4">
        <v>139.5</v>
      </c>
      <c r="J210" s="4">
        <v>153</v>
      </c>
      <c r="K210" s="4">
        <v>113.2</v>
      </c>
      <c r="L210" s="4">
        <v>112.8</v>
      </c>
      <c r="M210" s="4">
        <v>141.1</v>
      </c>
      <c r="N210" s="4">
        <v>127.6</v>
      </c>
      <c r="O210" s="4">
        <v>152</v>
      </c>
      <c r="P210" s="4">
        <v>139.4</v>
      </c>
      <c r="Q210" s="4">
        <v>164</v>
      </c>
      <c r="R210" s="4">
        <v>141.5</v>
      </c>
      <c r="S210" s="4">
        <v>129.80000000000001</v>
      </c>
      <c r="T210" s="4">
        <v>139.69999999999999</v>
      </c>
      <c r="U210" s="4">
        <v>146.30000000000001</v>
      </c>
      <c r="V210" s="4">
        <v>133.4</v>
      </c>
      <c r="W210" s="4">
        <v>135.1</v>
      </c>
      <c r="X210" s="4">
        <v>136.19999999999999</v>
      </c>
      <c r="Y210" s="4">
        <v>123.3</v>
      </c>
      <c r="Z210" s="4">
        <v>130.69999999999999</v>
      </c>
      <c r="AA210" s="4">
        <v>145.5</v>
      </c>
      <c r="AB210" s="4">
        <v>130.4</v>
      </c>
      <c r="AC210" s="4">
        <v>132.5</v>
      </c>
      <c r="AD210" s="4">
        <v>138.9</v>
      </c>
    </row>
    <row r="211" spans="1:30" x14ac:dyDescent="0.35">
      <c r="A211" t="s">
        <v>34</v>
      </c>
      <c r="B211">
        <v>2018</v>
      </c>
      <c r="C211" t="s">
        <v>43</v>
      </c>
      <c r="D211" s="4">
        <v>137.4</v>
      </c>
      <c r="E211" s="4">
        <v>149.5</v>
      </c>
      <c r="F211" s="4">
        <v>137.30000000000001</v>
      </c>
      <c r="G211" s="4">
        <v>141.9</v>
      </c>
      <c r="H211" s="4">
        <v>121.1</v>
      </c>
      <c r="I211" s="4">
        <v>142.5</v>
      </c>
      <c r="J211" s="4">
        <v>146.69999999999999</v>
      </c>
      <c r="K211" s="4">
        <v>119.1</v>
      </c>
      <c r="L211" s="4">
        <v>111.9</v>
      </c>
      <c r="M211" s="4">
        <v>141</v>
      </c>
      <c r="N211" s="4">
        <v>133.6</v>
      </c>
      <c r="O211" s="4">
        <v>154.5</v>
      </c>
      <c r="P211" s="4">
        <v>139.69999999999999</v>
      </c>
      <c r="Q211" s="4">
        <v>162.6</v>
      </c>
      <c r="R211" s="4">
        <v>148</v>
      </c>
      <c r="S211" s="4">
        <v>139.19999999999999</v>
      </c>
      <c r="T211" s="4">
        <v>146.80000000000001</v>
      </c>
      <c r="U211" s="4">
        <v>146.9</v>
      </c>
      <c r="V211" s="4">
        <v>145.30000000000001</v>
      </c>
      <c r="W211" s="4">
        <v>142.19999999999999</v>
      </c>
      <c r="X211" s="4">
        <v>142.1</v>
      </c>
      <c r="Y211" s="4">
        <v>125.5</v>
      </c>
      <c r="Z211" s="4">
        <v>136.5</v>
      </c>
      <c r="AA211" s="4">
        <v>147.80000000000001</v>
      </c>
      <c r="AB211" s="4">
        <v>132</v>
      </c>
      <c r="AC211" s="4">
        <v>136.30000000000001</v>
      </c>
      <c r="AD211" s="4">
        <v>140.80000000000001</v>
      </c>
    </row>
    <row r="212" spans="1:30" x14ac:dyDescent="0.35">
      <c r="A212" t="s">
        <v>30</v>
      </c>
      <c r="B212">
        <v>2018</v>
      </c>
      <c r="C212" t="s">
        <v>45</v>
      </c>
      <c r="D212" s="4">
        <v>137.1</v>
      </c>
      <c r="E212" s="4">
        <v>150.80000000000001</v>
      </c>
      <c r="F212" s="4">
        <v>136.69999999999999</v>
      </c>
      <c r="G212" s="4">
        <v>141.9</v>
      </c>
      <c r="H212" s="4">
        <v>122.8</v>
      </c>
      <c r="I212" s="4">
        <v>143.9</v>
      </c>
      <c r="J212" s="4">
        <v>147.5</v>
      </c>
      <c r="K212" s="4">
        <v>121</v>
      </c>
      <c r="L212" s="4">
        <v>111.6</v>
      </c>
      <c r="M212" s="4">
        <v>140.6</v>
      </c>
      <c r="N212" s="4">
        <v>137.5</v>
      </c>
      <c r="O212" s="4">
        <v>156.1</v>
      </c>
      <c r="P212" s="4">
        <v>140</v>
      </c>
      <c r="Q212" s="4">
        <v>161.9</v>
      </c>
      <c r="R212" s="4">
        <v>151.69999999999999</v>
      </c>
      <c r="S212" s="4">
        <v>145.5</v>
      </c>
      <c r="T212" s="4">
        <v>150.80000000000001</v>
      </c>
      <c r="U212" s="4" t="s">
        <v>32</v>
      </c>
      <c r="V212" s="4">
        <v>150.30000000000001</v>
      </c>
      <c r="W212" s="4">
        <v>148</v>
      </c>
      <c r="X212" s="4">
        <v>145.4</v>
      </c>
      <c r="Y212" s="4">
        <v>130.30000000000001</v>
      </c>
      <c r="Z212" s="4">
        <v>143.1</v>
      </c>
      <c r="AA212" s="4">
        <v>150.19999999999999</v>
      </c>
      <c r="AB212" s="4">
        <v>133.1</v>
      </c>
      <c r="AC212" s="4">
        <v>140.1</v>
      </c>
      <c r="AD212" s="4">
        <v>142.4</v>
      </c>
    </row>
    <row r="213" spans="1:30" x14ac:dyDescent="0.35">
      <c r="A213" t="s">
        <v>33</v>
      </c>
      <c r="B213">
        <v>2018</v>
      </c>
      <c r="C213" t="s">
        <v>45</v>
      </c>
      <c r="D213" s="4">
        <v>138.1</v>
      </c>
      <c r="E213" s="4">
        <v>146.30000000000001</v>
      </c>
      <c r="F213" s="4">
        <v>137.80000000000001</v>
      </c>
      <c r="G213" s="4">
        <v>141.6</v>
      </c>
      <c r="H213" s="4">
        <v>118.1</v>
      </c>
      <c r="I213" s="4">
        <v>141.5</v>
      </c>
      <c r="J213" s="4">
        <v>145.19999999999999</v>
      </c>
      <c r="K213" s="4">
        <v>115.3</v>
      </c>
      <c r="L213" s="4">
        <v>112.5</v>
      </c>
      <c r="M213" s="4">
        <v>141.4</v>
      </c>
      <c r="N213" s="4">
        <v>128</v>
      </c>
      <c r="O213" s="4">
        <v>152.6</v>
      </c>
      <c r="P213" s="4">
        <v>139.1</v>
      </c>
      <c r="Q213" s="4">
        <v>164.4</v>
      </c>
      <c r="R213" s="4">
        <v>142.4</v>
      </c>
      <c r="S213" s="4">
        <v>130.19999999999999</v>
      </c>
      <c r="T213" s="4">
        <v>140.5</v>
      </c>
      <c r="U213" s="4">
        <v>146.9</v>
      </c>
      <c r="V213" s="4">
        <v>136.69999999999999</v>
      </c>
      <c r="W213" s="4">
        <v>135.80000000000001</v>
      </c>
      <c r="X213" s="4">
        <v>136.80000000000001</v>
      </c>
      <c r="Y213" s="4">
        <v>121.2</v>
      </c>
      <c r="Z213" s="4">
        <v>131.30000000000001</v>
      </c>
      <c r="AA213" s="4">
        <v>146.1</v>
      </c>
      <c r="AB213" s="4">
        <v>130.5</v>
      </c>
      <c r="AC213" s="4">
        <v>132.19999999999999</v>
      </c>
      <c r="AD213" s="4">
        <v>139</v>
      </c>
    </row>
    <row r="214" spans="1:30" x14ac:dyDescent="0.35">
      <c r="A214" t="s">
        <v>34</v>
      </c>
      <c r="B214">
        <v>2018</v>
      </c>
      <c r="C214" t="s">
        <v>45</v>
      </c>
      <c r="D214" s="4">
        <v>137.4</v>
      </c>
      <c r="E214" s="4">
        <v>149.19999999999999</v>
      </c>
      <c r="F214" s="4">
        <v>137.1</v>
      </c>
      <c r="G214" s="4">
        <v>141.80000000000001</v>
      </c>
      <c r="H214" s="4">
        <v>121.1</v>
      </c>
      <c r="I214" s="4">
        <v>142.80000000000001</v>
      </c>
      <c r="J214" s="4">
        <v>146.69999999999999</v>
      </c>
      <c r="K214" s="4">
        <v>119.1</v>
      </c>
      <c r="L214" s="4">
        <v>111.9</v>
      </c>
      <c r="M214" s="4">
        <v>140.9</v>
      </c>
      <c r="N214" s="4">
        <v>133.5</v>
      </c>
      <c r="O214" s="4">
        <v>154.5</v>
      </c>
      <c r="P214" s="4">
        <v>139.69999999999999</v>
      </c>
      <c r="Q214" s="4">
        <v>162.6</v>
      </c>
      <c r="R214" s="4">
        <v>148</v>
      </c>
      <c r="S214" s="4">
        <v>139.1</v>
      </c>
      <c r="T214" s="4">
        <v>146.69999999999999</v>
      </c>
      <c r="U214" s="4">
        <v>146.9</v>
      </c>
      <c r="V214" s="4">
        <v>145.1</v>
      </c>
      <c r="W214" s="4">
        <v>142.19999999999999</v>
      </c>
      <c r="X214" s="4">
        <v>142.1</v>
      </c>
      <c r="Y214" s="4">
        <v>125.5</v>
      </c>
      <c r="Z214" s="4">
        <v>136.5</v>
      </c>
      <c r="AA214" s="4">
        <v>147.80000000000001</v>
      </c>
      <c r="AB214" s="4">
        <v>132</v>
      </c>
      <c r="AC214" s="4">
        <v>136.30000000000001</v>
      </c>
      <c r="AD214" s="4">
        <v>140.80000000000001</v>
      </c>
    </row>
    <row r="215" spans="1:30" x14ac:dyDescent="0.35">
      <c r="A215" t="s">
        <v>30</v>
      </c>
      <c r="B215">
        <v>2018</v>
      </c>
      <c r="C215" t="s">
        <v>46</v>
      </c>
      <c r="D215" s="4">
        <v>137.1</v>
      </c>
      <c r="E215" s="4">
        <v>151.9</v>
      </c>
      <c r="F215" s="4">
        <v>137.4</v>
      </c>
      <c r="G215" s="4">
        <v>142.4</v>
      </c>
      <c r="H215" s="4">
        <v>124.2</v>
      </c>
      <c r="I215" s="4">
        <v>140.19999999999999</v>
      </c>
      <c r="J215" s="4">
        <v>136.6</v>
      </c>
      <c r="K215" s="4">
        <v>120.9</v>
      </c>
      <c r="L215" s="4">
        <v>109.9</v>
      </c>
      <c r="M215" s="4">
        <v>140.19999999999999</v>
      </c>
      <c r="N215" s="4">
        <v>137.80000000000001</v>
      </c>
      <c r="O215" s="4">
        <v>156</v>
      </c>
      <c r="P215" s="4">
        <v>138.5</v>
      </c>
      <c r="Q215" s="4">
        <v>162.4</v>
      </c>
      <c r="R215" s="4">
        <v>151.6</v>
      </c>
      <c r="S215" s="4">
        <v>145.9</v>
      </c>
      <c r="T215" s="4">
        <v>150.80000000000001</v>
      </c>
      <c r="U215" s="4" t="s">
        <v>32</v>
      </c>
      <c r="V215" s="4">
        <v>149</v>
      </c>
      <c r="W215" s="4">
        <v>149.5</v>
      </c>
      <c r="X215" s="4">
        <v>149.6</v>
      </c>
      <c r="Y215" s="4">
        <v>128.9</v>
      </c>
      <c r="Z215" s="4">
        <v>143.30000000000001</v>
      </c>
      <c r="AA215" s="4">
        <v>155.1</v>
      </c>
      <c r="AB215" s="4">
        <v>133.19999999999999</v>
      </c>
      <c r="AC215" s="4">
        <v>141.6</v>
      </c>
      <c r="AD215" s="4">
        <v>141.9</v>
      </c>
    </row>
    <row r="216" spans="1:30" x14ac:dyDescent="0.35">
      <c r="A216" t="s">
        <v>33</v>
      </c>
      <c r="B216">
        <v>2018</v>
      </c>
      <c r="C216" t="s">
        <v>46</v>
      </c>
      <c r="D216" s="4">
        <v>138.5</v>
      </c>
      <c r="E216" s="4">
        <v>147.80000000000001</v>
      </c>
      <c r="F216" s="4">
        <v>141.1</v>
      </c>
      <c r="G216" s="4">
        <v>141.6</v>
      </c>
      <c r="H216" s="4">
        <v>118.1</v>
      </c>
      <c r="I216" s="4">
        <v>138.5</v>
      </c>
      <c r="J216" s="4">
        <v>132.4</v>
      </c>
      <c r="K216" s="4">
        <v>117.5</v>
      </c>
      <c r="L216" s="4">
        <v>111</v>
      </c>
      <c r="M216" s="4">
        <v>141.5</v>
      </c>
      <c r="N216" s="4">
        <v>128.1</v>
      </c>
      <c r="O216" s="4">
        <v>152.9</v>
      </c>
      <c r="P216" s="4">
        <v>137.6</v>
      </c>
      <c r="Q216" s="4">
        <v>164.6</v>
      </c>
      <c r="R216" s="4">
        <v>142.69999999999999</v>
      </c>
      <c r="S216" s="4">
        <v>130.30000000000001</v>
      </c>
      <c r="T216" s="4">
        <v>140.80000000000001</v>
      </c>
      <c r="U216" s="4">
        <v>146.5</v>
      </c>
      <c r="V216" s="4">
        <v>132.4</v>
      </c>
      <c r="W216" s="4">
        <v>136.19999999999999</v>
      </c>
      <c r="X216" s="4">
        <v>137.30000000000001</v>
      </c>
      <c r="Y216" s="4">
        <v>118.8</v>
      </c>
      <c r="Z216" s="4">
        <v>131.69999999999999</v>
      </c>
      <c r="AA216" s="4">
        <v>146.5</v>
      </c>
      <c r="AB216" s="4">
        <v>130.80000000000001</v>
      </c>
      <c r="AC216" s="4">
        <v>131.69999999999999</v>
      </c>
      <c r="AD216" s="4">
        <v>138</v>
      </c>
    </row>
    <row r="217" spans="1:30" x14ac:dyDescent="0.35">
      <c r="A217" t="s">
        <v>34</v>
      </c>
      <c r="B217">
        <v>2018</v>
      </c>
      <c r="C217" t="s">
        <v>46</v>
      </c>
      <c r="D217" s="4">
        <v>137.5</v>
      </c>
      <c r="E217" s="4">
        <v>150.5</v>
      </c>
      <c r="F217" s="4">
        <v>138.80000000000001</v>
      </c>
      <c r="G217" s="4">
        <v>142.1</v>
      </c>
      <c r="H217" s="4">
        <v>122</v>
      </c>
      <c r="I217" s="4">
        <v>139.4</v>
      </c>
      <c r="J217" s="4">
        <v>135.19999999999999</v>
      </c>
      <c r="K217" s="4">
        <v>119.8</v>
      </c>
      <c r="L217" s="4">
        <v>110.3</v>
      </c>
      <c r="M217" s="4">
        <v>140.6</v>
      </c>
      <c r="N217" s="4">
        <v>133.80000000000001</v>
      </c>
      <c r="O217" s="4">
        <v>154.6</v>
      </c>
      <c r="P217" s="4">
        <v>138.19999999999999</v>
      </c>
      <c r="Q217" s="4">
        <v>163</v>
      </c>
      <c r="R217" s="4">
        <v>148.1</v>
      </c>
      <c r="S217" s="4">
        <v>139.4</v>
      </c>
      <c r="T217" s="4">
        <v>146.80000000000001</v>
      </c>
      <c r="U217" s="4">
        <v>146.5</v>
      </c>
      <c r="V217" s="4">
        <v>142.69999999999999</v>
      </c>
      <c r="W217" s="4">
        <v>143.19999999999999</v>
      </c>
      <c r="X217" s="4">
        <v>144.9</v>
      </c>
      <c r="Y217" s="4">
        <v>123.6</v>
      </c>
      <c r="Z217" s="4">
        <v>136.80000000000001</v>
      </c>
      <c r="AA217" s="4">
        <v>150.1</v>
      </c>
      <c r="AB217" s="4">
        <v>132.19999999999999</v>
      </c>
      <c r="AC217" s="4">
        <v>136.80000000000001</v>
      </c>
      <c r="AD217" s="4">
        <v>140.1</v>
      </c>
    </row>
    <row r="218" spans="1:30" x14ac:dyDescent="0.35">
      <c r="A218" t="s">
        <v>30</v>
      </c>
      <c r="B218">
        <v>2019</v>
      </c>
      <c r="C218" t="s">
        <v>31</v>
      </c>
      <c r="D218" s="4">
        <v>136.6</v>
      </c>
      <c r="E218" s="4">
        <v>152.5</v>
      </c>
      <c r="F218" s="4">
        <v>138.19999999999999</v>
      </c>
      <c r="G218" s="4">
        <v>142.4</v>
      </c>
      <c r="H218" s="4">
        <v>123.9</v>
      </c>
      <c r="I218" s="4">
        <v>135.5</v>
      </c>
      <c r="J218" s="4">
        <v>131.69999999999999</v>
      </c>
      <c r="K218" s="4">
        <v>121.3</v>
      </c>
      <c r="L218" s="4">
        <v>108.4</v>
      </c>
      <c r="M218" s="4">
        <v>138.9</v>
      </c>
      <c r="N218" s="4">
        <v>137</v>
      </c>
      <c r="O218" s="4">
        <v>155.80000000000001</v>
      </c>
      <c r="P218" s="4">
        <v>137.4</v>
      </c>
      <c r="Q218" s="4">
        <v>162.69999999999999</v>
      </c>
      <c r="R218" s="4">
        <v>150.6</v>
      </c>
      <c r="S218" s="4">
        <v>145.1</v>
      </c>
      <c r="T218" s="4">
        <v>149.9</v>
      </c>
      <c r="U218" s="4" t="s">
        <v>32</v>
      </c>
      <c r="V218" s="4">
        <v>146.19999999999999</v>
      </c>
      <c r="W218" s="4">
        <v>150.1</v>
      </c>
      <c r="X218" s="4">
        <v>149.6</v>
      </c>
      <c r="Y218" s="4">
        <v>128.6</v>
      </c>
      <c r="Z218" s="4">
        <v>142.9</v>
      </c>
      <c r="AA218" s="4">
        <v>155.19999999999999</v>
      </c>
      <c r="AB218" s="4">
        <v>133.5</v>
      </c>
      <c r="AC218" s="4">
        <v>141.69999999999999</v>
      </c>
      <c r="AD218" s="4">
        <v>141</v>
      </c>
    </row>
    <row r="219" spans="1:30" x14ac:dyDescent="0.35">
      <c r="A219" t="s">
        <v>33</v>
      </c>
      <c r="B219">
        <v>2019</v>
      </c>
      <c r="C219" t="s">
        <v>31</v>
      </c>
      <c r="D219" s="4">
        <v>138.30000000000001</v>
      </c>
      <c r="E219" s="4">
        <v>149.4</v>
      </c>
      <c r="F219" s="4">
        <v>143.5</v>
      </c>
      <c r="G219" s="4">
        <v>141.69999999999999</v>
      </c>
      <c r="H219" s="4">
        <v>118.1</v>
      </c>
      <c r="I219" s="4">
        <v>135.19999999999999</v>
      </c>
      <c r="J219" s="4">
        <v>130.5</v>
      </c>
      <c r="K219" s="4">
        <v>118.2</v>
      </c>
      <c r="L219" s="4">
        <v>110.4</v>
      </c>
      <c r="M219" s="4">
        <v>140.4</v>
      </c>
      <c r="N219" s="4">
        <v>128.1</v>
      </c>
      <c r="O219" s="4">
        <v>153.19999999999999</v>
      </c>
      <c r="P219" s="4">
        <v>137.30000000000001</v>
      </c>
      <c r="Q219" s="4">
        <v>164.7</v>
      </c>
      <c r="R219" s="4">
        <v>143</v>
      </c>
      <c r="S219" s="4">
        <v>130.4</v>
      </c>
      <c r="T219" s="4">
        <v>141.1</v>
      </c>
      <c r="U219" s="4">
        <v>147.69999999999999</v>
      </c>
      <c r="V219" s="4">
        <v>128.6</v>
      </c>
      <c r="W219" s="4">
        <v>136.30000000000001</v>
      </c>
      <c r="X219" s="4">
        <v>137.80000000000001</v>
      </c>
      <c r="Y219" s="4">
        <v>118.6</v>
      </c>
      <c r="Z219" s="4">
        <v>131.9</v>
      </c>
      <c r="AA219" s="4">
        <v>146.6</v>
      </c>
      <c r="AB219" s="4">
        <v>131.69999999999999</v>
      </c>
      <c r="AC219" s="4">
        <v>131.80000000000001</v>
      </c>
      <c r="AD219" s="4">
        <v>138</v>
      </c>
    </row>
    <row r="220" spans="1:30" x14ac:dyDescent="0.35">
      <c r="A220" t="s">
        <v>34</v>
      </c>
      <c r="B220">
        <v>2019</v>
      </c>
      <c r="C220" t="s">
        <v>31</v>
      </c>
      <c r="D220" s="4">
        <v>137.1</v>
      </c>
      <c r="E220" s="4">
        <v>151.4</v>
      </c>
      <c r="F220" s="4">
        <v>140.19999999999999</v>
      </c>
      <c r="G220" s="4">
        <v>142.1</v>
      </c>
      <c r="H220" s="4">
        <v>121.8</v>
      </c>
      <c r="I220" s="4">
        <v>135.4</v>
      </c>
      <c r="J220" s="4">
        <v>131.30000000000001</v>
      </c>
      <c r="K220" s="4">
        <v>120.3</v>
      </c>
      <c r="L220" s="4">
        <v>109.1</v>
      </c>
      <c r="M220" s="4">
        <v>139.4</v>
      </c>
      <c r="N220" s="4">
        <v>133.30000000000001</v>
      </c>
      <c r="O220" s="4">
        <v>154.6</v>
      </c>
      <c r="P220" s="4">
        <v>137.4</v>
      </c>
      <c r="Q220" s="4">
        <v>163.19999999999999</v>
      </c>
      <c r="R220" s="4">
        <v>147.6</v>
      </c>
      <c r="S220" s="4">
        <v>139</v>
      </c>
      <c r="T220" s="4">
        <v>146.4</v>
      </c>
      <c r="U220" s="4">
        <v>147.69999999999999</v>
      </c>
      <c r="V220" s="4">
        <v>139.5</v>
      </c>
      <c r="W220" s="4">
        <v>143.6</v>
      </c>
      <c r="X220" s="4">
        <v>145.1</v>
      </c>
      <c r="Y220" s="4">
        <v>123.3</v>
      </c>
      <c r="Z220" s="4">
        <v>136.69999999999999</v>
      </c>
      <c r="AA220" s="4">
        <v>150.19999999999999</v>
      </c>
      <c r="AB220" s="4">
        <v>132.80000000000001</v>
      </c>
      <c r="AC220" s="4">
        <v>136.9</v>
      </c>
      <c r="AD220" s="4">
        <v>139.6</v>
      </c>
    </row>
    <row r="221" spans="1:30" x14ac:dyDescent="0.35">
      <c r="A221" t="s">
        <v>30</v>
      </c>
      <c r="B221">
        <v>2019</v>
      </c>
      <c r="C221" t="s">
        <v>35</v>
      </c>
      <c r="D221" s="4">
        <v>136.80000000000001</v>
      </c>
      <c r="E221" s="4">
        <v>153</v>
      </c>
      <c r="F221" s="4">
        <v>139.1</v>
      </c>
      <c r="G221" s="4">
        <v>142.5</v>
      </c>
      <c r="H221" s="4">
        <v>124.1</v>
      </c>
      <c r="I221" s="4">
        <v>135.80000000000001</v>
      </c>
      <c r="J221" s="4">
        <v>128.69999999999999</v>
      </c>
      <c r="K221" s="4">
        <v>121.5</v>
      </c>
      <c r="L221" s="4">
        <v>108.3</v>
      </c>
      <c r="M221" s="4">
        <v>139.19999999999999</v>
      </c>
      <c r="N221" s="4">
        <v>137.4</v>
      </c>
      <c r="O221" s="4">
        <v>156.19999999999999</v>
      </c>
      <c r="P221" s="4">
        <v>137.19999999999999</v>
      </c>
      <c r="Q221" s="4">
        <v>162.80000000000001</v>
      </c>
      <c r="R221" s="4">
        <v>150.5</v>
      </c>
      <c r="S221" s="4">
        <v>146.1</v>
      </c>
      <c r="T221" s="4">
        <v>149.9</v>
      </c>
      <c r="U221" s="4" t="s">
        <v>32</v>
      </c>
      <c r="V221" s="4">
        <v>145.30000000000001</v>
      </c>
      <c r="W221" s="4">
        <v>150.1</v>
      </c>
      <c r="X221" s="4">
        <v>149.9</v>
      </c>
      <c r="Y221" s="4">
        <v>129.19999999999999</v>
      </c>
      <c r="Z221" s="4">
        <v>143.4</v>
      </c>
      <c r="AA221" s="4">
        <v>155.5</v>
      </c>
      <c r="AB221" s="4">
        <v>134.9</v>
      </c>
      <c r="AC221" s="4">
        <v>142.19999999999999</v>
      </c>
      <c r="AD221" s="4">
        <v>141</v>
      </c>
    </row>
    <row r="222" spans="1:30" x14ac:dyDescent="0.35">
      <c r="A222" t="s">
        <v>33</v>
      </c>
      <c r="B222">
        <v>2019</v>
      </c>
      <c r="C222" t="s">
        <v>35</v>
      </c>
      <c r="D222" s="4">
        <v>139.4</v>
      </c>
      <c r="E222" s="4">
        <v>150.1</v>
      </c>
      <c r="F222" s="4">
        <v>145.30000000000001</v>
      </c>
      <c r="G222" s="4">
        <v>141.69999999999999</v>
      </c>
      <c r="H222" s="4">
        <v>118.4</v>
      </c>
      <c r="I222" s="4">
        <v>137</v>
      </c>
      <c r="J222" s="4">
        <v>131.6</v>
      </c>
      <c r="K222" s="4">
        <v>119.9</v>
      </c>
      <c r="L222" s="4">
        <v>110.4</v>
      </c>
      <c r="M222" s="4">
        <v>140.80000000000001</v>
      </c>
      <c r="N222" s="4">
        <v>128.30000000000001</v>
      </c>
      <c r="O222" s="4">
        <v>153.5</v>
      </c>
      <c r="P222" s="4">
        <v>138</v>
      </c>
      <c r="Q222" s="4">
        <v>164.9</v>
      </c>
      <c r="R222" s="4">
        <v>143.30000000000001</v>
      </c>
      <c r="S222" s="4">
        <v>130.80000000000001</v>
      </c>
      <c r="T222" s="4">
        <v>141.4</v>
      </c>
      <c r="U222" s="4">
        <v>148.5</v>
      </c>
      <c r="V222" s="4">
        <v>127.1</v>
      </c>
      <c r="W222" s="4">
        <v>136.6</v>
      </c>
      <c r="X222" s="4">
        <v>138.5</v>
      </c>
      <c r="Y222" s="4">
        <v>119.2</v>
      </c>
      <c r="Z222" s="4">
        <v>132.19999999999999</v>
      </c>
      <c r="AA222" s="4">
        <v>146.6</v>
      </c>
      <c r="AB222" s="4">
        <v>133</v>
      </c>
      <c r="AC222" s="4">
        <v>132.4</v>
      </c>
      <c r="AD222" s="4">
        <v>138.6</v>
      </c>
    </row>
    <row r="223" spans="1:30" x14ac:dyDescent="0.35">
      <c r="A223" t="s">
        <v>34</v>
      </c>
      <c r="B223">
        <v>2019</v>
      </c>
      <c r="C223" t="s">
        <v>35</v>
      </c>
      <c r="D223" s="4">
        <v>137.6</v>
      </c>
      <c r="E223" s="4">
        <v>152</v>
      </c>
      <c r="F223" s="4">
        <v>141.5</v>
      </c>
      <c r="G223" s="4">
        <v>142.19999999999999</v>
      </c>
      <c r="H223" s="4">
        <v>122</v>
      </c>
      <c r="I223" s="4">
        <v>136.4</v>
      </c>
      <c r="J223" s="4">
        <v>129.69999999999999</v>
      </c>
      <c r="K223" s="4">
        <v>121</v>
      </c>
      <c r="L223" s="4">
        <v>109</v>
      </c>
      <c r="M223" s="4">
        <v>139.69999999999999</v>
      </c>
      <c r="N223" s="4">
        <v>133.6</v>
      </c>
      <c r="O223" s="4">
        <v>154.9</v>
      </c>
      <c r="P223" s="4">
        <v>137.5</v>
      </c>
      <c r="Q223" s="4">
        <v>163.4</v>
      </c>
      <c r="R223" s="4">
        <v>147.69999999999999</v>
      </c>
      <c r="S223" s="4">
        <v>139.69999999999999</v>
      </c>
      <c r="T223" s="4">
        <v>146.5</v>
      </c>
      <c r="U223" s="4">
        <v>148.5</v>
      </c>
      <c r="V223" s="4">
        <v>138.4</v>
      </c>
      <c r="W223" s="4">
        <v>143.69999999999999</v>
      </c>
      <c r="X223" s="4">
        <v>145.6</v>
      </c>
      <c r="Y223" s="4">
        <v>123.9</v>
      </c>
      <c r="Z223" s="4">
        <v>137.1</v>
      </c>
      <c r="AA223" s="4">
        <v>150.30000000000001</v>
      </c>
      <c r="AB223" s="4">
        <v>134.1</v>
      </c>
      <c r="AC223" s="4">
        <v>137.4</v>
      </c>
      <c r="AD223" s="4">
        <v>139.9</v>
      </c>
    </row>
    <row r="224" spans="1:30" x14ac:dyDescent="0.35">
      <c r="A224" t="s">
        <v>30</v>
      </c>
      <c r="B224">
        <v>2019</v>
      </c>
      <c r="C224" t="s">
        <v>36</v>
      </c>
      <c r="D224" s="4">
        <v>136.9</v>
      </c>
      <c r="E224" s="4">
        <v>154.1</v>
      </c>
      <c r="F224" s="4">
        <v>138.69999999999999</v>
      </c>
      <c r="G224" s="4">
        <v>142.5</v>
      </c>
      <c r="H224" s="4">
        <v>124.1</v>
      </c>
      <c r="I224" s="4">
        <v>136.1</v>
      </c>
      <c r="J224" s="4">
        <v>128.19999999999999</v>
      </c>
      <c r="K224" s="4">
        <v>122.3</v>
      </c>
      <c r="L224" s="4">
        <v>108.3</v>
      </c>
      <c r="M224" s="4">
        <v>138.9</v>
      </c>
      <c r="N224" s="4">
        <v>137.4</v>
      </c>
      <c r="O224" s="4">
        <v>156.4</v>
      </c>
      <c r="P224" s="4">
        <v>137.30000000000001</v>
      </c>
      <c r="Q224" s="4">
        <v>162.9</v>
      </c>
      <c r="R224" s="4">
        <v>150.80000000000001</v>
      </c>
      <c r="S224" s="4">
        <v>146.1</v>
      </c>
      <c r="T224" s="4">
        <v>150.1</v>
      </c>
      <c r="U224" s="4" t="s">
        <v>32</v>
      </c>
      <c r="V224" s="4">
        <v>146.4</v>
      </c>
      <c r="W224" s="4">
        <v>150</v>
      </c>
      <c r="X224" s="4">
        <v>150.4</v>
      </c>
      <c r="Y224" s="4">
        <v>129.9</v>
      </c>
      <c r="Z224" s="4">
        <v>143.80000000000001</v>
      </c>
      <c r="AA224" s="4">
        <v>155.5</v>
      </c>
      <c r="AB224" s="4">
        <v>134</v>
      </c>
      <c r="AC224" s="4">
        <v>142.4</v>
      </c>
      <c r="AD224" s="4">
        <v>141.19999999999999</v>
      </c>
    </row>
    <row r="225" spans="1:30" x14ac:dyDescent="0.35">
      <c r="A225" t="s">
        <v>33</v>
      </c>
      <c r="B225">
        <v>2019</v>
      </c>
      <c r="C225" t="s">
        <v>36</v>
      </c>
      <c r="D225" s="4">
        <v>139.69999999999999</v>
      </c>
      <c r="E225" s="4">
        <v>151.1</v>
      </c>
      <c r="F225" s="4">
        <v>142.9</v>
      </c>
      <c r="G225" s="4">
        <v>141.9</v>
      </c>
      <c r="H225" s="4">
        <v>118.4</v>
      </c>
      <c r="I225" s="4">
        <v>139.4</v>
      </c>
      <c r="J225" s="4">
        <v>141.19999999999999</v>
      </c>
      <c r="K225" s="4">
        <v>120.7</v>
      </c>
      <c r="L225" s="4">
        <v>110.4</v>
      </c>
      <c r="M225" s="4">
        <v>140.69999999999999</v>
      </c>
      <c r="N225" s="4">
        <v>128.5</v>
      </c>
      <c r="O225" s="4">
        <v>153.9</v>
      </c>
      <c r="P225" s="4">
        <v>139.6</v>
      </c>
      <c r="Q225" s="4">
        <v>165.3</v>
      </c>
      <c r="R225" s="4">
        <v>143.5</v>
      </c>
      <c r="S225" s="4">
        <v>131.19999999999999</v>
      </c>
      <c r="T225" s="4">
        <v>141.6</v>
      </c>
      <c r="U225" s="4">
        <v>149</v>
      </c>
      <c r="V225" s="4">
        <v>128.80000000000001</v>
      </c>
      <c r="W225" s="4">
        <v>136.80000000000001</v>
      </c>
      <c r="X225" s="4">
        <v>139.19999999999999</v>
      </c>
      <c r="Y225" s="4">
        <v>119.9</v>
      </c>
      <c r="Z225" s="4">
        <v>133</v>
      </c>
      <c r="AA225" s="4">
        <v>146.69999999999999</v>
      </c>
      <c r="AB225" s="4">
        <v>132.5</v>
      </c>
      <c r="AC225" s="4">
        <v>132.80000000000001</v>
      </c>
      <c r="AD225" s="4">
        <v>139.5</v>
      </c>
    </row>
    <row r="226" spans="1:30" x14ac:dyDescent="0.35">
      <c r="A226" t="s">
        <v>34</v>
      </c>
      <c r="B226">
        <v>2019</v>
      </c>
      <c r="C226" t="s">
        <v>36</v>
      </c>
      <c r="D226" s="4">
        <v>137.80000000000001</v>
      </c>
      <c r="E226" s="4">
        <v>153</v>
      </c>
      <c r="F226" s="4">
        <v>140.30000000000001</v>
      </c>
      <c r="G226" s="4">
        <v>142.30000000000001</v>
      </c>
      <c r="H226" s="4">
        <v>122</v>
      </c>
      <c r="I226" s="4">
        <v>137.6</v>
      </c>
      <c r="J226" s="4">
        <v>132.6</v>
      </c>
      <c r="K226" s="4">
        <v>121.8</v>
      </c>
      <c r="L226" s="4">
        <v>109</v>
      </c>
      <c r="M226" s="4">
        <v>139.5</v>
      </c>
      <c r="N226" s="4">
        <v>133.69999999999999</v>
      </c>
      <c r="O226" s="4">
        <v>155.19999999999999</v>
      </c>
      <c r="P226" s="4">
        <v>138.1</v>
      </c>
      <c r="Q226" s="4">
        <v>163.5</v>
      </c>
      <c r="R226" s="4">
        <v>147.9</v>
      </c>
      <c r="S226" s="4">
        <v>139.9</v>
      </c>
      <c r="T226" s="4">
        <v>146.69999999999999</v>
      </c>
      <c r="U226" s="4">
        <v>149</v>
      </c>
      <c r="V226" s="4">
        <v>139.69999999999999</v>
      </c>
      <c r="W226" s="4">
        <v>143.80000000000001</v>
      </c>
      <c r="X226" s="4">
        <v>146.19999999999999</v>
      </c>
      <c r="Y226" s="4">
        <v>124.6</v>
      </c>
      <c r="Z226" s="4">
        <v>137.69999999999999</v>
      </c>
      <c r="AA226" s="4">
        <v>150.30000000000001</v>
      </c>
      <c r="AB226" s="4">
        <v>133.4</v>
      </c>
      <c r="AC226" s="4">
        <v>137.69999999999999</v>
      </c>
      <c r="AD226" s="4">
        <v>140.4</v>
      </c>
    </row>
    <row r="227" spans="1:30" x14ac:dyDescent="0.35">
      <c r="A227" t="s">
        <v>30</v>
      </c>
      <c r="B227">
        <v>2019</v>
      </c>
      <c r="C227" t="s">
        <v>37</v>
      </c>
      <c r="D227" s="4">
        <f>AVERAGE(D218,D221,D224,D230,D233,D236)</f>
        <v>137.31666666666666</v>
      </c>
      <c r="E227" s="4">
        <f t="shared" ref="E227:AD227" si="0">AVERAGE(E218,E221,E224,E230,E233,E236)</f>
        <v>157.76666666666668</v>
      </c>
      <c r="F227" s="4">
        <f t="shared" si="0"/>
        <v>137.51666666666668</v>
      </c>
      <c r="G227" s="4">
        <f t="shared" si="0"/>
        <v>142.85</v>
      </c>
      <c r="H227" s="4">
        <f t="shared" si="0"/>
        <v>124.13333333333333</v>
      </c>
      <c r="I227" s="4">
        <f t="shared" si="0"/>
        <v>140.1333333333333</v>
      </c>
      <c r="J227" s="4">
        <f t="shared" si="0"/>
        <v>135.45000000000002</v>
      </c>
      <c r="K227" s="4">
        <f t="shared" si="0"/>
        <v>124.91666666666669</v>
      </c>
      <c r="L227" s="4">
        <f t="shared" si="0"/>
        <v>109.28333333333332</v>
      </c>
      <c r="M227" s="4">
        <f t="shared" si="0"/>
        <v>139.73333333333332</v>
      </c>
      <c r="N227" s="4">
        <f t="shared" si="0"/>
        <v>137.66666666666666</v>
      </c>
      <c r="O227" s="4">
        <f t="shared" si="0"/>
        <v>156.35</v>
      </c>
      <c r="P227" s="4">
        <f t="shared" si="0"/>
        <v>139.18333333333334</v>
      </c>
      <c r="Q227" s="4">
        <f t="shared" si="0"/>
        <v>163.4</v>
      </c>
      <c r="R227" s="4">
        <f t="shared" si="0"/>
        <v>151.03333333333333</v>
      </c>
      <c r="S227" s="4">
        <f t="shared" si="0"/>
        <v>146.16666666666666</v>
      </c>
      <c r="T227" s="4">
        <f t="shared" si="0"/>
        <v>150.36666666666665</v>
      </c>
      <c r="U227" s="4" t="s">
        <v>32</v>
      </c>
      <c r="V227" s="4">
        <f t="shared" si="0"/>
        <v>146.56666666666663</v>
      </c>
      <c r="W227" s="4">
        <f t="shared" si="0"/>
        <v>149.88333333333335</v>
      </c>
      <c r="X227" s="4">
        <f t="shared" si="0"/>
        <v>150.85000000000002</v>
      </c>
      <c r="Y227" s="4">
        <f t="shared" si="0"/>
        <v>129.88333333333333</v>
      </c>
      <c r="Z227" s="4">
        <f t="shared" si="0"/>
        <v>144.98333333333332</v>
      </c>
      <c r="AA227" s="4">
        <f t="shared" si="0"/>
        <v>156.61666666666665</v>
      </c>
      <c r="AB227" s="4">
        <f t="shared" si="0"/>
        <v>134.53333333333333</v>
      </c>
      <c r="AC227" s="4">
        <f t="shared" si="0"/>
        <v>142.78333333333333</v>
      </c>
      <c r="AD227" s="4">
        <f t="shared" si="0"/>
        <v>142.35</v>
      </c>
    </row>
    <row r="228" spans="1:30" x14ac:dyDescent="0.35">
      <c r="A228" t="s">
        <v>33</v>
      </c>
      <c r="B228">
        <v>2019</v>
      </c>
      <c r="C228" t="s">
        <v>37</v>
      </c>
      <c r="D228" s="4">
        <f>AVERAGE(D219,D222,D225,D231,D234,D237)</f>
        <v>139.98333333333332</v>
      </c>
      <c r="E228" s="4">
        <f t="shared" ref="E228:AD228" si="1">AVERAGE(E219,E222,E225,E231,E234,E237)</f>
        <v>154.51666666666665</v>
      </c>
      <c r="F228" s="4">
        <f t="shared" si="1"/>
        <v>142.15</v>
      </c>
      <c r="G228" s="4">
        <f t="shared" si="1"/>
        <v>142.53333333333333</v>
      </c>
      <c r="H228" s="4">
        <f t="shared" si="1"/>
        <v>118.56666666666666</v>
      </c>
      <c r="I228" s="4">
        <f t="shared" si="1"/>
        <v>144.48333333333332</v>
      </c>
      <c r="J228" s="4">
        <f t="shared" si="1"/>
        <v>152.46666666666667</v>
      </c>
      <c r="K228" s="4">
        <f t="shared" si="1"/>
        <v>123.25</v>
      </c>
      <c r="L228" s="4">
        <f t="shared" si="1"/>
        <v>111</v>
      </c>
      <c r="M228" s="4">
        <f t="shared" si="1"/>
        <v>140.91666666666669</v>
      </c>
      <c r="N228" s="4">
        <f t="shared" si="1"/>
        <v>128.71666666666667</v>
      </c>
      <c r="O228" s="4">
        <f t="shared" si="1"/>
        <v>154.30000000000001</v>
      </c>
      <c r="P228" s="4">
        <f t="shared" si="1"/>
        <v>142</v>
      </c>
      <c r="Q228" s="4">
        <f t="shared" si="1"/>
        <v>165.83333333333334</v>
      </c>
      <c r="R228" s="4">
        <f t="shared" si="1"/>
        <v>143.79999999999998</v>
      </c>
      <c r="S228" s="4">
        <f t="shared" si="1"/>
        <v>131.28333333333333</v>
      </c>
      <c r="T228" s="4">
        <f t="shared" si="1"/>
        <v>141.89999999999998</v>
      </c>
      <c r="U228" s="4">
        <f t="shared" si="1"/>
        <v>149.21666666666667</v>
      </c>
      <c r="V228" s="4">
        <f t="shared" si="1"/>
        <v>128.56666666666666</v>
      </c>
      <c r="W228" s="4">
        <f t="shared" si="1"/>
        <v>137</v>
      </c>
      <c r="X228" s="4">
        <f t="shared" si="1"/>
        <v>139.39999999999998</v>
      </c>
      <c r="Y228" s="4">
        <f t="shared" si="1"/>
        <v>119.66666666666669</v>
      </c>
      <c r="Z228" s="4">
        <f t="shared" si="1"/>
        <v>133.4</v>
      </c>
      <c r="AA228" s="4">
        <f t="shared" si="1"/>
        <v>147.86666666666665</v>
      </c>
      <c r="AB228" s="4">
        <f t="shared" si="1"/>
        <v>133.1</v>
      </c>
      <c r="AC228" s="4">
        <f t="shared" si="1"/>
        <v>133.06666666666669</v>
      </c>
      <c r="AD228" s="4">
        <f t="shared" si="1"/>
        <v>140.5</v>
      </c>
    </row>
    <row r="229" spans="1:30" x14ac:dyDescent="0.35">
      <c r="A229" t="s">
        <v>34</v>
      </c>
      <c r="B229">
        <v>2019</v>
      </c>
      <c r="C229" t="s">
        <v>37</v>
      </c>
      <c r="D229" s="4">
        <f>AVERAGE(D220,D223,D226,D232,D235,D238)</f>
        <v>138.13333333333333</v>
      </c>
      <c r="E229" s="4">
        <f t="shared" ref="E229:AD229" si="2">AVERAGE(E220,E223,E226,E232,E235,E238)</f>
        <v>156.61666666666667</v>
      </c>
      <c r="F229" s="4">
        <f t="shared" si="2"/>
        <v>139.29999999999998</v>
      </c>
      <c r="G229" s="4">
        <f t="shared" si="2"/>
        <v>142.73333333333332</v>
      </c>
      <c r="H229" s="4">
        <f t="shared" si="2"/>
        <v>122.08333333333333</v>
      </c>
      <c r="I229" s="4">
        <f t="shared" si="2"/>
        <v>142.16666666666666</v>
      </c>
      <c r="J229" s="4">
        <f t="shared" si="2"/>
        <v>141.23333333333335</v>
      </c>
      <c r="K229" s="4">
        <f t="shared" si="2"/>
        <v>124.38333333333333</v>
      </c>
      <c r="L229" s="4">
        <f t="shared" si="2"/>
        <v>109.85000000000001</v>
      </c>
      <c r="M229" s="4">
        <f t="shared" si="2"/>
        <v>140.13333333333333</v>
      </c>
      <c r="N229" s="4">
        <f t="shared" si="2"/>
        <v>133.91666666666666</v>
      </c>
      <c r="O229" s="4">
        <f t="shared" si="2"/>
        <v>155.38333333333333</v>
      </c>
      <c r="P229" s="4">
        <f t="shared" si="2"/>
        <v>140.21666666666667</v>
      </c>
      <c r="Q229" s="4">
        <f t="shared" si="2"/>
        <v>164.04999999999998</v>
      </c>
      <c r="R229" s="4">
        <f t="shared" si="2"/>
        <v>148.18333333333331</v>
      </c>
      <c r="S229" s="4">
        <f t="shared" si="2"/>
        <v>139.98333333333332</v>
      </c>
      <c r="T229" s="4">
        <f t="shared" si="2"/>
        <v>146.98333333333332</v>
      </c>
      <c r="U229" s="4">
        <f t="shared" si="2"/>
        <v>149.21666666666667</v>
      </c>
      <c r="V229" s="4">
        <f t="shared" si="2"/>
        <v>139.73333333333332</v>
      </c>
      <c r="W229" s="4">
        <f t="shared" si="2"/>
        <v>143.79999999999998</v>
      </c>
      <c r="X229" s="4">
        <f t="shared" si="2"/>
        <v>146.51666666666665</v>
      </c>
      <c r="Y229" s="4">
        <f t="shared" si="2"/>
        <v>124.48333333333333</v>
      </c>
      <c r="Z229" s="4">
        <f t="shared" si="2"/>
        <v>138.46666666666667</v>
      </c>
      <c r="AA229" s="4">
        <f t="shared" si="2"/>
        <v>151.48333333333332</v>
      </c>
      <c r="AB229" s="4">
        <f t="shared" si="2"/>
        <v>133.95000000000002</v>
      </c>
      <c r="AC229" s="4">
        <f t="shared" si="2"/>
        <v>138.05000000000001</v>
      </c>
      <c r="AD229" s="4">
        <f t="shared" si="2"/>
        <v>141.5</v>
      </c>
    </row>
    <row r="230" spans="1:30" x14ac:dyDescent="0.35">
      <c r="A230" t="s">
        <v>30</v>
      </c>
      <c r="B230">
        <v>2019</v>
      </c>
      <c r="C230" t="s">
        <v>38</v>
      </c>
      <c r="D230" s="4">
        <v>137.4</v>
      </c>
      <c r="E230" s="4">
        <v>159.5</v>
      </c>
      <c r="F230" s="4">
        <v>134.5</v>
      </c>
      <c r="G230" s="4">
        <v>142.6</v>
      </c>
      <c r="H230" s="4">
        <v>124</v>
      </c>
      <c r="I230" s="4">
        <v>143.69999999999999</v>
      </c>
      <c r="J230" s="4">
        <v>133.4</v>
      </c>
      <c r="K230" s="4">
        <v>125.1</v>
      </c>
      <c r="L230" s="4">
        <v>109.3</v>
      </c>
      <c r="M230" s="4">
        <v>139.30000000000001</v>
      </c>
      <c r="N230" s="4">
        <v>137.69999999999999</v>
      </c>
      <c r="O230" s="4">
        <v>156.4</v>
      </c>
      <c r="P230" s="4">
        <v>139.19999999999999</v>
      </c>
      <c r="Q230" s="4">
        <v>163.30000000000001</v>
      </c>
      <c r="R230" s="4">
        <v>151.30000000000001</v>
      </c>
      <c r="S230" s="4">
        <v>146.6</v>
      </c>
      <c r="T230" s="4">
        <v>150.69999999999999</v>
      </c>
      <c r="U230" s="4" t="s">
        <v>32</v>
      </c>
      <c r="V230" s="4">
        <v>146.9</v>
      </c>
      <c r="W230" s="4">
        <v>149.5</v>
      </c>
      <c r="X230" s="4">
        <v>151.30000000000001</v>
      </c>
      <c r="Y230" s="4">
        <v>130.19999999999999</v>
      </c>
      <c r="Z230" s="4">
        <v>145.9</v>
      </c>
      <c r="AA230" s="4">
        <v>156.69999999999999</v>
      </c>
      <c r="AB230" s="4">
        <v>133.9</v>
      </c>
      <c r="AC230" s="4">
        <v>142.9</v>
      </c>
      <c r="AD230" s="4">
        <v>142.4</v>
      </c>
    </row>
    <row r="231" spans="1:30" x14ac:dyDescent="0.35">
      <c r="A231" t="s">
        <v>33</v>
      </c>
      <c r="B231">
        <v>2019</v>
      </c>
      <c r="C231" t="s">
        <v>38</v>
      </c>
      <c r="D231" s="4">
        <v>140.4</v>
      </c>
      <c r="E231" s="4">
        <v>156.69999999999999</v>
      </c>
      <c r="F231" s="4">
        <v>138.30000000000001</v>
      </c>
      <c r="G231" s="4">
        <v>142.4</v>
      </c>
      <c r="H231" s="4">
        <v>118.6</v>
      </c>
      <c r="I231" s="4">
        <v>149.69999999999999</v>
      </c>
      <c r="J231" s="4">
        <v>161.6</v>
      </c>
      <c r="K231" s="4">
        <v>124.4</v>
      </c>
      <c r="L231" s="4">
        <v>111.2</v>
      </c>
      <c r="M231" s="4">
        <v>141</v>
      </c>
      <c r="N231" s="4">
        <v>128.9</v>
      </c>
      <c r="O231" s="4">
        <v>154.5</v>
      </c>
      <c r="P231" s="4">
        <v>143.80000000000001</v>
      </c>
      <c r="Q231" s="4">
        <v>166.2</v>
      </c>
      <c r="R231" s="4">
        <v>144</v>
      </c>
      <c r="S231" s="4">
        <v>131.69999999999999</v>
      </c>
      <c r="T231" s="4">
        <v>142.19999999999999</v>
      </c>
      <c r="U231" s="4">
        <v>150.1</v>
      </c>
      <c r="V231" s="4">
        <v>129.4</v>
      </c>
      <c r="W231" s="4">
        <v>137.19999999999999</v>
      </c>
      <c r="X231" s="4">
        <v>139.80000000000001</v>
      </c>
      <c r="Y231" s="4">
        <v>120.1</v>
      </c>
      <c r="Z231" s="4">
        <v>134</v>
      </c>
      <c r="AA231" s="4">
        <v>148</v>
      </c>
      <c r="AB231" s="4">
        <v>132.6</v>
      </c>
      <c r="AC231" s="4">
        <v>133.30000000000001</v>
      </c>
      <c r="AD231" s="4">
        <v>141.5</v>
      </c>
    </row>
    <row r="232" spans="1:30" x14ac:dyDescent="0.35">
      <c r="A232" t="s">
        <v>34</v>
      </c>
      <c r="B232">
        <v>2019</v>
      </c>
      <c r="C232" t="s">
        <v>38</v>
      </c>
      <c r="D232" s="4">
        <v>138.30000000000001</v>
      </c>
      <c r="E232" s="4">
        <v>158.5</v>
      </c>
      <c r="F232" s="4">
        <v>136</v>
      </c>
      <c r="G232" s="4">
        <v>142.5</v>
      </c>
      <c r="H232" s="4">
        <v>122</v>
      </c>
      <c r="I232" s="4">
        <v>146.5</v>
      </c>
      <c r="J232" s="4">
        <v>143</v>
      </c>
      <c r="K232" s="4">
        <v>124.9</v>
      </c>
      <c r="L232" s="4">
        <v>109.9</v>
      </c>
      <c r="M232" s="4">
        <v>139.9</v>
      </c>
      <c r="N232" s="4">
        <v>134</v>
      </c>
      <c r="O232" s="4">
        <v>155.5</v>
      </c>
      <c r="P232" s="4">
        <v>140.9</v>
      </c>
      <c r="Q232" s="4">
        <v>164.1</v>
      </c>
      <c r="R232" s="4">
        <v>148.4</v>
      </c>
      <c r="S232" s="4">
        <v>140.4</v>
      </c>
      <c r="T232" s="4">
        <v>147.30000000000001</v>
      </c>
      <c r="U232" s="4">
        <v>150.1</v>
      </c>
      <c r="V232" s="4">
        <v>140.30000000000001</v>
      </c>
      <c r="W232" s="4">
        <v>143.69999999999999</v>
      </c>
      <c r="X232" s="4">
        <v>146.9</v>
      </c>
      <c r="Y232" s="4">
        <v>124.9</v>
      </c>
      <c r="Z232" s="4">
        <v>139.19999999999999</v>
      </c>
      <c r="AA232" s="4">
        <v>151.6</v>
      </c>
      <c r="AB232" s="4">
        <v>133.4</v>
      </c>
      <c r="AC232" s="4">
        <v>138.19999999999999</v>
      </c>
      <c r="AD232" s="4">
        <v>142</v>
      </c>
    </row>
    <row r="233" spans="1:30" x14ac:dyDescent="0.35">
      <c r="A233" t="s">
        <v>30</v>
      </c>
      <c r="B233">
        <v>2019</v>
      </c>
      <c r="C233" t="s">
        <v>39</v>
      </c>
      <c r="D233" s="4">
        <v>137.80000000000001</v>
      </c>
      <c r="E233" s="4">
        <v>163.5</v>
      </c>
      <c r="F233" s="4">
        <v>136.19999999999999</v>
      </c>
      <c r="G233" s="4">
        <v>143.19999999999999</v>
      </c>
      <c r="H233" s="4">
        <v>124.3</v>
      </c>
      <c r="I233" s="4">
        <v>143.30000000000001</v>
      </c>
      <c r="J233" s="4">
        <v>140.6</v>
      </c>
      <c r="K233" s="4">
        <v>128.69999999999999</v>
      </c>
      <c r="L233" s="4">
        <v>110.6</v>
      </c>
      <c r="M233" s="4">
        <v>140.4</v>
      </c>
      <c r="N233" s="4">
        <v>138</v>
      </c>
      <c r="O233" s="4">
        <v>156.6</v>
      </c>
      <c r="P233" s="4">
        <v>141</v>
      </c>
      <c r="Q233" s="4">
        <v>164.2</v>
      </c>
      <c r="R233" s="4">
        <v>151.4</v>
      </c>
      <c r="S233" s="4">
        <v>146.5</v>
      </c>
      <c r="T233" s="4">
        <v>150.69999999999999</v>
      </c>
      <c r="U233" s="4" t="s">
        <v>32</v>
      </c>
      <c r="V233" s="4">
        <v>147.80000000000001</v>
      </c>
      <c r="W233" s="4">
        <v>149.6</v>
      </c>
      <c r="X233" s="4">
        <v>151.69999999999999</v>
      </c>
      <c r="Y233" s="4">
        <v>130.19999999999999</v>
      </c>
      <c r="Z233" s="4">
        <v>146.4</v>
      </c>
      <c r="AA233" s="4">
        <v>157.69999999999999</v>
      </c>
      <c r="AB233" s="4">
        <v>134.80000000000001</v>
      </c>
      <c r="AC233" s="4">
        <v>143.30000000000001</v>
      </c>
      <c r="AD233" s="4">
        <v>143.6</v>
      </c>
    </row>
    <row r="234" spans="1:30" x14ac:dyDescent="0.35">
      <c r="A234" t="s">
        <v>33</v>
      </c>
      <c r="B234">
        <v>2019</v>
      </c>
      <c r="C234" t="s">
        <v>39</v>
      </c>
      <c r="D234" s="4">
        <v>140.69999999999999</v>
      </c>
      <c r="E234" s="4">
        <v>159.6</v>
      </c>
      <c r="F234" s="4">
        <v>140.4</v>
      </c>
      <c r="G234" s="4">
        <v>143.4</v>
      </c>
      <c r="H234" s="4">
        <v>118.6</v>
      </c>
      <c r="I234" s="4">
        <v>150.9</v>
      </c>
      <c r="J234" s="4">
        <v>169.8</v>
      </c>
      <c r="K234" s="4">
        <v>127.4</v>
      </c>
      <c r="L234" s="4">
        <v>111.8</v>
      </c>
      <c r="M234" s="4">
        <v>141</v>
      </c>
      <c r="N234" s="4">
        <v>129</v>
      </c>
      <c r="O234" s="4">
        <v>155.1</v>
      </c>
      <c r="P234" s="4">
        <v>145.6</v>
      </c>
      <c r="Q234" s="4">
        <v>166.7</v>
      </c>
      <c r="R234" s="4">
        <v>144.30000000000001</v>
      </c>
      <c r="S234" s="4">
        <v>131.69999999999999</v>
      </c>
      <c r="T234" s="4">
        <v>142.4</v>
      </c>
      <c r="U234" s="4">
        <v>149.4</v>
      </c>
      <c r="V234" s="4">
        <v>130.5</v>
      </c>
      <c r="W234" s="4">
        <v>137.4</v>
      </c>
      <c r="X234" s="4">
        <v>140.30000000000001</v>
      </c>
      <c r="Y234" s="4">
        <v>119.6</v>
      </c>
      <c r="Z234" s="4">
        <v>134.30000000000001</v>
      </c>
      <c r="AA234" s="4">
        <v>148.9</v>
      </c>
      <c r="AB234" s="4">
        <v>133.69999999999999</v>
      </c>
      <c r="AC234" s="4">
        <v>133.6</v>
      </c>
      <c r="AD234" s="4">
        <v>142.1</v>
      </c>
    </row>
    <row r="235" spans="1:30" x14ac:dyDescent="0.35">
      <c r="A235" t="s">
        <v>34</v>
      </c>
      <c r="B235">
        <v>2019</v>
      </c>
      <c r="C235" t="s">
        <v>39</v>
      </c>
      <c r="D235" s="4">
        <v>138.69999999999999</v>
      </c>
      <c r="E235" s="4">
        <v>162.1</v>
      </c>
      <c r="F235" s="4">
        <v>137.80000000000001</v>
      </c>
      <c r="G235" s="4">
        <v>143.30000000000001</v>
      </c>
      <c r="H235" s="4">
        <v>122.2</v>
      </c>
      <c r="I235" s="4">
        <v>146.80000000000001</v>
      </c>
      <c r="J235" s="4">
        <v>150.5</v>
      </c>
      <c r="K235" s="4">
        <v>128.30000000000001</v>
      </c>
      <c r="L235" s="4">
        <v>111</v>
      </c>
      <c r="M235" s="4">
        <v>140.6</v>
      </c>
      <c r="N235" s="4">
        <v>134.19999999999999</v>
      </c>
      <c r="O235" s="4">
        <v>155.9</v>
      </c>
      <c r="P235" s="4">
        <v>142.69999999999999</v>
      </c>
      <c r="Q235" s="4">
        <v>164.9</v>
      </c>
      <c r="R235" s="4">
        <v>148.6</v>
      </c>
      <c r="S235" s="4">
        <v>140.4</v>
      </c>
      <c r="T235" s="4">
        <v>147.4</v>
      </c>
      <c r="U235" s="4">
        <v>149.4</v>
      </c>
      <c r="V235" s="4">
        <v>141.19999999999999</v>
      </c>
      <c r="W235" s="4">
        <v>143.80000000000001</v>
      </c>
      <c r="X235" s="4">
        <v>147.4</v>
      </c>
      <c r="Y235" s="4">
        <v>124.6</v>
      </c>
      <c r="Z235" s="4">
        <v>139.6</v>
      </c>
      <c r="AA235" s="4">
        <v>152.5</v>
      </c>
      <c r="AB235" s="4">
        <v>134.30000000000001</v>
      </c>
      <c r="AC235" s="4">
        <v>138.6</v>
      </c>
      <c r="AD235" s="4">
        <v>142.9</v>
      </c>
    </row>
    <row r="236" spans="1:30" x14ac:dyDescent="0.35">
      <c r="A236" t="s">
        <v>30</v>
      </c>
      <c r="B236">
        <v>2019</v>
      </c>
      <c r="C236" t="s">
        <v>40</v>
      </c>
      <c r="D236" s="4">
        <v>138.4</v>
      </c>
      <c r="E236" s="4">
        <v>164</v>
      </c>
      <c r="F236" s="4">
        <v>138.4</v>
      </c>
      <c r="G236" s="4">
        <v>143.9</v>
      </c>
      <c r="H236" s="4">
        <v>124.4</v>
      </c>
      <c r="I236" s="4">
        <v>146.4</v>
      </c>
      <c r="J236" s="4">
        <v>150.1</v>
      </c>
      <c r="K236" s="4">
        <v>130.6</v>
      </c>
      <c r="L236" s="4">
        <v>110.8</v>
      </c>
      <c r="M236" s="4">
        <v>141.69999999999999</v>
      </c>
      <c r="N236" s="4">
        <v>138.5</v>
      </c>
      <c r="O236" s="4">
        <v>156.69999999999999</v>
      </c>
      <c r="P236" s="4">
        <v>143</v>
      </c>
      <c r="Q236" s="4">
        <v>164.5</v>
      </c>
      <c r="R236" s="4">
        <v>151.6</v>
      </c>
      <c r="S236" s="4">
        <v>146.6</v>
      </c>
      <c r="T236" s="4">
        <v>150.9</v>
      </c>
      <c r="U236" s="4" t="s">
        <v>32</v>
      </c>
      <c r="V236" s="4">
        <v>146.80000000000001</v>
      </c>
      <c r="W236" s="4">
        <v>150</v>
      </c>
      <c r="X236" s="4">
        <v>152.19999999999999</v>
      </c>
      <c r="Y236" s="4">
        <v>131.19999999999999</v>
      </c>
      <c r="Z236" s="4">
        <v>147.5</v>
      </c>
      <c r="AA236" s="4">
        <v>159.1</v>
      </c>
      <c r="AB236" s="4">
        <v>136.1</v>
      </c>
      <c r="AC236" s="4">
        <v>144.19999999999999</v>
      </c>
      <c r="AD236" s="4">
        <v>144.9</v>
      </c>
    </row>
    <row r="237" spans="1:30" x14ac:dyDescent="0.35">
      <c r="A237" t="s">
        <v>33</v>
      </c>
      <c r="B237">
        <v>2019</v>
      </c>
      <c r="C237" t="s">
        <v>40</v>
      </c>
      <c r="D237" s="4">
        <v>141.4</v>
      </c>
      <c r="E237" s="4">
        <v>160.19999999999999</v>
      </c>
      <c r="F237" s="4">
        <v>142.5</v>
      </c>
      <c r="G237" s="4">
        <v>144.1</v>
      </c>
      <c r="H237" s="4">
        <v>119.3</v>
      </c>
      <c r="I237" s="4">
        <v>154.69999999999999</v>
      </c>
      <c r="J237" s="4">
        <v>180.1</v>
      </c>
      <c r="K237" s="4">
        <v>128.9</v>
      </c>
      <c r="L237" s="4">
        <v>111.8</v>
      </c>
      <c r="M237" s="4">
        <v>141.6</v>
      </c>
      <c r="N237" s="4">
        <v>129.5</v>
      </c>
      <c r="O237" s="4">
        <v>155.6</v>
      </c>
      <c r="P237" s="4">
        <v>147.69999999999999</v>
      </c>
      <c r="Q237" s="4">
        <v>167.2</v>
      </c>
      <c r="R237" s="4">
        <v>144.69999999999999</v>
      </c>
      <c r="S237" s="4">
        <v>131.9</v>
      </c>
      <c r="T237" s="4">
        <v>142.69999999999999</v>
      </c>
      <c r="U237" s="4">
        <v>150.6</v>
      </c>
      <c r="V237" s="4">
        <v>127</v>
      </c>
      <c r="W237" s="4">
        <v>137.69999999999999</v>
      </c>
      <c r="X237" s="4">
        <v>140.80000000000001</v>
      </c>
      <c r="Y237" s="4">
        <v>120.6</v>
      </c>
      <c r="Z237" s="4">
        <v>135</v>
      </c>
      <c r="AA237" s="4">
        <v>150.4</v>
      </c>
      <c r="AB237" s="4">
        <v>135.1</v>
      </c>
      <c r="AC237" s="4">
        <v>134.5</v>
      </c>
      <c r="AD237" s="4">
        <v>143.30000000000001</v>
      </c>
    </row>
    <row r="238" spans="1:30" x14ac:dyDescent="0.35">
      <c r="A238" t="s">
        <v>34</v>
      </c>
      <c r="B238">
        <v>2019</v>
      </c>
      <c r="C238" t="s">
        <v>40</v>
      </c>
      <c r="D238" s="4">
        <v>139.30000000000001</v>
      </c>
      <c r="E238" s="4">
        <v>162.69999999999999</v>
      </c>
      <c r="F238" s="4">
        <v>140</v>
      </c>
      <c r="G238" s="4">
        <v>144</v>
      </c>
      <c r="H238" s="4">
        <v>122.5</v>
      </c>
      <c r="I238" s="4">
        <v>150.30000000000001</v>
      </c>
      <c r="J238" s="4">
        <v>160.30000000000001</v>
      </c>
      <c r="K238" s="4">
        <v>130</v>
      </c>
      <c r="L238" s="4">
        <v>111.1</v>
      </c>
      <c r="M238" s="4">
        <v>141.69999999999999</v>
      </c>
      <c r="N238" s="4">
        <v>134.69999999999999</v>
      </c>
      <c r="O238" s="4">
        <v>156.19999999999999</v>
      </c>
      <c r="P238" s="4">
        <v>144.69999999999999</v>
      </c>
      <c r="Q238" s="4">
        <v>165.2</v>
      </c>
      <c r="R238" s="4">
        <v>148.9</v>
      </c>
      <c r="S238" s="4">
        <v>140.5</v>
      </c>
      <c r="T238" s="4">
        <v>147.6</v>
      </c>
      <c r="U238" s="4">
        <v>150.6</v>
      </c>
      <c r="V238" s="4">
        <v>139.30000000000001</v>
      </c>
      <c r="W238" s="4">
        <v>144.19999999999999</v>
      </c>
      <c r="X238" s="4">
        <v>147.9</v>
      </c>
      <c r="Y238" s="4">
        <v>125.6</v>
      </c>
      <c r="Z238" s="4">
        <v>140.5</v>
      </c>
      <c r="AA238" s="4">
        <v>154</v>
      </c>
      <c r="AB238" s="4">
        <v>135.69999999999999</v>
      </c>
      <c r="AC238" s="4">
        <v>139.5</v>
      </c>
      <c r="AD238" s="4">
        <v>144.19999999999999</v>
      </c>
    </row>
    <row r="239" spans="1:30" x14ac:dyDescent="0.35">
      <c r="A239" t="s">
        <v>30</v>
      </c>
      <c r="B239">
        <v>2019</v>
      </c>
      <c r="C239" t="s">
        <v>41</v>
      </c>
      <c r="D239" s="4">
        <v>139.19999999999999</v>
      </c>
      <c r="E239" s="4">
        <v>161.9</v>
      </c>
      <c r="F239" s="4">
        <v>137.1</v>
      </c>
      <c r="G239" s="4">
        <v>144.6</v>
      </c>
      <c r="H239" s="4">
        <v>124.7</v>
      </c>
      <c r="I239" s="4">
        <v>145.5</v>
      </c>
      <c r="J239" s="4">
        <v>156.19999999999999</v>
      </c>
      <c r="K239" s="4">
        <v>131.5</v>
      </c>
      <c r="L239" s="4">
        <v>111.7</v>
      </c>
      <c r="M239" s="4">
        <v>142.69999999999999</v>
      </c>
      <c r="N239" s="4">
        <v>138.5</v>
      </c>
      <c r="O239" s="4">
        <v>156.9</v>
      </c>
      <c r="P239" s="4">
        <v>144</v>
      </c>
      <c r="Q239" s="4">
        <v>165.1</v>
      </c>
      <c r="R239" s="4">
        <v>151.80000000000001</v>
      </c>
      <c r="S239" s="4">
        <v>146.6</v>
      </c>
      <c r="T239" s="4">
        <v>151.1</v>
      </c>
      <c r="U239" s="4" t="s">
        <v>32</v>
      </c>
      <c r="V239" s="4">
        <v>146.4</v>
      </c>
      <c r="W239" s="4">
        <v>150.19999999999999</v>
      </c>
      <c r="X239" s="4">
        <v>152.69999999999999</v>
      </c>
      <c r="Y239" s="4">
        <v>131.4</v>
      </c>
      <c r="Z239" s="4">
        <v>148</v>
      </c>
      <c r="AA239" s="4">
        <v>159.69999999999999</v>
      </c>
      <c r="AB239" s="4">
        <v>138.80000000000001</v>
      </c>
      <c r="AC239" s="4">
        <v>144.9</v>
      </c>
      <c r="AD239" s="4">
        <v>145.69999999999999</v>
      </c>
    </row>
    <row r="240" spans="1:30" x14ac:dyDescent="0.35">
      <c r="A240" t="s">
        <v>33</v>
      </c>
      <c r="B240">
        <v>2019</v>
      </c>
      <c r="C240" t="s">
        <v>41</v>
      </c>
      <c r="D240" s="4">
        <v>142.1</v>
      </c>
      <c r="E240" s="4">
        <v>158.30000000000001</v>
      </c>
      <c r="F240" s="4">
        <v>140.80000000000001</v>
      </c>
      <c r="G240" s="4">
        <v>144.9</v>
      </c>
      <c r="H240" s="4">
        <v>119.9</v>
      </c>
      <c r="I240" s="4">
        <v>153.9</v>
      </c>
      <c r="J240" s="4">
        <v>189.1</v>
      </c>
      <c r="K240" s="4">
        <v>129.80000000000001</v>
      </c>
      <c r="L240" s="4">
        <v>112.7</v>
      </c>
      <c r="M240" s="4">
        <v>142.5</v>
      </c>
      <c r="N240" s="4">
        <v>129.80000000000001</v>
      </c>
      <c r="O240" s="4">
        <v>156.19999999999999</v>
      </c>
      <c r="P240" s="4">
        <v>149.1</v>
      </c>
      <c r="Q240" s="4">
        <v>167.9</v>
      </c>
      <c r="R240" s="4">
        <v>145</v>
      </c>
      <c r="S240" s="4">
        <v>132.19999999999999</v>
      </c>
      <c r="T240" s="4">
        <v>143</v>
      </c>
      <c r="U240" s="4">
        <v>151.6</v>
      </c>
      <c r="V240" s="4">
        <v>125.5</v>
      </c>
      <c r="W240" s="4">
        <v>138.1</v>
      </c>
      <c r="X240" s="4">
        <v>141.5</v>
      </c>
      <c r="Y240" s="4">
        <v>120.8</v>
      </c>
      <c r="Z240" s="4">
        <v>135.4</v>
      </c>
      <c r="AA240" s="4">
        <v>151.5</v>
      </c>
      <c r="AB240" s="4">
        <v>137.80000000000001</v>
      </c>
      <c r="AC240" s="4">
        <v>135.30000000000001</v>
      </c>
      <c r="AD240" s="4">
        <v>144.19999999999999</v>
      </c>
    </row>
    <row r="241" spans="1:30" x14ac:dyDescent="0.35">
      <c r="A241" t="s">
        <v>34</v>
      </c>
      <c r="B241">
        <v>2019</v>
      </c>
      <c r="C241" t="s">
        <v>41</v>
      </c>
      <c r="D241" s="4">
        <v>140.1</v>
      </c>
      <c r="E241" s="4">
        <v>160.6</v>
      </c>
      <c r="F241" s="4">
        <v>138.5</v>
      </c>
      <c r="G241" s="4">
        <v>144.69999999999999</v>
      </c>
      <c r="H241" s="4">
        <v>122.9</v>
      </c>
      <c r="I241" s="4">
        <v>149.4</v>
      </c>
      <c r="J241" s="4">
        <v>167.4</v>
      </c>
      <c r="K241" s="4">
        <v>130.9</v>
      </c>
      <c r="L241" s="4">
        <v>112</v>
      </c>
      <c r="M241" s="4">
        <v>142.6</v>
      </c>
      <c r="N241" s="4">
        <v>134.9</v>
      </c>
      <c r="O241" s="4">
        <v>156.6</v>
      </c>
      <c r="P241" s="4">
        <v>145.9</v>
      </c>
      <c r="Q241" s="4">
        <v>165.8</v>
      </c>
      <c r="R241" s="4">
        <v>149.1</v>
      </c>
      <c r="S241" s="4">
        <v>140.6</v>
      </c>
      <c r="T241" s="4">
        <v>147.9</v>
      </c>
      <c r="U241" s="4">
        <v>151.6</v>
      </c>
      <c r="V241" s="4">
        <v>138.5</v>
      </c>
      <c r="W241" s="4">
        <v>144.5</v>
      </c>
      <c r="X241" s="4">
        <v>148.5</v>
      </c>
      <c r="Y241" s="4">
        <v>125.8</v>
      </c>
      <c r="Z241" s="4">
        <v>140.9</v>
      </c>
      <c r="AA241" s="4">
        <v>154.9</v>
      </c>
      <c r="AB241" s="4">
        <v>138.4</v>
      </c>
      <c r="AC241" s="4">
        <v>140.19999999999999</v>
      </c>
      <c r="AD241" s="4">
        <v>145</v>
      </c>
    </row>
    <row r="242" spans="1:30" x14ac:dyDescent="0.35">
      <c r="A242" t="s">
        <v>30</v>
      </c>
      <c r="B242">
        <v>2019</v>
      </c>
      <c r="C242" t="s">
        <v>42</v>
      </c>
      <c r="D242" s="4">
        <v>140.1</v>
      </c>
      <c r="E242" s="4">
        <v>161.9</v>
      </c>
      <c r="F242" s="4">
        <v>138.30000000000001</v>
      </c>
      <c r="G242" s="4">
        <v>145.69999999999999</v>
      </c>
      <c r="H242" s="4">
        <v>125.1</v>
      </c>
      <c r="I242" s="4">
        <v>143.80000000000001</v>
      </c>
      <c r="J242" s="4">
        <v>163.4</v>
      </c>
      <c r="K242" s="4">
        <v>132.19999999999999</v>
      </c>
      <c r="L242" s="4">
        <v>112.8</v>
      </c>
      <c r="M242" s="4">
        <v>144.19999999999999</v>
      </c>
      <c r="N242" s="4">
        <v>138.5</v>
      </c>
      <c r="O242" s="4">
        <v>157.19999999999999</v>
      </c>
      <c r="P242" s="4">
        <v>145.5</v>
      </c>
      <c r="Q242" s="4">
        <v>165.7</v>
      </c>
      <c r="R242" s="4">
        <v>151.69999999999999</v>
      </c>
      <c r="S242" s="4">
        <v>146.6</v>
      </c>
      <c r="T242" s="4">
        <v>151</v>
      </c>
      <c r="U242" s="4" t="s">
        <v>32</v>
      </c>
      <c r="V242" s="4">
        <v>146.9</v>
      </c>
      <c r="W242" s="4">
        <v>150.30000000000001</v>
      </c>
      <c r="X242" s="4">
        <v>153.4</v>
      </c>
      <c r="Y242" s="4">
        <v>131.6</v>
      </c>
      <c r="Z242" s="4">
        <v>148.30000000000001</v>
      </c>
      <c r="AA242" s="4">
        <v>160.19999999999999</v>
      </c>
      <c r="AB242" s="4">
        <v>140.19999999999999</v>
      </c>
      <c r="AC242" s="4">
        <v>145.4</v>
      </c>
      <c r="AD242" s="4">
        <v>146.69999999999999</v>
      </c>
    </row>
    <row r="243" spans="1:30" x14ac:dyDescent="0.35">
      <c r="A243" t="s">
        <v>33</v>
      </c>
      <c r="B243">
        <v>2019</v>
      </c>
      <c r="C243" t="s">
        <v>42</v>
      </c>
      <c r="D243" s="4">
        <v>142.69999999999999</v>
      </c>
      <c r="E243" s="4">
        <v>158.69999999999999</v>
      </c>
      <c r="F243" s="4">
        <v>141.6</v>
      </c>
      <c r="G243" s="4">
        <v>144.9</v>
      </c>
      <c r="H243" s="4">
        <v>120.8</v>
      </c>
      <c r="I243" s="4">
        <v>149.80000000000001</v>
      </c>
      <c r="J243" s="4">
        <v>192.4</v>
      </c>
      <c r="K243" s="4">
        <v>130.30000000000001</v>
      </c>
      <c r="L243" s="4">
        <v>114</v>
      </c>
      <c r="M243" s="4">
        <v>143.80000000000001</v>
      </c>
      <c r="N243" s="4">
        <v>130</v>
      </c>
      <c r="O243" s="4">
        <v>156.4</v>
      </c>
      <c r="P243" s="4">
        <v>149.5</v>
      </c>
      <c r="Q243" s="4">
        <v>168.6</v>
      </c>
      <c r="R243" s="4">
        <v>145.30000000000001</v>
      </c>
      <c r="S243" s="4">
        <v>132.19999999999999</v>
      </c>
      <c r="T243" s="4">
        <v>143.30000000000001</v>
      </c>
      <c r="U243" s="4">
        <v>152.19999999999999</v>
      </c>
      <c r="V243" s="4">
        <v>126.6</v>
      </c>
      <c r="W243" s="4">
        <v>138.30000000000001</v>
      </c>
      <c r="X243" s="4">
        <v>141.9</v>
      </c>
      <c r="Y243" s="4">
        <v>121.2</v>
      </c>
      <c r="Z243" s="4">
        <v>135.9</v>
      </c>
      <c r="AA243" s="4">
        <v>151.6</v>
      </c>
      <c r="AB243" s="4">
        <v>139</v>
      </c>
      <c r="AC243" s="4">
        <v>135.69999999999999</v>
      </c>
      <c r="AD243" s="4">
        <v>144.69999999999999</v>
      </c>
    </row>
    <row r="244" spans="1:30" x14ac:dyDescent="0.35">
      <c r="A244" t="s">
        <v>34</v>
      </c>
      <c r="B244">
        <v>2019</v>
      </c>
      <c r="C244" t="s">
        <v>42</v>
      </c>
      <c r="D244" s="4">
        <v>140.9</v>
      </c>
      <c r="E244" s="4">
        <v>160.80000000000001</v>
      </c>
      <c r="F244" s="4">
        <v>139.6</v>
      </c>
      <c r="G244" s="4">
        <v>145.4</v>
      </c>
      <c r="H244" s="4">
        <v>123.5</v>
      </c>
      <c r="I244" s="4">
        <v>146.6</v>
      </c>
      <c r="J244" s="4">
        <v>173.2</v>
      </c>
      <c r="K244" s="4">
        <v>131.6</v>
      </c>
      <c r="L244" s="4">
        <v>113.2</v>
      </c>
      <c r="M244" s="4">
        <v>144.1</v>
      </c>
      <c r="N244" s="4">
        <v>135</v>
      </c>
      <c r="O244" s="4">
        <v>156.80000000000001</v>
      </c>
      <c r="P244" s="4">
        <v>147</v>
      </c>
      <c r="Q244" s="4">
        <v>166.5</v>
      </c>
      <c r="R244" s="4">
        <v>149.19999999999999</v>
      </c>
      <c r="S244" s="4">
        <v>140.6</v>
      </c>
      <c r="T244" s="4">
        <v>147.9</v>
      </c>
      <c r="U244" s="4">
        <v>152.19999999999999</v>
      </c>
      <c r="V244" s="4">
        <v>139.19999999999999</v>
      </c>
      <c r="W244" s="4">
        <v>144.6</v>
      </c>
      <c r="X244" s="4">
        <v>149</v>
      </c>
      <c r="Y244" s="4">
        <v>126.1</v>
      </c>
      <c r="Z244" s="4">
        <v>141.30000000000001</v>
      </c>
      <c r="AA244" s="4">
        <v>155.19999999999999</v>
      </c>
      <c r="AB244" s="4">
        <v>139.69999999999999</v>
      </c>
      <c r="AC244" s="4">
        <v>140.69999999999999</v>
      </c>
      <c r="AD244" s="4">
        <v>145.80000000000001</v>
      </c>
    </row>
    <row r="245" spans="1:30" x14ac:dyDescent="0.35">
      <c r="A245" t="s">
        <v>30</v>
      </c>
      <c r="B245">
        <v>2019</v>
      </c>
      <c r="C245" t="s">
        <v>43</v>
      </c>
      <c r="D245" s="4">
        <v>141</v>
      </c>
      <c r="E245" s="4">
        <v>161.6</v>
      </c>
      <c r="F245" s="4">
        <v>141.19999999999999</v>
      </c>
      <c r="G245" s="4">
        <v>146.5</v>
      </c>
      <c r="H245" s="4">
        <v>125.6</v>
      </c>
      <c r="I245" s="4">
        <v>145.69999999999999</v>
      </c>
      <c r="J245" s="4">
        <v>178.8</v>
      </c>
      <c r="K245" s="4">
        <v>133.1</v>
      </c>
      <c r="L245" s="4">
        <v>113.6</v>
      </c>
      <c r="M245" s="4">
        <v>145.5</v>
      </c>
      <c r="N245" s="4">
        <v>138.6</v>
      </c>
      <c r="O245" s="4">
        <v>157.4</v>
      </c>
      <c r="P245" s="4">
        <v>148.30000000000001</v>
      </c>
      <c r="Q245" s="4">
        <v>166.3</v>
      </c>
      <c r="R245" s="4">
        <v>151.69999999999999</v>
      </c>
      <c r="S245" s="4">
        <v>146.69999999999999</v>
      </c>
      <c r="T245" s="4">
        <v>151</v>
      </c>
      <c r="U245" s="4" t="s">
        <v>32</v>
      </c>
      <c r="V245" s="4">
        <v>147.69999999999999</v>
      </c>
      <c r="W245" s="4">
        <v>150.6</v>
      </c>
      <c r="X245" s="4">
        <v>153.69999999999999</v>
      </c>
      <c r="Y245" s="4">
        <v>131.69999999999999</v>
      </c>
      <c r="Z245" s="4">
        <v>148.69999999999999</v>
      </c>
      <c r="AA245" s="4">
        <v>160.69999999999999</v>
      </c>
      <c r="AB245" s="4">
        <v>140.30000000000001</v>
      </c>
      <c r="AC245" s="4">
        <v>145.69999999999999</v>
      </c>
      <c r="AD245" s="4">
        <v>148.30000000000001</v>
      </c>
    </row>
    <row r="246" spans="1:30" x14ac:dyDescent="0.35">
      <c r="A246" t="s">
        <v>33</v>
      </c>
      <c r="B246">
        <v>2019</v>
      </c>
      <c r="C246" t="s">
        <v>43</v>
      </c>
      <c r="D246" s="4">
        <v>143.5</v>
      </c>
      <c r="E246" s="4">
        <v>159.80000000000001</v>
      </c>
      <c r="F246" s="4">
        <v>144.69999999999999</v>
      </c>
      <c r="G246" s="4">
        <v>145.6</v>
      </c>
      <c r="H246" s="4">
        <v>121.1</v>
      </c>
      <c r="I246" s="4">
        <v>150.6</v>
      </c>
      <c r="J246" s="4">
        <v>207.2</v>
      </c>
      <c r="K246" s="4">
        <v>131.19999999999999</v>
      </c>
      <c r="L246" s="4">
        <v>114.8</v>
      </c>
      <c r="M246" s="4">
        <v>145.19999999999999</v>
      </c>
      <c r="N246" s="4">
        <v>130.19999999999999</v>
      </c>
      <c r="O246" s="4">
        <v>156.80000000000001</v>
      </c>
      <c r="P246" s="4">
        <v>151.9</v>
      </c>
      <c r="Q246" s="4">
        <v>169.3</v>
      </c>
      <c r="R246" s="4">
        <v>145.9</v>
      </c>
      <c r="S246" s="4">
        <v>132.4</v>
      </c>
      <c r="T246" s="4">
        <v>143.9</v>
      </c>
      <c r="U246" s="4">
        <v>153</v>
      </c>
      <c r="V246" s="4">
        <v>128.9</v>
      </c>
      <c r="W246" s="4">
        <v>138.69999999999999</v>
      </c>
      <c r="X246" s="4">
        <v>142.4</v>
      </c>
      <c r="Y246" s="4">
        <v>121.5</v>
      </c>
      <c r="Z246" s="4">
        <v>136.19999999999999</v>
      </c>
      <c r="AA246" s="4">
        <v>151.69999999999999</v>
      </c>
      <c r="AB246" s="4">
        <v>139.5</v>
      </c>
      <c r="AC246" s="4">
        <v>136</v>
      </c>
      <c r="AD246" s="4">
        <v>146</v>
      </c>
    </row>
    <row r="247" spans="1:30" x14ac:dyDescent="0.35">
      <c r="A247" t="s">
        <v>34</v>
      </c>
      <c r="B247">
        <v>2019</v>
      </c>
      <c r="C247" t="s">
        <v>43</v>
      </c>
      <c r="D247" s="4">
        <v>141.80000000000001</v>
      </c>
      <c r="E247" s="4">
        <v>161</v>
      </c>
      <c r="F247" s="4">
        <v>142.6</v>
      </c>
      <c r="G247" s="4">
        <v>146.19999999999999</v>
      </c>
      <c r="H247" s="4">
        <v>123.9</v>
      </c>
      <c r="I247" s="4">
        <v>148</v>
      </c>
      <c r="J247" s="4">
        <v>188.4</v>
      </c>
      <c r="K247" s="4">
        <v>132.5</v>
      </c>
      <c r="L247" s="4">
        <v>114</v>
      </c>
      <c r="M247" s="4">
        <v>145.4</v>
      </c>
      <c r="N247" s="4">
        <v>135.1</v>
      </c>
      <c r="O247" s="4">
        <v>157.1</v>
      </c>
      <c r="P247" s="4">
        <v>149.6</v>
      </c>
      <c r="Q247" s="4">
        <v>167.1</v>
      </c>
      <c r="R247" s="4">
        <v>149.4</v>
      </c>
      <c r="S247" s="4">
        <v>140.80000000000001</v>
      </c>
      <c r="T247" s="4">
        <v>148.19999999999999</v>
      </c>
      <c r="U247" s="4">
        <v>153</v>
      </c>
      <c r="V247" s="4">
        <v>140.6</v>
      </c>
      <c r="W247" s="4">
        <v>145</v>
      </c>
      <c r="X247" s="4">
        <v>149.4</v>
      </c>
      <c r="Y247" s="4">
        <v>126.3</v>
      </c>
      <c r="Z247" s="4">
        <v>141.69999999999999</v>
      </c>
      <c r="AA247" s="4">
        <v>155.4</v>
      </c>
      <c r="AB247" s="4">
        <v>140</v>
      </c>
      <c r="AC247" s="4">
        <v>141</v>
      </c>
      <c r="AD247" s="4">
        <v>147.19999999999999</v>
      </c>
    </row>
    <row r="248" spans="1:30" x14ac:dyDescent="0.35">
      <c r="A248" t="s">
        <v>30</v>
      </c>
      <c r="B248">
        <v>2019</v>
      </c>
      <c r="C248" t="s">
        <v>45</v>
      </c>
      <c r="D248" s="4">
        <v>141.80000000000001</v>
      </c>
      <c r="E248" s="4">
        <v>163.69999999999999</v>
      </c>
      <c r="F248" s="4">
        <v>143.80000000000001</v>
      </c>
      <c r="G248" s="4">
        <v>147.1</v>
      </c>
      <c r="H248" s="4">
        <v>126</v>
      </c>
      <c r="I248" s="4">
        <v>146.19999999999999</v>
      </c>
      <c r="J248" s="4">
        <v>191.4</v>
      </c>
      <c r="K248" s="4">
        <v>136.19999999999999</v>
      </c>
      <c r="L248" s="4">
        <v>113.8</v>
      </c>
      <c r="M248" s="4">
        <v>147.30000000000001</v>
      </c>
      <c r="N248" s="4">
        <v>138.69999999999999</v>
      </c>
      <c r="O248" s="4">
        <v>157.69999999999999</v>
      </c>
      <c r="P248" s="4">
        <v>150.9</v>
      </c>
      <c r="Q248" s="4">
        <v>167.2</v>
      </c>
      <c r="R248" s="4">
        <v>152.30000000000001</v>
      </c>
      <c r="S248" s="4">
        <v>147</v>
      </c>
      <c r="T248" s="4">
        <v>151.5</v>
      </c>
      <c r="U248" s="4" t="s">
        <v>32</v>
      </c>
      <c r="V248" s="4">
        <v>148.4</v>
      </c>
      <c r="W248" s="4">
        <v>150.9</v>
      </c>
      <c r="X248" s="4">
        <v>154.30000000000001</v>
      </c>
      <c r="Y248" s="4">
        <v>132.1</v>
      </c>
      <c r="Z248" s="4">
        <v>149.1</v>
      </c>
      <c r="AA248" s="4">
        <v>160.80000000000001</v>
      </c>
      <c r="AB248" s="4">
        <v>140.6</v>
      </c>
      <c r="AC248" s="4">
        <v>146.1</v>
      </c>
      <c r="AD248" s="4">
        <v>149.9</v>
      </c>
    </row>
    <row r="249" spans="1:30" x14ac:dyDescent="0.35">
      <c r="A249" t="s">
        <v>33</v>
      </c>
      <c r="B249">
        <v>2019</v>
      </c>
      <c r="C249" t="s">
        <v>45</v>
      </c>
      <c r="D249" s="4">
        <v>144.1</v>
      </c>
      <c r="E249" s="4">
        <v>162.4</v>
      </c>
      <c r="F249" s="4">
        <v>148.4</v>
      </c>
      <c r="G249" s="4">
        <v>145.9</v>
      </c>
      <c r="H249" s="4">
        <v>121.5</v>
      </c>
      <c r="I249" s="4">
        <v>148.80000000000001</v>
      </c>
      <c r="J249" s="4">
        <v>215.7</v>
      </c>
      <c r="K249" s="4">
        <v>134.6</v>
      </c>
      <c r="L249" s="4">
        <v>115</v>
      </c>
      <c r="M249" s="4">
        <v>146.30000000000001</v>
      </c>
      <c r="N249" s="4">
        <v>130.5</v>
      </c>
      <c r="O249" s="4">
        <v>157.19999999999999</v>
      </c>
      <c r="P249" s="4">
        <v>153.6</v>
      </c>
      <c r="Q249" s="4">
        <v>169.9</v>
      </c>
      <c r="R249" s="4">
        <v>146.30000000000001</v>
      </c>
      <c r="S249" s="4">
        <v>132.6</v>
      </c>
      <c r="T249" s="4">
        <v>144.19999999999999</v>
      </c>
      <c r="U249" s="4">
        <v>153.5</v>
      </c>
      <c r="V249" s="4">
        <v>132.19999999999999</v>
      </c>
      <c r="W249" s="4">
        <v>139.1</v>
      </c>
      <c r="X249" s="4">
        <v>142.80000000000001</v>
      </c>
      <c r="Y249" s="4">
        <v>121.7</v>
      </c>
      <c r="Z249" s="4">
        <v>136.69999999999999</v>
      </c>
      <c r="AA249" s="4">
        <v>151.80000000000001</v>
      </c>
      <c r="AB249" s="4">
        <v>139.80000000000001</v>
      </c>
      <c r="AC249" s="4">
        <v>136.30000000000001</v>
      </c>
      <c r="AD249" s="4">
        <v>147</v>
      </c>
    </row>
    <row r="250" spans="1:30" x14ac:dyDescent="0.35">
      <c r="A250" t="s">
        <v>34</v>
      </c>
      <c r="B250">
        <v>2019</v>
      </c>
      <c r="C250" t="s">
        <v>45</v>
      </c>
      <c r="D250" s="4">
        <v>142.5</v>
      </c>
      <c r="E250" s="4">
        <v>163.19999999999999</v>
      </c>
      <c r="F250" s="4">
        <v>145.6</v>
      </c>
      <c r="G250" s="4">
        <v>146.69999999999999</v>
      </c>
      <c r="H250" s="4">
        <v>124.3</v>
      </c>
      <c r="I250" s="4">
        <v>147.4</v>
      </c>
      <c r="J250" s="4">
        <v>199.6</v>
      </c>
      <c r="K250" s="4">
        <v>135.69999999999999</v>
      </c>
      <c r="L250" s="4">
        <v>114.2</v>
      </c>
      <c r="M250" s="4">
        <v>147</v>
      </c>
      <c r="N250" s="4">
        <v>135.30000000000001</v>
      </c>
      <c r="O250" s="4">
        <v>157.5</v>
      </c>
      <c r="P250" s="4">
        <v>151.9</v>
      </c>
      <c r="Q250" s="4">
        <v>167.9</v>
      </c>
      <c r="R250" s="4">
        <v>149.9</v>
      </c>
      <c r="S250" s="4">
        <v>141</v>
      </c>
      <c r="T250" s="4">
        <v>148.6</v>
      </c>
      <c r="U250" s="4">
        <v>153.5</v>
      </c>
      <c r="V250" s="4">
        <v>142.30000000000001</v>
      </c>
      <c r="W250" s="4">
        <v>145.30000000000001</v>
      </c>
      <c r="X250" s="4">
        <v>149.9</v>
      </c>
      <c r="Y250" s="4">
        <v>126.6</v>
      </c>
      <c r="Z250" s="4">
        <v>142.1</v>
      </c>
      <c r="AA250" s="4">
        <v>155.5</v>
      </c>
      <c r="AB250" s="4">
        <v>140.30000000000001</v>
      </c>
      <c r="AC250" s="4">
        <v>141.30000000000001</v>
      </c>
      <c r="AD250" s="4">
        <v>148.6</v>
      </c>
    </row>
    <row r="251" spans="1:30" x14ac:dyDescent="0.35">
      <c r="A251" t="s">
        <v>30</v>
      </c>
      <c r="B251">
        <v>2019</v>
      </c>
      <c r="C251" t="s">
        <v>46</v>
      </c>
      <c r="D251" s="4">
        <v>142.80000000000001</v>
      </c>
      <c r="E251" s="4">
        <v>165.3</v>
      </c>
      <c r="F251" s="4">
        <v>149.5</v>
      </c>
      <c r="G251" s="4">
        <v>148.69999999999999</v>
      </c>
      <c r="H251" s="4">
        <v>127.5</v>
      </c>
      <c r="I251" s="4">
        <v>144.30000000000001</v>
      </c>
      <c r="J251" s="4">
        <v>209.5</v>
      </c>
      <c r="K251" s="4">
        <v>138.80000000000001</v>
      </c>
      <c r="L251" s="4">
        <v>113.6</v>
      </c>
      <c r="M251" s="4">
        <v>149.1</v>
      </c>
      <c r="N251" s="4">
        <v>139.30000000000001</v>
      </c>
      <c r="O251" s="4">
        <v>158.30000000000001</v>
      </c>
      <c r="P251" s="4">
        <v>154.30000000000001</v>
      </c>
      <c r="Q251" s="4">
        <v>167.8</v>
      </c>
      <c r="R251" s="4">
        <v>152.6</v>
      </c>
      <c r="S251" s="4">
        <v>147.30000000000001</v>
      </c>
      <c r="T251" s="4">
        <v>151.9</v>
      </c>
      <c r="U251" s="4" t="s">
        <v>32</v>
      </c>
      <c r="V251" s="4">
        <v>149.9</v>
      </c>
      <c r="W251" s="4">
        <v>151.19999999999999</v>
      </c>
      <c r="X251" s="4">
        <v>154.80000000000001</v>
      </c>
      <c r="Y251" s="4">
        <v>135</v>
      </c>
      <c r="Z251" s="4">
        <v>149.5</v>
      </c>
      <c r="AA251" s="4">
        <v>161.1</v>
      </c>
      <c r="AB251" s="4">
        <v>140.6</v>
      </c>
      <c r="AC251" s="4">
        <v>147.1</v>
      </c>
      <c r="AD251" s="4">
        <v>152.30000000000001</v>
      </c>
    </row>
    <row r="252" spans="1:30" x14ac:dyDescent="0.35">
      <c r="A252" t="s">
        <v>33</v>
      </c>
      <c r="B252">
        <v>2019</v>
      </c>
      <c r="C252" t="s">
        <v>46</v>
      </c>
      <c r="D252" s="4">
        <v>144.9</v>
      </c>
      <c r="E252" s="4">
        <v>164.5</v>
      </c>
      <c r="F252" s="4">
        <v>153.69999999999999</v>
      </c>
      <c r="G252" s="4">
        <v>147.5</v>
      </c>
      <c r="H252" s="4">
        <v>122.7</v>
      </c>
      <c r="I252" s="4">
        <v>147.19999999999999</v>
      </c>
      <c r="J252" s="4">
        <v>231.5</v>
      </c>
      <c r="K252" s="4">
        <v>137.19999999999999</v>
      </c>
      <c r="L252" s="4">
        <v>114.7</v>
      </c>
      <c r="M252" s="4">
        <v>148</v>
      </c>
      <c r="N252" s="4">
        <v>130.80000000000001</v>
      </c>
      <c r="O252" s="4">
        <v>157.69999999999999</v>
      </c>
      <c r="P252" s="4">
        <v>156.30000000000001</v>
      </c>
      <c r="Q252" s="4">
        <v>170.4</v>
      </c>
      <c r="R252" s="4">
        <v>146.80000000000001</v>
      </c>
      <c r="S252" s="4">
        <v>132.80000000000001</v>
      </c>
      <c r="T252" s="4">
        <v>144.6</v>
      </c>
      <c r="U252" s="4">
        <v>152.80000000000001</v>
      </c>
      <c r="V252" s="4">
        <v>133.6</v>
      </c>
      <c r="W252" s="4">
        <v>139.80000000000001</v>
      </c>
      <c r="X252" s="4">
        <v>143.19999999999999</v>
      </c>
      <c r="Y252" s="4">
        <v>125.2</v>
      </c>
      <c r="Z252" s="4">
        <v>136.80000000000001</v>
      </c>
      <c r="AA252" s="4">
        <v>151.9</v>
      </c>
      <c r="AB252" s="4">
        <v>140.19999999999999</v>
      </c>
      <c r="AC252" s="4">
        <v>137.69999999999999</v>
      </c>
      <c r="AD252" s="4">
        <v>148.30000000000001</v>
      </c>
    </row>
    <row r="253" spans="1:30" x14ac:dyDescent="0.35">
      <c r="A253" t="s">
        <v>34</v>
      </c>
      <c r="B253">
        <v>2019</v>
      </c>
      <c r="C253" t="s">
        <v>46</v>
      </c>
      <c r="D253" s="4">
        <v>143.5</v>
      </c>
      <c r="E253" s="4">
        <v>165</v>
      </c>
      <c r="F253" s="4">
        <v>151.1</v>
      </c>
      <c r="G253" s="4">
        <v>148.30000000000001</v>
      </c>
      <c r="H253" s="4">
        <v>125.7</v>
      </c>
      <c r="I253" s="4">
        <v>145.69999999999999</v>
      </c>
      <c r="J253" s="4">
        <v>217</v>
      </c>
      <c r="K253" s="4">
        <v>138.30000000000001</v>
      </c>
      <c r="L253" s="4">
        <v>114</v>
      </c>
      <c r="M253" s="4">
        <v>148.69999999999999</v>
      </c>
      <c r="N253" s="4">
        <v>135.80000000000001</v>
      </c>
      <c r="O253" s="4">
        <v>158</v>
      </c>
      <c r="P253" s="4">
        <v>155</v>
      </c>
      <c r="Q253" s="4">
        <v>168.5</v>
      </c>
      <c r="R253" s="4">
        <v>150.30000000000001</v>
      </c>
      <c r="S253" s="4">
        <v>141.30000000000001</v>
      </c>
      <c r="T253" s="4">
        <v>149</v>
      </c>
      <c r="U253" s="4">
        <v>152.80000000000001</v>
      </c>
      <c r="V253" s="4">
        <v>143.69999999999999</v>
      </c>
      <c r="W253" s="4">
        <v>145.80000000000001</v>
      </c>
      <c r="X253" s="4">
        <v>150.4</v>
      </c>
      <c r="Y253" s="4">
        <v>129.80000000000001</v>
      </c>
      <c r="Z253" s="4">
        <v>142.30000000000001</v>
      </c>
      <c r="AA253" s="4">
        <v>155.69999999999999</v>
      </c>
      <c r="AB253" s="4">
        <v>140.4</v>
      </c>
      <c r="AC253" s="4">
        <v>142.5</v>
      </c>
      <c r="AD253" s="4">
        <v>150.4</v>
      </c>
    </row>
    <row r="254" spans="1:30" x14ac:dyDescent="0.35">
      <c r="A254" t="s">
        <v>30</v>
      </c>
      <c r="B254">
        <v>2020</v>
      </c>
      <c r="C254" t="s">
        <v>31</v>
      </c>
      <c r="D254" s="4">
        <v>143.69999999999999</v>
      </c>
      <c r="E254" s="4">
        <v>167.3</v>
      </c>
      <c r="F254" s="4">
        <v>153.5</v>
      </c>
      <c r="G254" s="4">
        <v>150.5</v>
      </c>
      <c r="H254" s="4">
        <v>132</v>
      </c>
      <c r="I254" s="4">
        <v>142.19999999999999</v>
      </c>
      <c r="J254" s="4">
        <v>191.5</v>
      </c>
      <c r="K254" s="4">
        <v>141.1</v>
      </c>
      <c r="L254" s="4">
        <v>113.8</v>
      </c>
      <c r="M254" s="4">
        <v>151.6</v>
      </c>
      <c r="N254" s="4">
        <v>139.69999999999999</v>
      </c>
      <c r="O254" s="4">
        <v>158.69999999999999</v>
      </c>
      <c r="P254" s="4">
        <v>153</v>
      </c>
      <c r="Q254" s="4">
        <v>168.6</v>
      </c>
      <c r="R254" s="4">
        <v>152.80000000000001</v>
      </c>
      <c r="S254" s="4">
        <v>147.4</v>
      </c>
      <c r="T254" s="4">
        <v>152.1</v>
      </c>
      <c r="U254" s="4" t="s">
        <v>32</v>
      </c>
      <c r="V254" s="4">
        <v>150.4</v>
      </c>
      <c r="W254" s="4">
        <v>151.69999999999999</v>
      </c>
      <c r="X254" s="4">
        <v>155.69999999999999</v>
      </c>
      <c r="Y254" s="4">
        <v>136.30000000000001</v>
      </c>
      <c r="Z254" s="4">
        <v>150.1</v>
      </c>
      <c r="AA254" s="4">
        <v>161.69999999999999</v>
      </c>
      <c r="AB254" s="4">
        <v>142.5</v>
      </c>
      <c r="AC254" s="4">
        <v>148.1</v>
      </c>
      <c r="AD254" s="4">
        <v>151.9</v>
      </c>
    </row>
    <row r="255" spans="1:30" x14ac:dyDescent="0.35">
      <c r="A255" t="s">
        <v>33</v>
      </c>
      <c r="B255">
        <v>2020</v>
      </c>
      <c r="C255" t="s">
        <v>31</v>
      </c>
      <c r="D255" s="4">
        <v>145.6</v>
      </c>
      <c r="E255" s="4">
        <v>167.6</v>
      </c>
      <c r="F255" s="4">
        <v>157</v>
      </c>
      <c r="G255" s="4">
        <v>149.30000000000001</v>
      </c>
      <c r="H255" s="4">
        <v>126.3</v>
      </c>
      <c r="I255" s="4">
        <v>144.4</v>
      </c>
      <c r="J255" s="4">
        <v>207.8</v>
      </c>
      <c r="K255" s="4">
        <v>139.1</v>
      </c>
      <c r="L255" s="4">
        <v>114.8</v>
      </c>
      <c r="M255" s="4">
        <v>149.5</v>
      </c>
      <c r="N255" s="4">
        <v>131.1</v>
      </c>
      <c r="O255" s="4">
        <v>158.5</v>
      </c>
      <c r="P255" s="4">
        <v>154.4</v>
      </c>
      <c r="Q255" s="4">
        <v>170.8</v>
      </c>
      <c r="R255" s="4">
        <v>147</v>
      </c>
      <c r="S255" s="4">
        <v>133.19999999999999</v>
      </c>
      <c r="T255" s="4">
        <v>144.9</v>
      </c>
      <c r="U255" s="4">
        <v>153.9</v>
      </c>
      <c r="V255" s="4">
        <v>135.1</v>
      </c>
      <c r="W255" s="4">
        <v>140.1</v>
      </c>
      <c r="X255" s="4">
        <v>143.80000000000001</v>
      </c>
      <c r="Y255" s="4">
        <v>126.1</v>
      </c>
      <c r="Z255" s="4">
        <v>137.19999999999999</v>
      </c>
      <c r="AA255" s="4">
        <v>152.1</v>
      </c>
      <c r="AB255" s="4">
        <v>142.1</v>
      </c>
      <c r="AC255" s="4">
        <v>138.4</v>
      </c>
      <c r="AD255" s="4">
        <v>148.19999999999999</v>
      </c>
    </row>
    <row r="256" spans="1:30" x14ac:dyDescent="0.35">
      <c r="A256" t="s">
        <v>34</v>
      </c>
      <c r="B256">
        <v>2020</v>
      </c>
      <c r="C256" t="s">
        <v>31</v>
      </c>
      <c r="D256" s="4">
        <v>144.30000000000001</v>
      </c>
      <c r="E256" s="4">
        <v>167.4</v>
      </c>
      <c r="F256" s="4">
        <v>154.9</v>
      </c>
      <c r="G256" s="4">
        <v>150.1</v>
      </c>
      <c r="H256" s="4">
        <v>129.9</v>
      </c>
      <c r="I256" s="4">
        <v>143.19999999999999</v>
      </c>
      <c r="J256" s="4">
        <v>197</v>
      </c>
      <c r="K256" s="4">
        <v>140.4</v>
      </c>
      <c r="L256" s="4">
        <v>114.1</v>
      </c>
      <c r="M256" s="4">
        <v>150.9</v>
      </c>
      <c r="N256" s="4">
        <v>136.1</v>
      </c>
      <c r="O256" s="4">
        <v>158.6</v>
      </c>
      <c r="P256" s="4">
        <v>153.5</v>
      </c>
      <c r="Q256" s="4">
        <v>169.2</v>
      </c>
      <c r="R256" s="4">
        <v>150.5</v>
      </c>
      <c r="S256" s="4">
        <v>141.5</v>
      </c>
      <c r="T256" s="4">
        <v>149.19999999999999</v>
      </c>
      <c r="U256" s="4">
        <v>153.9</v>
      </c>
      <c r="V256" s="4">
        <v>144.6</v>
      </c>
      <c r="W256" s="4">
        <v>146.19999999999999</v>
      </c>
      <c r="X256" s="4">
        <v>151.19999999999999</v>
      </c>
      <c r="Y256" s="4">
        <v>130.9</v>
      </c>
      <c r="Z256" s="4">
        <v>142.80000000000001</v>
      </c>
      <c r="AA256" s="4">
        <v>156.1</v>
      </c>
      <c r="AB256" s="4">
        <v>142.30000000000001</v>
      </c>
      <c r="AC256" s="4">
        <v>143.4</v>
      </c>
      <c r="AD256" s="4">
        <v>150.19999999999999</v>
      </c>
    </row>
    <row r="257" spans="1:30" x14ac:dyDescent="0.35">
      <c r="A257" t="s">
        <v>30</v>
      </c>
      <c r="B257">
        <v>2020</v>
      </c>
      <c r="C257" t="s">
        <v>35</v>
      </c>
      <c r="D257" s="4">
        <v>144.19999999999999</v>
      </c>
      <c r="E257" s="4">
        <v>167.5</v>
      </c>
      <c r="F257" s="4">
        <v>150.9</v>
      </c>
      <c r="G257" s="4">
        <v>150.9</v>
      </c>
      <c r="H257" s="4">
        <v>133.69999999999999</v>
      </c>
      <c r="I257" s="4">
        <v>140.69999999999999</v>
      </c>
      <c r="J257" s="4">
        <v>165.1</v>
      </c>
      <c r="K257" s="4">
        <v>141.80000000000001</v>
      </c>
      <c r="L257" s="4">
        <v>113.1</v>
      </c>
      <c r="M257" s="4">
        <v>152.80000000000001</v>
      </c>
      <c r="N257" s="4">
        <v>140.1</v>
      </c>
      <c r="O257" s="4">
        <v>159.19999999999999</v>
      </c>
      <c r="P257" s="4">
        <v>149.80000000000001</v>
      </c>
      <c r="Q257" s="4">
        <v>169.4</v>
      </c>
      <c r="R257" s="4">
        <v>153</v>
      </c>
      <c r="S257" s="4">
        <v>147.5</v>
      </c>
      <c r="T257" s="4">
        <v>152.30000000000001</v>
      </c>
      <c r="U257" s="4" t="s">
        <v>32</v>
      </c>
      <c r="V257" s="4">
        <v>152.30000000000001</v>
      </c>
      <c r="W257" s="4">
        <v>151.80000000000001</v>
      </c>
      <c r="X257" s="4">
        <v>156.19999999999999</v>
      </c>
      <c r="Y257" s="4">
        <v>136</v>
      </c>
      <c r="Z257" s="4">
        <v>150.4</v>
      </c>
      <c r="AA257" s="4">
        <v>161.9</v>
      </c>
      <c r="AB257" s="4">
        <v>143.4</v>
      </c>
      <c r="AC257" s="4">
        <v>148.4</v>
      </c>
      <c r="AD257" s="4">
        <v>150.4</v>
      </c>
    </row>
    <row r="258" spans="1:30" x14ac:dyDescent="0.35">
      <c r="A258" t="s">
        <v>33</v>
      </c>
      <c r="B258">
        <v>2020</v>
      </c>
      <c r="C258" t="s">
        <v>35</v>
      </c>
      <c r="D258" s="4">
        <v>146.19999999999999</v>
      </c>
      <c r="E258" s="4">
        <v>167.6</v>
      </c>
      <c r="F258" s="4">
        <v>153.1</v>
      </c>
      <c r="G258" s="4">
        <v>150.69999999999999</v>
      </c>
      <c r="H258" s="4">
        <v>127.4</v>
      </c>
      <c r="I258" s="4">
        <v>143.1</v>
      </c>
      <c r="J258" s="4">
        <v>181.7</v>
      </c>
      <c r="K258" s="4">
        <v>139.6</v>
      </c>
      <c r="L258" s="4">
        <v>114.6</v>
      </c>
      <c r="M258" s="4">
        <v>150.4</v>
      </c>
      <c r="N258" s="4">
        <v>131.5</v>
      </c>
      <c r="O258" s="4">
        <v>159</v>
      </c>
      <c r="P258" s="4">
        <v>151.69999999999999</v>
      </c>
      <c r="Q258" s="4">
        <v>172</v>
      </c>
      <c r="R258" s="4">
        <v>147.30000000000001</v>
      </c>
      <c r="S258" s="4">
        <v>133.5</v>
      </c>
      <c r="T258" s="4">
        <v>145.19999999999999</v>
      </c>
      <c r="U258" s="4">
        <v>154.80000000000001</v>
      </c>
      <c r="V258" s="4">
        <v>138.9</v>
      </c>
      <c r="W258" s="4">
        <v>140.4</v>
      </c>
      <c r="X258" s="4">
        <v>144.4</v>
      </c>
      <c r="Y258" s="4">
        <v>125.2</v>
      </c>
      <c r="Z258" s="4">
        <v>137.69999999999999</v>
      </c>
      <c r="AA258" s="4">
        <v>152.19999999999999</v>
      </c>
      <c r="AB258" s="4">
        <v>143.5</v>
      </c>
      <c r="AC258" s="4">
        <v>138.4</v>
      </c>
      <c r="AD258" s="4">
        <v>147.69999999999999</v>
      </c>
    </row>
    <row r="259" spans="1:30" x14ac:dyDescent="0.35">
      <c r="A259" t="s">
        <v>34</v>
      </c>
      <c r="B259">
        <v>2020</v>
      </c>
      <c r="C259" t="s">
        <v>35</v>
      </c>
      <c r="D259" s="4">
        <v>144.80000000000001</v>
      </c>
      <c r="E259" s="4">
        <v>167.5</v>
      </c>
      <c r="F259" s="4">
        <v>151.80000000000001</v>
      </c>
      <c r="G259" s="4">
        <v>150.80000000000001</v>
      </c>
      <c r="H259" s="4">
        <v>131.4</v>
      </c>
      <c r="I259" s="4">
        <v>141.80000000000001</v>
      </c>
      <c r="J259" s="4">
        <v>170.7</v>
      </c>
      <c r="K259" s="4">
        <v>141.1</v>
      </c>
      <c r="L259" s="4">
        <v>113.6</v>
      </c>
      <c r="M259" s="4">
        <v>152</v>
      </c>
      <c r="N259" s="4">
        <v>136.5</v>
      </c>
      <c r="O259" s="4">
        <v>159.1</v>
      </c>
      <c r="P259" s="4">
        <v>150.5</v>
      </c>
      <c r="Q259" s="4">
        <v>170.1</v>
      </c>
      <c r="R259" s="4">
        <v>150.80000000000001</v>
      </c>
      <c r="S259" s="4">
        <v>141.69999999999999</v>
      </c>
      <c r="T259" s="4">
        <v>149.5</v>
      </c>
      <c r="U259" s="4">
        <v>154.80000000000001</v>
      </c>
      <c r="V259" s="4">
        <v>147.19999999999999</v>
      </c>
      <c r="W259" s="4">
        <v>146.4</v>
      </c>
      <c r="X259" s="4">
        <v>151.69999999999999</v>
      </c>
      <c r="Y259" s="4">
        <v>130.30000000000001</v>
      </c>
      <c r="Z259" s="4">
        <v>143.19999999999999</v>
      </c>
      <c r="AA259" s="4">
        <v>156.19999999999999</v>
      </c>
      <c r="AB259" s="4">
        <v>143.4</v>
      </c>
      <c r="AC259" s="4">
        <v>143.6</v>
      </c>
      <c r="AD259" s="4">
        <v>149.1</v>
      </c>
    </row>
    <row r="260" spans="1:30" x14ac:dyDescent="0.35">
      <c r="A260" t="s">
        <v>30</v>
      </c>
      <c r="B260">
        <v>2020</v>
      </c>
      <c r="C260" t="s">
        <v>36</v>
      </c>
      <c r="D260" s="4">
        <v>144.4</v>
      </c>
      <c r="E260" s="4">
        <v>166.8</v>
      </c>
      <c r="F260" s="4">
        <v>147.6</v>
      </c>
      <c r="G260" s="4">
        <v>151.69999999999999</v>
      </c>
      <c r="H260" s="4">
        <v>133.30000000000001</v>
      </c>
      <c r="I260" s="4">
        <v>141.80000000000001</v>
      </c>
      <c r="J260" s="4">
        <v>152.30000000000001</v>
      </c>
      <c r="K260" s="4">
        <v>141.80000000000001</v>
      </c>
      <c r="L260" s="4">
        <v>112.6</v>
      </c>
      <c r="M260" s="4">
        <v>154</v>
      </c>
      <c r="N260" s="4">
        <v>140.1</v>
      </c>
      <c r="O260" s="4">
        <v>160</v>
      </c>
      <c r="P260" s="4">
        <v>148.19999999999999</v>
      </c>
      <c r="Q260" s="4">
        <v>170.5</v>
      </c>
      <c r="R260" s="4">
        <v>153.4</v>
      </c>
      <c r="S260" s="4">
        <v>147.6</v>
      </c>
      <c r="T260" s="4">
        <v>152.5</v>
      </c>
      <c r="U260" s="4" t="s">
        <v>32</v>
      </c>
      <c r="V260" s="4">
        <v>153.4</v>
      </c>
      <c r="W260" s="4">
        <v>151.5</v>
      </c>
      <c r="X260" s="4">
        <v>156.69999999999999</v>
      </c>
      <c r="Y260" s="4">
        <v>135.80000000000001</v>
      </c>
      <c r="Z260" s="4">
        <v>151.19999999999999</v>
      </c>
      <c r="AA260" s="4">
        <v>161.19999999999999</v>
      </c>
      <c r="AB260" s="4">
        <v>145.1</v>
      </c>
      <c r="AC260" s="4">
        <v>148.6</v>
      </c>
      <c r="AD260" s="4">
        <v>149.80000000000001</v>
      </c>
    </row>
    <row r="261" spans="1:30" x14ac:dyDescent="0.35">
      <c r="A261" t="s">
        <v>33</v>
      </c>
      <c r="B261">
        <v>2020</v>
      </c>
      <c r="C261" t="s">
        <v>36</v>
      </c>
      <c r="D261" s="4">
        <v>146.5</v>
      </c>
      <c r="E261" s="4">
        <v>167.5</v>
      </c>
      <c r="F261" s="4">
        <v>148.9</v>
      </c>
      <c r="G261" s="4">
        <v>151.1</v>
      </c>
      <c r="H261" s="4">
        <v>127.5</v>
      </c>
      <c r="I261" s="4">
        <v>143.30000000000001</v>
      </c>
      <c r="J261" s="4">
        <v>167</v>
      </c>
      <c r="K261" s="4">
        <v>139.69999999999999</v>
      </c>
      <c r="L261" s="4">
        <v>114.4</v>
      </c>
      <c r="M261" s="4">
        <v>151.5</v>
      </c>
      <c r="N261" s="4">
        <v>131.9</v>
      </c>
      <c r="O261" s="4">
        <v>159.1</v>
      </c>
      <c r="P261" s="4">
        <v>150.1</v>
      </c>
      <c r="Q261" s="4">
        <v>173.3</v>
      </c>
      <c r="R261" s="4">
        <v>147.69999999999999</v>
      </c>
      <c r="S261" s="4">
        <v>133.80000000000001</v>
      </c>
      <c r="T261" s="4">
        <v>145.6</v>
      </c>
      <c r="U261" s="4">
        <v>154.5</v>
      </c>
      <c r="V261" s="4">
        <v>141.4</v>
      </c>
      <c r="W261" s="4">
        <v>140.80000000000001</v>
      </c>
      <c r="X261" s="4">
        <v>145</v>
      </c>
      <c r="Y261" s="4">
        <v>124.6</v>
      </c>
      <c r="Z261" s="4">
        <v>137.9</v>
      </c>
      <c r="AA261" s="4">
        <v>152.5</v>
      </c>
      <c r="AB261" s="4">
        <v>145.30000000000001</v>
      </c>
      <c r="AC261" s="4">
        <v>138.69999999999999</v>
      </c>
      <c r="AD261" s="4">
        <v>147.30000000000001</v>
      </c>
    </row>
    <row r="262" spans="1:30" x14ac:dyDescent="0.35">
      <c r="A262" t="s">
        <v>34</v>
      </c>
      <c r="B262">
        <v>2020</v>
      </c>
      <c r="C262" t="s">
        <v>36</v>
      </c>
      <c r="D262" s="4">
        <v>145.1</v>
      </c>
      <c r="E262" s="4">
        <v>167</v>
      </c>
      <c r="F262" s="4">
        <v>148.1</v>
      </c>
      <c r="G262" s="4">
        <v>151.5</v>
      </c>
      <c r="H262" s="4">
        <v>131.19999999999999</v>
      </c>
      <c r="I262" s="4">
        <v>142.5</v>
      </c>
      <c r="J262" s="4">
        <v>157.30000000000001</v>
      </c>
      <c r="K262" s="4">
        <v>141.1</v>
      </c>
      <c r="L262" s="4">
        <v>113.2</v>
      </c>
      <c r="M262" s="4">
        <v>153.19999999999999</v>
      </c>
      <c r="N262" s="4">
        <v>136.69999999999999</v>
      </c>
      <c r="O262" s="4">
        <v>159.6</v>
      </c>
      <c r="P262" s="4">
        <v>148.9</v>
      </c>
      <c r="Q262" s="4">
        <v>171.2</v>
      </c>
      <c r="R262" s="4">
        <v>151.19999999999999</v>
      </c>
      <c r="S262" s="4">
        <v>141.9</v>
      </c>
      <c r="T262" s="4">
        <v>149.80000000000001</v>
      </c>
      <c r="U262" s="4">
        <v>154.5</v>
      </c>
      <c r="V262" s="4">
        <v>148.9</v>
      </c>
      <c r="W262" s="4">
        <v>146.4</v>
      </c>
      <c r="X262" s="4">
        <v>152.30000000000001</v>
      </c>
      <c r="Y262" s="4">
        <v>129.9</v>
      </c>
      <c r="Z262" s="4">
        <v>143.69999999999999</v>
      </c>
      <c r="AA262" s="4">
        <v>156.1</v>
      </c>
      <c r="AB262" s="4">
        <v>145.19999999999999</v>
      </c>
      <c r="AC262" s="4">
        <v>143.80000000000001</v>
      </c>
      <c r="AD262" s="4">
        <v>148.6</v>
      </c>
    </row>
    <row r="263" spans="1:30" x14ac:dyDescent="0.35">
      <c r="A263" t="s">
        <v>30</v>
      </c>
      <c r="B263">
        <v>2020</v>
      </c>
      <c r="C263" t="s">
        <v>37</v>
      </c>
      <c r="D263" s="4">
        <v>147.19999999999999</v>
      </c>
      <c r="E263" s="4">
        <f>AVERAGE(E254,E257,E260,E269,E272,E275)</f>
        <v>178.23333333333335</v>
      </c>
      <c r="F263" s="4">
        <v>146.9</v>
      </c>
      <c r="G263" s="4">
        <v>155.6</v>
      </c>
      <c r="H263" s="4">
        <v>137.1</v>
      </c>
      <c r="I263" s="4">
        <v>147.30000000000001</v>
      </c>
      <c r="J263" s="4">
        <v>162.69999999999999</v>
      </c>
      <c r="K263" s="4">
        <v>150.19999999999999</v>
      </c>
      <c r="L263" s="4">
        <v>119.8</v>
      </c>
      <c r="M263" s="4">
        <v>158.69999999999999</v>
      </c>
      <c r="N263" s="4">
        <v>139.19999999999999</v>
      </c>
      <c r="O263" s="4">
        <f>AVERAGE(O254,O257,O260,O269,O272,O275)</f>
        <v>160.5</v>
      </c>
      <c r="P263" s="4">
        <v>150.1</v>
      </c>
      <c r="Q263" s="4">
        <f t="shared" ref="Q263:T265" si="3">AVERAGE(Q254,Q257,Q260,Q269,Q272,Q275)</f>
        <v>175.70000000000002</v>
      </c>
      <c r="R263" s="4">
        <f t="shared" si="3"/>
        <v>153.95000000000002</v>
      </c>
      <c r="S263" s="4">
        <f t="shared" si="3"/>
        <v>148.63333333333333</v>
      </c>
      <c r="T263" s="4">
        <f t="shared" si="3"/>
        <v>153.23333333333335</v>
      </c>
      <c r="U263" s="4" t="s">
        <v>32</v>
      </c>
      <c r="V263" s="4">
        <v>148.4</v>
      </c>
      <c r="W263" s="4">
        <f>AVERAGE(W254,W257,W260,W269,W272,W275)</f>
        <v>151.71666666666667</v>
      </c>
      <c r="X263" s="4">
        <v>154.30000000000001</v>
      </c>
      <c r="Y263" s="4">
        <f t="shared" ref="Y263:AD263" si="4">AVERAGE(Y254,Y257,Y260,Y269,Y272,Y275)</f>
        <v>139.08333333333334</v>
      </c>
      <c r="Z263" s="4">
        <f t="shared" si="4"/>
        <v>151.71666666666667</v>
      </c>
      <c r="AA263" s="4">
        <f t="shared" si="4"/>
        <v>161.85000000000002</v>
      </c>
      <c r="AB263" s="4">
        <f t="shared" si="4"/>
        <v>147.83333333333334</v>
      </c>
      <c r="AC263" s="4">
        <f t="shared" si="4"/>
        <v>150.25</v>
      </c>
      <c r="AD263" s="4">
        <f t="shared" si="4"/>
        <v>152.03333333333333</v>
      </c>
    </row>
    <row r="264" spans="1:30" x14ac:dyDescent="0.35">
      <c r="A264" t="s">
        <v>33</v>
      </c>
      <c r="B264">
        <v>2020</v>
      </c>
      <c r="C264" t="s">
        <v>37</v>
      </c>
      <c r="D264" s="4">
        <v>151.80000000000001</v>
      </c>
      <c r="E264" s="4">
        <f>AVERAGE(E255,E258,E261,E270,E273,E276)</f>
        <v>182.41666666666666</v>
      </c>
      <c r="F264" s="4">
        <v>151.9</v>
      </c>
      <c r="G264" s="4">
        <v>155.5</v>
      </c>
      <c r="H264" s="4">
        <v>131.6</v>
      </c>
      <c r="I264" s="4">
        <v>152.9</v>
      </c>
      <c r="J264" s="4">
        <v>180</v>
      </c>
      <c r="K264" s="4">
        <v>150.80000000000001</v>
      </c>
      <c r="L264" s="4">
        <v>121.2</v>
      </c>
      <c r="M264" s="4">
        <v>154</v>
      </c>
      <c r="N264" s="4">
        <v>133.5</v>
      </c>
      <c r="O264" s="4">
        <f>AVERAGE(O255,O258,O261,O270,O273,O276)</f>
        <v>160.54999999999998</v>
      </c>
      <c r="P264" s="4">
        <v>153.5</v>
      </c>
      <c r="Q264" s="4">
        <f t="shared" si="3"/>
        <v>179.45000000000002</v>
      </c>
      <c r="R264" s="4">
        <f t="shared" si="3"/>
        <v>148.36666666666667</v>
      </c>
      <c r="S264" s="4">
        <f t="shared" si="3"/>
        <v>134.81666666666669</v>
      </c>
      <c r="T264" s="4">
        <f t="shared" si="3"/>
        <v>146.31666666666669</v>
      </c>
      <c r="U264" s="4">
        <v>155.6</v>
      </c>
      <c r="V264" s="4">
        <v>137.1</v>
      </c>
      <c r="W264" s="4">
        <f>AVERAGE(W255,W258,W261,W270,W273,W276)</f>
        <v>141.1</v>
      </c>
      <c r="X264" s="4">
        <v>144.80000000000001</v>
      </c>
      <c r="Y264" s="4">
        <f t="shared" ref="Y264:AD264" si="5">AVERAGE(Y255,Y258,Y261,Y270,Y273,Y276)</f>
        <v>128.06666666666666</v>
      </c>
      <c r="Z264" s="4">
        <f t="shared" si="5"/>
        <v>140.5</v>
      </c>
      <c r="AA264" s="4">
        <f t="shared" si="5"/>
        <v>152.88333333333333</v>
      </c>
      <c r="AB264" s="4">
        <f t="shared" si="5"/>
        <v>148.41666666666666</v>
      </c>
      <c r="AC264" s="4">
        <f t="shared" si="5"/>
        <v>140.71666666666667</v>
      </c>
      <c r="AD264" s="4">
        <f t="shared" si="5"/>
        <v>149.61666666666665</v>
      </c>
    </row>
    <row r="265" spans="1:30" x14ac:dyDescent="0.35">
      <c r="A265" t="s">
        <v>34</v>
      </c>
      <c r="B265">
        <v>2020</v>
      </c>
      <c r="C265" t="s">
        <v>37</v>
      </c>
      <c r="D265" s="4">
        <v>148.69999999999999</v>
      </c>
      <c r="E265" s="4">
        <f>AVERAGE(E256,E259,E262,E271,E274,E277)</f>
        <v>179.70000000000002</v>
      </c>
      <c r="F265" s="4">
        <v>148.80000000000001</v>
      </c>
      <c r="G265" s="4">
        <v>155.6</v>
      </c>
      <c r="H265" s="4">
        <v>135.1</v>
      </c>
      <c r="I265" s="4">
        <v>149.9</v>
      </c>
      <c r="J265" s="4">
        <v>168.6</v>
      </c>
      <c r="K265" s="4">
        <v>150.4</v>
      </c>
      <c r="L265" s="4">
        <v>120.3</v>
      </c>
      <c r="M265" s="4">
        <v>157.1</v>
      </c>
      <c r="N265" s="4">
        <v>136.80000000000001</v>
      </c>
      <c r="O265" s="4">
        <f>AVERAGE(O256,O259,O262,O271,O274,O277)</f>
        <v>160.5333333333333</v>
      </c>
      <c r="P265" s="4">
        <v>151.4</v>
      </c>
      <c r="Q265" s="4">
        <f t="shared" si="3"/>
        <v>176.68333333333331</v>
      </c>
      <c r="R265" s="4">
        <f t="shared" si="3"/>
        <v>151.76666666666668</v>
      </c>
      <c r="S265" s="4">
        <f t="shared" si="3"/>
        <v>142.88333333333333</v>
      </c>
      <c r="T265" s="4">
        <f t="shared" si="3"/>
        <v>150.5</v>
      </c>
      <c r="U265" s="4">
        <v>155.6</v>
      </c>
      <c r="V265" s="4">
        <v>144.1</v>
      </c>
      <c r="W265" s="4">
        <f>AVERAGE(W256,W259,W262,W271,W274,W277)</f>
        <v>146.69999999999999</v>
      </c>
      <c r="X265" s="4">
        <v>150.69999999999999</v>
      </c>
      <c r="Y265" s="4">
        <f t="shared" ref="Y265:AD265" si="6">AVERAGE(Y256,Y259,Y262,Y271,Y274,Y277)</f>
        <v>133.26666666666668</v>
      </c>
      <c r="Z265" s="4">
        <f t="shared" si="6"/>
        <v>145.38333333333333</v>
      </c>
      <c r="AA265" s="4">
        <f t="shared" si="6"/>
        <v>156.61666666666665</v>
      </c>
      <c r="AB265" s="4">
        <f t="shared" si="6"/>
        <v>148.06666666666669</v>
      </c>
      <c r="AC265" s="4">
        <f t="shared" si="6"/>
        <v>145.63333333333333</v>
      </c>
      <c r="AD265" s="4">
        <f t="shared" si="6"/>
        <v>150.9</v>
      </c>
    </row>
    <row r="266" spans="1:30" x14ac:dyDescent="0.35">
      <c r="A266" t="s">
        <v>30</v>
      </c>
      <c r="B266">
        <v>2020</v>
      </c>
      <c r="C266" t="s">
        <v>38</v>
      </c>
      <c r="D266" s="4">
        <f>AVERAGE(D257,D260,D263,D269,D272,D275)</f>
        <v>146.63333333333335</v>
      </c>
      <c r="E266" s="4">
        <f t="shared" ref="E266:AD266" si="7">AVERAGE(E257,E260,E263,E269,E272,E275)</f>
        <v>180.05555555555554</v>
      </c>
      <c r="F266" s="4">
        <f t="shared" si="7"/>
        <v>148.76666666666665</v>
      </c>
      <c r="G266" s="4">
        <f t="shared" si="7"/>
        <v>153.01666666666665</v>
      </c>
      <c r="H266" s="4">
        <f t="shared" si="7"/>
        <v>136.71666666666667</v>
      </c>
      <c r="I266" s="4">
        <f t="shared" si="7"/>
        <v>143.85</v>
      </c>
      <c r="J266" s="4">
        <f t="shared" si="7"/>
        <v>158.15</v>
      </c>
      <c r="K266" s="4">
        <f t="shared" si="7"/>
        <v>147.38333333333335</v>
      </c>
      <c r="L266" s="4">
        <f t="shared" si="7"/>
        <v>114.35000000000001</v>
      </c>
      <c r="M266" s="4">
        <f t="shared" si="7"/>
        <v>157.51666666666665</v>
      </c>
      <c r="N266" s="4">
        <f t="shared" si="7"/>
        <v>141.18333333333334</v>
      </c>
      <c r="O266" s="4">
        <f t="shared" si="7"/>
        <v>160.79999999999998</v>
      </c>
      <c r="P266" s="4">
        <f t="shared" si="7"/>
        <v>151.33333333333334</v>
      </c>
      <c r="Q266" s="4">
        <f t="shared" si="7"/>
        <v>176.88333333333333</v>
      </c>
      <c r="R266" s="4">
        <f t="shared" si="7"/>
        <v>154.14166666666668</v>
      </c>
      <c r="S266" s="4">
        <f t="shared" si="7"/>
        <v>148.83888888888887</v>
      </c>
      <c r="T266" s="4">
        <f t="shared" si="7"/>
        <v>153.42222222222222</v>
      </c>
      <c r="U266" s="4" t="s">
        <v>32</v>
      </c>
      <c r="V266" s="4">
        <f t="shared" si="7"/>
        <v>148.28333333333333</v>
      </c>
      <c r="W266" s="4">
        <f t="shared" si="7"/>
        <v>151.71944444444446</v>
      </c>
      <c r="X266" s="4">
        <f t="shared" si="7"/>
        <v>157.06666666666663</v>
      </c>
      <c r="Y266" s="4">
        <f t="shared" si="7"/>
        <v>139.54722222222222</v>
      </c>
      <c r="Z266" s="4">
        <f t="shared" si="7"/>
        <v>151.98611111111111</v>
      </c>
      <c r="AA266" s="4">
        <f t="shared" si="7"/>
        <v>161.875</v>
      </c>
      <c r="AB266" s="4">
        <f t="shared" si="7"/>
        <v>148.72222222222223</v>
      </c>
      <c r="AC266" s="4">
        <f t="shared" si="7"/>
        <v>150.60833333333335</v>
      </c>
      <c r="AD266" s="4">
        <f t="shared" si="7"/>
        <v>152.05555555555557</v>
      </c>
    </row>
    <row r="267" spans="1:30" x14ac:dyDescent="0.35">
      <c r="A267" t="s">
        <v>33</v>
      </c>
      <c r="B267">
        <v>2020</v>
      </c>
      <c r="C267" t="s">
        <v>38</v>
      </c>
      <c r="D267" s="4">
        <f>AVERAGE(D258,D261,D264,D270,D273,D276)</f>
        <v>150.25000000000003</v>
      </c>
      <c r="E267" s="4">
        <f t="shared" ref="E267:AD267" si="8">AVERAGE(E258,E261,E264,E270,E273,E276)</f>
        <v>184.88611111111109</v>
      </c>
      <c r="F267" s="4">
        <f t="shared" si="8"/>
        <v>152.93333333333334</v>
      </c>
      <c r="G267" s="4">
        <f t="shared" si="8"/>
        <v>152.91666666666666</v>
      </c>
      <c r="H267" s="4">
        <f t="shared" si="8"/>
        <v>130.94999999999999</v>
      </c>
      <c r="I267" s="4">
        <f t="shared" si="8"/>
        <v>149.56666666666663</v>
      </c>
      <c r="J267" s="4">
        <f t="shared" si="8"/>
        <v>177.16666666666671</v>
      </c>
      <c r="K267" s="4">
        <f t="shared" si="8"/>
        <v>147.56666666666663</v>
      </c>
      <c r="L267" s="4">
        <f t="shared" si="8"/>
        <v>116.59999999999998</v>
      </c>
      <c r="M267" s="4">
        <f t="shared" si="8"/>
        <v>155.58333333333334</v>
      </c>
      <c r="N267" s="4">
        <f t="shared" si="8"/>
        <v>134.1</v>
      </c>
      <c r="O267" s="4">
        <f t="shared" si="8"/>
        <v>160.89166666666665</v>
      </c>
      <c r="P267" s="4">
        <f t="shared" si="8"/>
        <v>154.86666666666665</v>
      </c>
      <c r="Q267" s="4">
        <f t="shared" si="8"/>
        <v>180.89166666666668</v>
      </c>
      <c r="R267" s="4">
        <f t="shared" si="8"/>
        <v>148.59444444444446</v>
      </c>
      <c r="S267" s="4">
        <f t="shared" si="8"/>
        <v>135.08611111111111</v>
      </c>
      <c r="T267" s="4">
        <f t="shared" si="8"/>
        <v>146.55277777777778</v>
      </c>
      <c r="U267" s="4">
        <f t="shared" si="8"/>
        <v>154.96666666666667</v>
      </c>
      <c r="V267" s="4">
        <f t="shared" si="8"/>
        <v>138.31666666666669</v>
      </c>
      <c r="W267" s="4">
        <f t="shared" si="8"/>
        <v>141.26666666666668</v>
      </c>
      <c r="X267" s="4">
        <f t="shared" si="8"/>
        <v>146.51666666666665</v>
      </c>
      <c r="Y267" s="4">
        <f t="shared" si="8"/>
        <v>128.39444444444445</v>
      </c>
      <c r="Z267" s="4">
        <f t="shared" si="8"/>
        <v>141.04999999999998</v>
      </c>
      <c r="AA267" s="4">
        <f t="shared" si="8"/>
        <v>153.01388888888889</v>
      </c>
      <c r="AB267" s="4">
        <f t="shared" si="8"/>
        <v>149.46944444444446</v>
      </c>
      <c r="AC267" s="4">
        <f t="shared" si="8"/>
        <v>141.10277777777779</v>
      </c>
      <c r="AD267" s="4">
        <f t="shared" si="8"/>
        <v>149.85277777777779</v>
      </c>
    </row>
    <row r="268" spans="1:30" x14ac:dyDescent="0.35">
      <c r="A268" t="s">
        <v>34</v>
      </c>
      <c r="B268">
        <v>2020</v>
      </c>
      <c r="C268" t="s">
        <v>38</v>
      </c>
      <c r="D268" s="4">
        <f>AVERAGE(D259,D262,D265,D271,D274,D277)</f>
        <v>147.78333333333333</v>
      </c>
      <c r="E268" s="4">
        <f t="shared" ref="E268:AD268" si="9">AVERAGE(E259,E262,E265,E271,E274,E277)</f>
        <v>181.75000000000003</v>
      </c>
      <c r="F268" s="4">
        <f t="shared" si="9"/>
        <v>150.38333333333333</v>
      </c>
      <c r="G268" s="4">
        <f t="shared" si="9"/>
        <v>152.96666666666667</v>
      </c>
      <c r="H268" s="4">
        <f t="shared" si="9"/>
        <v>134.61666666666665</v>
      </c>
      <c r="I268" s="4">
        <f t="shared" si="9"/>
        <v>146.50000000000003</v>
      </c>
      <c r="J268" s="4">
        <f t="shared" si="9"/>
        <v>164.61666666666667</v>
      </c>
      <c r="K268" s="4">
        <f t="shared" si="9"/>
        <v>147.46666666666667</v>
      </c>
      <c r="L268" s="4">
        <f t="shared" si="9"/>
        <v>115.10000000000001</v>
      </c>
      <c r="M268" s="4">
        <f t="shared" si="9"/>
        <v>156.88333333333333</v>
      </c>
      <c r="N268" s="4">
        <f t="shared" si="9"/>
        <v>138.23333333333332</v>
      </c>
      <c r="O268" s="4">
        <f t="shared" si="9"/>
        <v>160.85555555555553</v>
      </c>
      <c r="P268" s="4">
        <f t="shared" si="9"/>
        <v>152.63333333333333</v>
      </c>
      <c r="Q268" s="4">
        <f t="shared" si="9"/>
        <v>177.93055555555554</v>
      </c>
      <c r="R268" s="4">
        <f t="shared" si="9"/>
        <v>151.97777777777779</v>
      </c>
      <c r="S268" s="4">
        <f t="shared" si="9"/>
        <v>143.11388888888888</v>
      </c>
      <c r="T268" s="4">
        <f t="shared" si="9"/>
        <v>150.71666666666667</v>
      </c>
      <c r="U268" s="4">
        <f t="shared" si="9"/>
        <v>154.96666666666667</v>
      </c>
      <c r="V268" s="4">
        <f t="shared" si="9"/>
        <v>144.5</v>
      </c>
      <c r="W268" s="4">
        <f t="shared" si="9"/>
        <v>146.78333333333333</v>
      </c>
      <c r="X268" s="4">
        <f t="shared" si="9"/>
        <v>153.08333333333334</v>
      </c>
      <c r="Y268" s="4">
        <f t="shared" si="9"/>
        <v>133.66111111111113</v>
      </c>
      <c r="Z268" s="4">
        <f t="shared" si="9"/>
        <v>145.81388888888887</v>
      </c>
      <c r="AA268" s="4">
        <f t="shared" si="9"/>
        <v>156.70277777777775</v>
      </c>
      <c r="AB268" s="4">
        <f t="shared" si="9"/>
        <v>149.0277777777778</v>
      </c>
      <c r="AC268" s="4">
        <f t="shared" si="9"/>
        <v>146.00555555555556</v>
      </c>
      <c r="AD268" s="4">
        <f t="shared" si="9"/>
        <v>151.01666666666668</v>
      </c>
    </row>
    <row r="269" spans="1:30" x14ac:dyDescent="0.35">
      <c r="A269" t="s">
        <v>30</v>
      </c>
      <c r="B269">
        <v>2020</v>
      </c>
      <c r="C269" t="s">
        <v>39</v>
      </c>
      <c r="D269" s="4">
        <v>148.19999999999999</v>
      </c>
      <c r="E269" s="4">
        <v>190.3</v>
      </c>
      <c r="F269" s="4">
        <v>149.4</v>
      </c>
      <c r="G269" s="4">
        <v>153.30000000000001</v>
      </c>
      <c r="H269" s="4">
        <v>138.19999999999999</v>
      </c>
      <c r="I269" s="4">
        <v>143.19999999999999</v>
      </c>
      <c r="J269" s="4">
        <v>148.9</v>
      </c>
      <c r="K269" s="4">
        <v>150.30000000000001</v>
      </c>
      <c r="L269" s="4">
        <v>113.2</v>
      </c>
      <c r="M269" s="4">
        <v>159.80000000000001</v>
      </c>
      <c r="N269" s="4">
        <v>142.1</v>
      </c>
      <c r="O269" s="4">
        <v>161.80000000000001</v>
      </c>
      <c r="P269" s="4">
        <v>152.30000000000001</v>
      </c>
      <c r="Q269" s="4">
        <v>182.4</v>
      </c>
      <c r="R269" s="4">
        <v>154.69999999999999</v>
      </c>
      <c r="S269" s="4">
        <v>150</v>
      </c>
      <c r="T269" s="4">
        <v>154.1</v>
      </c>
      <c r="U269" s="4" t="s">
        <v>32</v>
      </c>
      <c r="V269" s="4">
        <v>144.9</v>
      </c>
      <c r="W269" s="4">
        <v>151.69999999999999</v>
      </c>
      <c r="X269" s="4">
        <v>158.19999999999999</v>
      </c>
      <c r="Y269" s="4">
        <v>141.4</v>
      </c>
      <c r="Z269" s="4">
        <v>153.19999999999999</v>
      </c>
      <c r="AA269" s="4">
        <v>161.80000000000001</v>
      </c>
      <c r="AB269" s="4">
        <v>151.19999999999999</v>
      </c>
      <c r="AC269" s="4">
        <v>151.69999999999999</v>
      </c>
      <c r="AD269" s="4">
        <v>152.69999999999999</v>
      </c>
    </row>
    <row r="270" spans="1:30" x14ac:dyDescent="0.35">
      <c r="A270" t="s">
        <v>33</v>
      </c>
      <c r="B270">
        <v>2020</v>
      </c>
      <c r="C270" t="s">
        <v>39</v>
      </c>
      <c r="D270" s="4">
        <v>152.69999999999999</v>
      </c>
      <c r="E270" s="4">
        <v>197</v>
      </c>
      <c r="F270" s="4">
        <v>154.6</v>
      </c>
      <c r="G270" s="4">
        <v>153.4</v>
      </c>
      <c r="H270" s="4">
        <v>132.9</v>
      </c>
      <c r="I270" s="4">
        <v>151.80000000000001</v>
      </c>
      <c r="J270" s="4">
        <v>171.2</v>
      </c>
      <c r="K270" s="4">
        <v>152</v>
      </c>
      <c r="L270" s="4">
        <v>116.3</v>
      </c>
      <c r="M270" s="4">
        <v>158.80000000000001</v>
      </c>
      <c r="N270" s="4">
        <v>135.6</v>
      </c>
      <c r="O270" s="4">
        <v>161.69999999999999</v>
      </c>
      <c r="P270" s="4">
        <v>157</v>
      </c>
      <c r="Q270" s="4">
        <v>186.7</v>
      </c>
      <c r="R270" s="4">
        <v>149.1</v>
      </c>
      <c r="S270" s="4">
        <v>136.6</v>
      </c>
      <c r="T270" s="4">
        <v>147.19999999999999</v>
      </c>
      <c r="U270" s="4">
        <v>154.69999999999999</v>
      </c>
      <c r="V270" s="4">
        <v>137.1</v>
      </c>
      <c r="W270" s="4">
        <v>140.4</v>
      </c>
      <c r="X270" s="4">
        <v>148.1</v>
      </c>
      <c r="Y270" s="4">
        <v>129.30000000000001</v>
      </c>
      <c r="Z270" s="4">
        <v>144.5</v>
      </c>
      <c r="AA270" s="4">
        <v>152.5</v>
      </c>
      <c r="AB270" s="4">
        <v>152.19999999999999</v>
      </c>
      <c r="AC270" s="4">
        <v>142</v>
      </c>
      <c r="AD270" s="4">
        <v>150.80000000000001</v>
      </c>
    </row>
    <row r="271" spans="1:30" x14ac:dyDescent="0.35">
      <c r="A271" t="s">
        <v>34</v>
      </c>
      <c r="B271">
        <v>2020</v>
      </c>
      <c r="C271" t="s">
        <v>39</v>
      </c>
      <c r="D271" s="4">
        <v>149.6</v>
      </c>
      <c r="E271" s="4">
        <v>192.7</v>
      </c>
      <c r="F271" s="4">
        <v>151.4</v>
      </c>
      <c r="G271" s="4">
        <v>153.30000000000001</v>
      </c>
      <c r="H271" s="4">
        <v>136.30000000000001</v>
      </c>
      <c r="I271" s="4">
        <v>147.19999999999999</v>
      </c>
      <c r="J271" s="4">
        <v>156.5</v>
      </c>
      <c r="K271" s="4">
        <v>150.9</v>
      </c>
      <c r="L271" s="4">
        <v>114.2</v>
      </c>
      <c r="M271" s="4">
        <v>159.5</v>
      </c>
      <c r="N271" s="4">
        <v>139.4</v>
      </c>
      <c r="O271" s="4">
        <v>161.80000000000001</v>
      </c>
      <c r="P271" s="4">
        <v>154</v>
      </c>
      <c r="Q271" s="4">
        <v>183.5</v>
      </c>
      <c r="R271" s="4">
        <v>152.5</v>
      </c>
      <c r="S271" s="4">
        <v>144.4</v>
      </c>
      <c r="T271" s="4">
        <v>151.4</v>
      </c>
      <c r="U271" s="4">
        <v>154.69999999999999</v>
      </c>
      <c r="V271" s="4">
        <v>141.9</v>
      </c>
      <c r="W271" s="4">
        <v>146.4</v>
      </c>
      <c r="X271" s="4">
        <v>154.4</v>
      </c>
      <c r="Y271" s="4">
        <v>135</v>
      </c>
      <c r="Z271" s="4">
        <v>148.30000000000001</v>
      </c>
      <c r="AA271" s="4">
        <v>156.4</v>
      </c>
      <c r="AB271" s="4">
        <v>151.6</v>
      </c>
      <c r="AC271" s="4">
        <v>147</v>
      </c>
      <c r="AD271" s="4">
        <v>151.80000000000001</v>
      </c>
    </row>
    <row r="272" spans="1:30" x14ac:dyDescent="0.35">
      <c r="A272" t="s">
        <v>30</v>
      </c>
      <c r="B272">
        <v>2020</v>
      </c>
      <c r="C272" t="s">
        <v>40</v>
      </c>
      <c r="D272" s="4">
        <v>148.19999999999999</v>
      </c>
      <c r="E272" s="4">
        <v>190.3</v>
      </c>
      <c r="F272" s="4">
        <v>149.4</v>
      </c>
      <c r="G272" s="4">
        <v>153.30000000000001</v>
      </c>
      <c r="H272" s="4">
        <v>138.19999999999999</v>
      </c>
      <c r="I272" s="4">
        <v>143.19999999999999</v>
      </c>
      <c r="J272" s="4">
        <v>148.9</v>
      </c>
      <c r="K272" s="4">
        <v>150.30000000000001</v>
      </c>
      <c r="L272" s="4">
        <v>113.2</v>
      </c>
      <c r="M272" s="4">
        <v>159.80000000000001</v>
      </c>
      <c r="N272" s="4">
        <v>142.1</v>
      </c>
      <c r="O272" s="4">
        <v>161.80000000000001</v>
      </c>
      <c r="P272" s="4">
        <v>152.30000000000001</v>
      </c>
      <c r="Q272" s="4">
        <v>182.4</v>
      </c>
      <c r="R272" s="4">
        <v>154.69999999999999</v>
      </c>
      <c r="S272" s="4">
        <v>150</v>
      </c>
      <c r="T272" s="4">
        <v>154.1</v>
      </c>
      <c r="U272" s="4" t="s">
        <v>32</v>
      </c>
      <c r="V272" s="4">
        <v>144.9</v>
      </c>
      <c r="W272" s="4">
        <v>151.69999999999999</v>
      </c>
      <c r="X272" s="4">
        <v>158.19999999999999</v>
      </c>
      <c r="Y272" s="4">
        <v>141.4</v>
      </c>
      <c r="Z272" s="4">
        <v>153.19999999999999</v>
      </c>
      <c r="AA272" s="4">
        <v>161.80000000000001</v>
      </c>
      <c r="AB272" s="4">
        <v>151.19999999999999</v>
      </c>
      <c r="AC272" s="4">
        <v>151.69999999999999</v>
      </c>
      <c r="AD272" s="4">
        <v>152.69999999999999</v>
      </c>
    </row>
    <row r="273" spans="1:30" x14ac:dyDescent="0.35">
      <c r="A273" t="s">
        <v>33</v>
      </c>
      <c r="B273">
        <v>2020</v>
      </c>
      <c r="C273" t="s">
        <v>40</v>
      </c>
      <c r="D273" s="4">
        <v>152.69999999999999</v>
      </c>
      <c r="E273" s="4">
        <v>197</v>
      </c>
      <c r="F273" s="4">
        <v>154.6</v>
      </c>
      <c r="G273" s="4">
        <v>153.4</v>
      </c>
      <c r="H273" s="4">
        <v>132.9</v>
      </c>
      <c r="I273" s="4">
        <v>151.80000000000001</v>
      </c>
      <c r="J273" s="4">
        <v>171.2</v>
      </c>
      <c r="K273" s="4">
        <v>152</v>
      </c>
      <c r="L273" s="4">
        <v>116.3</v>
      </c>
      <c r="M273" s="4">
        <v>158.80000000000001</v>
      </c>
      <c r="N273" s="4">
        <v>135.6</v>
      </c>
      <c r="O273" s="4">
        <v>161.69999999999999</v>
      </c>
      <c r="P273" s="4">
        <v>157</v>
      </c>
      <c r="Q273" s="4">
        <v>186.7</v>
      </c>
      <c r="R273" s="4">
        <v>149.1</v>
      </c>
      <c r="S273" s="4">
        <v>136.6</v>
      </c>
      <c r="T273" s="4">
        <v>147.19999999999999</v>
      </c>
      <c r="U273" s="4">
        <v>154.69999999999999</v>
      </c>
      <c r="V273" s="4">
        <v>137.1</v>
      </c>
      <c r="W273" s="4">
        <v>140.4</v>
      </c>
      <c r="X273" s="4">
        <v>148.1</v>
      </c>
      <c r="Y273" s="4">
        <v>129.30000000000001</v>
      </c>
      <c r="Z273" s="4">
        <v>144.5</v>
      </c>
      <c r="AA273" s="4">
        <v>152.5</v>
      </c>
      <c r="AB273" s="4">
        <v>152.19999999999999</v>
      </c>
      <c r="AC273" s="4">
        <v>142</v>
      </c>
      <c r="AD273" s="4">
        <v>150.80000000000001</v>
      </c>
    </row>
    <row r="274" spans="1:30" x14ac:dyDescent="0.35">
      <c r="A274" t="s">
        <v>34</v>
      </c>
      <c r="B274">
        <v>2020</v>
      </c>
      <c r="C274" t="s">
        <v>40</v>
      </c>
      <c r="D274" s="4">
        <v>149.6</v>
      </c>
      <c r="E274" s="4">
        <v>192.7</v>
      </c>
      <c r="F274" s="4">
        <v>151.4</v>
      </c>
      <c r="G274" s="4">
        <v>153.30000000000001</v>
      </c>
      <c r="H274" s="4">
        <v>136.30000000000001</v>
      </c>
      <c r="I274" s="4">
        <v>147.19999999999999</v>
      </c>
      <c r="J274" s="4">
        <v>156.5</v>
      </c>
      <c r="K274" s="4">
        <v>150.9</v>
      </c>
      <c r="L274" s="4">
        <v>114.2</v>
      </c>
      <c r="M274" s="4">
        <v>159.5</v>
      </c>
      <c r="N274" s="4">
        <v>139.4</v>
      </c>
      <c r="O274" s="4">
        <v>161.80000000000001</v>
      </c>
      <c r="P274" s="4">
        <v>154</v>
      </c>
      <c r="Q274" s="4">
        <v>183.5</v>
      </c>
      <c r="R274" s="4">
        <v>152.5</v>
      </c>
      <c r="S274" s="4">
        <v>144.4</v>
      </c>
      <c r="T274" s="4">
        <v>151.4</v>
      </c>
      <c r="U274" s="4">
        <v>154.69999999999999</v>
      </c>
      <c r="V274" s="4">
        <v>141.9</v>
      </c>
      <c r="W274" s="4">
        <v>146.4</v>
      </c>
      <c r="X274" s="4">
        <v>154.4</v>
      </c>
      <c r="Y274" s="4">
        <v>135</v>
      </c>
      <c r="Z274" s="4">
        <v>148.30000000000001</v>
      </c>
      <c r="AA274" s="4">
        <v>156.4</v>
      </c>
      <c r="AB274" s="4">
        <v>151.6</v>
      </c>
      <c r="AC274" s="4">
        <v>147</v>
      </c>
      <c r="AD274" s="4">
        <v>151.80000000000001</v>
      </c>
    </row>
    <row r="275" spans="1:30" x14ac:dyDescent="0.35">
      <c r="A275" t="s">
        <v>30</v>
      </c>
      <c r="B275">
        <v>2020</v>
      </c>
      <c r="C275" t="s">
        <v>41</v>
      </c>
      <c r="D275" s="4">
        <v>147.6</v>
      </c>
      <c r="E275" s="4">
        <v>187.2</v>
      </c>
      <c r="F275" s="4">
        <v>148.4</v>
      </c>
      <c r="G275" s="4">
        <v>153.30000000000001</v>
      </c>
      <c r="H275" s="4">
        <v>139.80000000000001</v>
      </c>
      <c r="I275" s="4">
        <v>146.9</v>
      </c>
      <c r="J275" s="4">
        <v>171</v>
      </c>
      <c r="K275" s="4">
        <v>149.9</v>
      </c>
      <c r="L275" s="4">
        <v>114.2</v>
      </c>
      <c r="M275" s="4">
        <v>160</v>
      </c>
      <c r="N275" s="4">
        <v>143.5</v>
      </c>
      <c r="O275" s="4">
        <v>161.5</v>
      </c>
      <c r="P275" s="4">
        <v>155.30000000000001</v>
      </c>
      <c r="Q275" s="4">
        <v>180.9</v>
      </c>
      <c r="R275" s="4">
        <v>155.1</v>
      </c>
      <c r="S275" s="4">
        <v>149.30000000000001</v>
      </c>
      <c r="T275" s="4">
        <v>154.30000000000001</v>
      </c>
      <c r="U275" s="4" t="s">
        <v>32</v>
      </c>
      <c r="V275" s="4">
        <v>145.80000000000001</v>
      </c>
      <c r="W275" s="4">
        <v>151.9</v>
      </c>
      <c r="X275" s="4">
        <v>158.80000000000001</v>
      </c>
      <c r="Y275" s="4">
        <v>143.6</v>
      </c>
      <c r="Z275" s="4">
        <v>152.19999999999999</v>
      </c>
      <c r="AA275" s="4">
        <v>162.69999999999999</v>
      </c>
      <c r="AB275" s="4">
        <v>153.6</v>
      </c>
      <c r="AC275" s="4">
        <v>153</v>
      </c>
      <c r="AD275" s="4">
        <v>154.69999999999999</v>
      </c>
    </row>
    <row r="276" spans="1:30" x14ac:dyDescent="0.35">
      <c r="A276" t="s">
        <v>33</v>
      </c>
      <c r="B276">
        <v>2020</v>
      </c>
      <c r="C276" t="s">
        <v>41</v>
      </c>
      <c r="D276" s="4">
        <v>151.6</v>
      </c>
      <c r="E276" s="4">
        <v>197.8</v>
      </c>
      <c r="F276" s="4">
        <v>154.5</v>
      </c>
      <c r="G276" s="4">
        <v>153.4</v>
      </c>
      <c r="H276" s="4">
        <v>133.4</v>
      </c>
      <c r="I276" s="4">
        <v>154.5</v>
      </c>
      <c r="J276" s="4">
        <v>191.9</v>
      </c>
      <c r="K276" s="4">
        <v>151.30000000000001</v>
      </c>
      <c r="L276" s="4">
        <v>116.8</v>
      </c>
      <c r="M276" s="4">
        <v>160</v>
      </c>
      <c r="N276" s="4">
        <v>136.5</v>
      </c>
      <c r="O276" s="4">
        <v>163.30000000000001</v>
      </c>
      <c r="P276" s="4">
        <v>159.9</v>
      </c>
      <c r="Q276" s="4">
        <v>187.2</v>
      </c>
      <c r="R276" s="4">
        <v>150</v>
      </c>
      <c r="S276" s="4">
        <v>135.19999999999999</v>
      </c>
      <c r="T276" s="4">
        <v>147.80000000000001</v>
      </c>
      <c r="U276" s="4">
        <v>155.5</v>
      </c>
      <c r="V276" s="4">
        <v>138.30000000000001</v>
      </c>
      <c r="W276" s="4">
        <v>144.5</v>
      </c>
      <c r="X276" s="4">
        <v>148.69999999999999</v>
      </c>
      <c r="Y276" s="4">
        <v>133.9</v>
      </c>
      <c r="Z276" s="4">
        <v>141.19999999999999</v>
      </c>
      <c r="AA276" s="4">
        <v>155.5</v>
      </c>
      <c r="AB276" s="4">
        <v>155.19999999999999</v>
      </c>
      <c r="AC276" s="4">
        <v>144.80000000000001</v>
      </c>
      <c r="AD276" s="4">
        <v>152.9</v>
      </c>
    </row>
    <row r="277" spans="1:30" x14ac:dyDescent="0.35">
      <c r="A277" t="s">
        <v>34</v>
      </c>
      <c r="B277">
        <v>2020</v>
      </c>
      <c r="C277" t="s">
        <v>41</v>
      </c>
      <c r="D277" s="4">
        <v>148.9</v>
      </c>
      <c r="E277" s="4">
        <v>190.9</v>
      </c>
      <c r="F277" s="4">
        <v>150.80000000000001</v>
      </c>
      <c r="G277" s="4">
        <v>153.30000000000001</v>
      </c>
      <c r="H277" s="4">
        <v>137.4</v>
      </c>
      <c r="I277" s="4">
        <v>150.4</v>
      </c>
      <c r="J277" s="4">
        <v>178.1</v>
      </c>
      <c r="K277" s="4">
        <v>150.4</v>
      </c>
      <c r="L277" s="4">
        <v>115.1</v>
      </c>
      <c r="M277" s="4">
        <v>160</v>
      </c>
      <c r="N277" s="4">
        <v>140.6</v>
      </c>
      <c r="O277" s="4">
        <v>162.30000000000001</v>
      </c>
      <c r="P277" s="4">
        <v>157</v>
      </c>
      <c r="Q277" s="4">
        <v>182.6</v>
      </c>
      <c r="R277" s="4">
        <v>153.1</v>
      </c>
      <c r="S277" s="4">
        <v>143.4</v>
      </c>
      <c r="T277" s="4">
        <v>151.69999999999999</v>
      </c>
      <c r="U277" s="4">
        <v>155.5</v>
      </c>
      <c r="V277" s="4">
        <v>143</v>
      </c>
      <c r="W277" s="4">
        <v>148.4</v>
      </c>
      <c r="X277" s="4">
        <v>155</v>
      </c>
      <c r="Y277" s="4">
        <v>138.5</v>
      </c>
      <c r="Z277" s="4">
        <v>146</v>
      </c>
      <c r="AA277" s="4">
        <v>158.5</v>
      </c>
      <c r="AB277" s="4">
        <v>154.30000000000001</v>
      </c>
      <c r="AC277" s="4">
        <v>149</v>
      </c>
      <c r="AD277" s="4">
        <v>153.9</v>
      </c>
    </row>
    <row r="278" spans="1:30" x14ac:dyDescent="0.35">
      <c r="A278" t="s">
        <v>30</v>
      </c>
      <c r="B278">
        <v>2020</v>
      </c>
      <c r="C278" t="s">
        <v>42</v>
      </c>
      <c r="D278" s="4">
        <v>146.9</v>
      </c>
      <c r="E278" s="4">
        <v>183.9</v>
      </c>
      <c r="F278" s="4">
        <v>149.5</v>
      </c>
      <c r="G278" s="4">
        <v>153.4</v>
      </c>
      <c r="H278" s="4">
        <v>140.4</v>
      </c>
      <c r="I278" s="4">
        <v>147</v>
      </c>
      <c r="J278" s="4">
        <v>178.8</v>
      </c>
      <c r="K278" s="4">
        <v>149.30000000000001</v>
      </c>
      <c r="L278" s="4">
        <v>115.1</v>
      </c>
      <c r="M278" s="4">
        <v>160</v>
      </c>
      <c r="N278" s="4">
        <v>145.4</v>
      </c>
      <c r="O278" s="4">
        <v>161.6</v>
      </c>
      <c r="P278" s="4">
        <v>156.1</v>
      </c>
      <c r="Q278" s="4">
        <v>182.9</v>
      </c>
      <c r="R278" s="4">
        <v>155.4</v>
      </c>
      <c r="S278" s="4">
        <v>149.9</v>
      </c>
      <c r="T278" s="4">
        <v>154.6</v>
      </c>
      <c r="U278" s="4" t="s">
        <v>32</v>
      </c>
      <c r="V278" s="4">
        <v>146.4</v>
      </c>
      <c r="W278" s="4">
        <v>151.6</v>
      </c>
      <c r="X278" s="4">
        <v>159.1</v>
      </c>
      <c r="Y278" s="4">
        <v>144.6</v>
      </c>
      <c r="Z278" s="4">
        <v>152.80000000000001</v>
      </c>
      <c r="AA278" s="4">
        <v>161.1</v>
      </c>
      <c r="AB278" s="4">
        <v>157.4</v>
      </c>
      <c r="AC278" s="4">
        <v>153.69999999999999</v>
      </c>
      <c r="AD278" s="4">
        <v>155.4</v>
      </c>
    </row>
    <row r="279" spans="1:30" x14ac:dyDescent="0.35">
      <c r="A279" t="s">
        <v>33</v>
      </c>
      <c r="B279">
        <v>2020</v>
      </c>
      <c r="C279" t="s">
        <v>42</v>
      </c>
      <c r="D279" s="4">
        <v>151.5</v>
      </c>
      <c r="E279" s="4">
        <v>193.1</v>
      </c>
      <c r="F279" s="4">
        <v>157.30000000000001</v>
      </c>
      <c r="G279" s="4">
        <v>153.9</v>
      </c>
      <c r="H279" s="4">
        <v>134.4</v>
      </c>
      <c r="I279" s="4">
        <v>155.4</v>
      </c>
      <c r="J279" s="4">
        <v>202</v>
      </c>
      <c r="K279" s="4">
        <v>150.80000000000001</v>
      </c>
      <c r="L279" s="4">
        <v>118.9</v>
      </c>
      <c r="M279" s="4">
        <v>160.9</v>
      </c>
      <c r="N279" s="4">
        <v>137.69999999999999</v>
      </c>
      <c r="O279" s="4">
        <v>164.4</v>
      </c>
      <c r="P279" s="4">
        <v>161.30000000000001</v>
      </c>
      <c r="Q279" s="4">
        <v>188.7</v>
      </c>
      <c r="R279" s="4">
        <v>150.19999999999999</v>
      </c>
      <c r="S279" s="4">
        <v>136.30000000000001</v>
      </c>
      <c r="T279" s="4">
        <v>148.1</v>
      </c>
      <c r="U279" s="4">
        <v>156.30000000000001</v>
      </c>
      <c r="V279" s="4">
        <v>137.19999999999999</v>
      </c>
      <c r="W279" s="4">
        <v>145.4</v>
      </c>
      <c r="X279" s="4">
        <v>150</v>
      </c>
      <c r="Y279" s="4">
        <v>135.1</v>
      </c>
      <c r="Z279" s="4">
        <v>141.80000000000001</v>
      </c>
      <c r="AA279" s="4">
        <v>154.9</v>
      </c>
      <c r="AB279" s="4">
        <v>159.80000000000001</v>
      </c>
      <c r="AC279" s="4">
        <v>146</v>
      </c>
      <c r="AD279" s="4">
        <v>154</v>
      </c>
    </row>
    <row r="280" spans="1:30" x14ac:dyDescent="0.35">
      <c r="A280" t="s">
        <v>34</v>
      </c>
      <c r="B280">
        <v>2020</v>
      </c>
      <c r="C280" t="s">
        <v>42</v>
      </c>
      <c r="D280" s="4">
        <v>148.4</v>
      </c>
      <c r="E280" s="4">
        <v>187.1</v>
      </c>
      <c r="F280" s="4">
        <v>152.5</v>
      </c>
      <c r="G280" s="4">
        <v>153.6</v>
      </c>
      <c r="H280" s="4">
        <v>138.19999999999999</v>
      </c>
      <c r="I280" s="4">
        <v>150.9</v>
      </c>
      <c r="J280" s="4">
        <v>186.7</v>
      </c>
      <c r="K280" s="4">
        <v>149.80000000000001</v>
      </c>
      <c r="L280" s="4">
        <v>116.4</v>
      </c>
      <c r="M280" s="4">
        <v>160.30000000000001</v>
      </c>
      <c r="N280" s="4">
        <v>142.19999999999999</v>
      </c>
      <c r="O280" s="4">
        <v>162.9</v>
      </c>
      <c r="P280" s="4">
        <v>158</v>
      </c>
      <c r="Q280" s="4">
        <v>184.4</v>
      </c>
      <c r="R280" s="4">
        <v>153.4</v>
      </c>
      <c r="S280" s="4">
        <v>144.30000000000001</v>
      </c>
      <c r="T280" s="4">
        <v>152</v>
      </c>
      <c r="U280" s="4">
        <v>156.30000000000001</v>
      </c>
      <c r="V280" s="4">
        <v>142.9</v>
      </c>
      <c r="W280" s="4">
        <v>148.69999999999999</v>
      </c>
      <c r="X280" s="4">
        <v>155.6</v>
      </c>
      <c r="Y280" s="4">
        <v>139.6</v>
      </c>
      <c r="Z280" s="4">
        <v>146.6</v>
      </c>
      <c r="AA280" s="4">
        <v>157.5</v>
      </c>
      <c r="AB280" s="4">
        <v>158.4</v>
      </c>
      <c r="AC280" s="4">
        <v>150</v>
      </c>
      <c r="AD280" s="4">
        <v>154.69999999999999</v>
      </c>
    </row>
    <row r="281" spans="1:30" x14ac:dyDescent="0.35">
      <c r="A281" t="s">
        <v>30</v>
      </c>
      <c r="B281">
        <v>2020</v>
      </c>
      <c r="C281" t="s">
        <v>43</v>
      </c>
      <c r="D281" s="4">
        <v>146</v>
      </c>
      <c r="E281" s="4">
        <v>186.3</v>
      </c>
      <c r="F281" s="4">
        <v>159.19999999999999</v>
      </c>
      <c r="G281" s="4">
        <v>153.6</v>
      </c>
      <c r="H281" s="4">
        <v>142.6</v>
      </c>
      <c r="I281" s="4">
        <v>147.19999999999999</v>
      </c>
      <c r="J281" s="4">
        <v>200.6</v>
      </c>
      <c r="K281" s="4">
        <v>150.30000000000001</v>
      </c>
      <c r="L281" s="4">
        <v>115.3</v>
      </c>
      <c r="M281" s="4">
        <v>160.9</v>
      </c>
      <c r="N281" s="4">
        <v>147.4</v>
      </c>
      <c r="O281" s="4">
        <v>161.9</v>
      </c>
      <c r="P281" s="4">
        <v>159.6</v>
      </c>
      <c r="Q281" s="4">
        <v>182.7</v>
      </c>
      <c r="R281" s="4">
        <v>155.69999999999999</v>
      </c>
      <c r="S281" s="4">
        <v>150.6</v>
      </c>
      <c r="T281" s="4">
        <v>155</v>
      </c>
      <c r="U281" s="4" t="s">
        <v>32</v>
      </c>
      <c r="V281" s="4">
        <v>146.80000000000001</v>
      </c>
      <c r="W281" s="4">
        <v>152</v>
      </c>
      <c r="X281" s="4">
        <v>159.5</v>
      </c>
      <c r="Y281" s="4">
        <v>146.4</v>
      </c>
      <c r="Z281" s="4">
        <v>152.4</v>
      </c>
      <c r="AA281" s="4">
        <v>162.5</v>
      </c>
      <c r="AB281" s="4">
        <v>156.19999999999999</v>
      </c>
      <c r="AC281" s="4">
        <v>154.30000000000001</v>
      </c>
      <c r="AD281" s="4">
        <v>157.5</v>
      </c>
    </row>
    <row r="282" spans="1:30" x14ac:dyDescent="0.35">
      <c r="A282" t="s">
        <v>33</v>
      </c>
      <c r="B282">
        <v>2020</v>
      </c>
      <c r="C282" t="s">
        <v>43</v>
      </c>
      <c r="D282" s="4">
        <v>150.6</v>
      </c>
      <c r="E282" s="4">
        <v>193.7</v>
      </c>
      <c r="F282" s="4">
        <v>164.8</v>
      </c>
      <c r="G282" s="4">
        <v>153.69999999999999</v>
      </c>
      <c r="H282" s="4">
        <v>135.69999999999999</v>
      </c>
      <c r="I282" s="4">
        <v>155.69999999999999</v>
      </c>
      <c r="J282" s="4">
        <v>226</v>
      </c>
      <c r="K282" s="4">
        <v>152.19999999999999</v>
      </c>
      <c r="L282" s="4">
        <v>118.1</v>
      </c>
      <c r="M282" s="4">
        <v>161.30000000000001</v>
      </c>
      <c r="N282" s="4">
        <v>139.19999999999999</v>
      </c>
      <c r="O282" s="4">
        <v>164.8</v>
      </c>
      <c r="P282" s="4">
        <v>164.4</v>
      </c>
      <c r="Q282" s="4">
        <v>188.7</v>
      </c>
      <c r="R282" s="4">
        <v>150.5</v>
      </c>
      <c r="S282" s="4">
        <v>136.1</v>
      </c>
      <c r="T282" s="4">
        <v>148.30000000000001</v>
      </c>
      <c r="U282" s="4">
        <v>156.5</v>
      </c>
      <c r="V282" s="4">
        <v>137.1</v>
      </c>
      <c r="W282" s="4">
        <v>145.1</v>
      </c>
      <c r="X282" s="4">
        <v>151</v>
      </c>
      <c r="Y282" s="4">
        <v>135.4</v>
      </c>
      <c r="Z282" s="4">
        <v>142</v>
      </c>
      <c r="AA282" s="4">
        <v>155.69999999999999</v>
      </c>
      <c r="AB282" s="4">
        <v>158.1</v>
      </c>
      <c r="AC282" s="4">
        <v>146.19999999999999</v>
      </c>
      <c r="AD282" s="4">
        <v>155.19999999999999</v>
      </c>
    </row>
    <row r="283" spans="1:30" x14ac:dyDescent="0.35">
      <c r="A283" t="s">
        <v>34</v>
      </c>
      <c r="B283">
        <v>2020</v>
      </c>
      <c r="C283" t="s">
        <v>43</v>
      </c>
      <c r="D283" s="4">
        <v>147.5</v>
      </c>
      <c r="E283" s="4">
        <v>188.9</v>
      </c>
      <c r="F283" s="4">
        <v>161.4</v>
      </c>
      <c r="G283" s="4">
        <v>153.6</v>
      </c>
      <c r="H283" s="4">
        <v>140.1</v>
      </c>
      <c r="I283" s="4">
        <v>151.19999999999999</v>
      </c>
      <c r="J283" s="4">
        <v>209.2</v>
      </c>
      <c r="K283" s="4">
        <v>150.9</v>
      </c>
      <c r="L283" s="4">
        <v>116.2</v>
      </c>
      <c r="M283" s="4">
        <v>161</v>
      </c>
      <c r="N283" s="4">
        <v>144</v>
      </c>
      <c r="O283" s="4">
        <v>163.19999999999999</v>
      </c>
      <c r="P283" s="4">
        <v>161.4</v>
      </c>
      <c r="Q283" s="4">
        <v>184.3</v>
      </c>
      <c r="R283" s="4">
        <v>153.69999999999999</v>
      </c>
      <c r="S283" s="4">
        <v>144.6</v>
      </c>
      <c r="T283" s="4">
        <v>152.30000000000001</v>
      </c>
      <c r="U283" s="4">
        <v>156.5</v>
      </c>
      <c r="V283" s="4">
        <v>143.1</v>
      </c>
      <c r="W283" s="4">
        <v>148.69999999999999</v>
      </c>
      <c r="X283" s="4">
        <v>156.30000000000001</v>
      </c>
      <c r="Y283" s="4">
        <v>140.6</v>
      </c>
      <c r="Z283" s="4">
        <v>146.5</v>
      </c>
      <c r="AA283" s="4">
        <v>158.5</v>
      </c>
      <c r="AB283" s="4">
        <v>157</v>
      </c>
      <c r="AC283" s="4">
        <v>150.4</v>
      </c>
      <c r="AD283" s="4">
        <v>156.4</v>
      </c>
    </row>
    <row r="284" spans="1:30" x14ac:dyDescent="0.35">
      <c r="A284" t="s">
        <v>30</v>
      </c>
      <c r="B284">
        <v>2020</v>
      </c>
      <c r="C284" t="s">
        <v>45</v>
      </c>
      <c r="D284" s="4">
        <v>145.4</v>
      </c>
      <c r="E284" s="4">
        <v>188.6</v>
      </c>
      <c r="F284" s="4">
        <v>171.6</v>
      </c>
      <c r="G284" s="4">
        <v>153.80000000000001</v>
      </c>
      <c r="H284" s="4">
        <v>145.4</v>
      </c>
      <c r="I284" s="4">
        <v>146.5</v>
      </c>
      <c r="J284" s="4">
        <v>222.2</v>
      </c>
      <c r="K284" s="4">
        <v>155.9</v>
      </c>
      <c r="L284" s="4">
        <v>114.9</v>
      </c>
      <c r="M284" s="4">
        <v>162</v>
      </c>
      <c r="N284" s="4">
        <v>150</v>
      </c>
      <c r="O284" s="4">
        <v>162.69999999999999</v>
      </c>
      <c r="P284" s="4">
        <v>163.4</v>
      </c>
      <c r="Q284" s="4">
        <v>183.4</v>
      </c>
      <c r="R284" s="4">
        <v>156.30000000000001</v>
      </c>
      <c r="S284" s="4">
        <v>151</v>
      </c>
      <c r="T284" s="4">
        <v>155.5</v>
      </c>
      <c r="U284" s="4" t="s">
        <v>32</v>
      </c>
      <c r="V284" s="4">
        <v>147.5</v>
      </c>
      <c r="W284" s="4">
        <v>152.80000000000001</v>
      </c>
      <c r="X284" s="4">
        <v>160.4</v>
      </c>
      <c r="Y284" s="4">
        <v>146.1</v>
      </c>
      <c r="Z284" s="4">
        <v>153.6</v>
      </c>
      <c r="AA284" s="4">
        <v>161.6</v>
      </c>
      <c r="AB284" s="4">
        <v>156.19999999999999</v>
      </c>
      <c r="AC284" s="4">
        <v>154.5</v>
      </c>
      <c r="AD284" s="4">
        <v>159.80000000000001</v>
      </c>
    </row>
    <row r="285" spans="1:30" x14ac:dyDescent="0.35">
      <c r="A285" t="s">
        <v>33</v>
      </c>
      <c r="B285">
        <v>2020</v>
      </c>
      <c r="C285" t="s">
        <v>45</v>
      </c>
      <c r="D285" s="4">
        <v>149.69999999999999</v>
      </c>
      <c r="E285" s="4">
        <v>195.5</v>
      </c>
      <c r="F285" s="4">
        <v>176.9</v>
      </c>
      <c r="G285" s="4">
        <v>153.9</v>
      </c>
      <c r="H285" s="4">
        <v>138</v>
      </c>
      <c r="I285" s="4">
        <v>150.5</v>
      </c>
      <c r="J285" s="4">
        <v>245.3</v>
      </c>
      <c r="K285" s="4">
        <v>158.69999999999999</v>
      </c>
      <c r="L285" s="4">
        <v>117.2</v>
      </c>
      <c r="M285" s="4">
        <v>161.4</v>
      </c>
      <c r="N285" s="4">
        <v>141.5</v>
      </c>
      <c r="O285" s="4">
        <v>165.1</v>
      </c>
      <c r="P285" s="4">
        <v>167</v>
      </c>
      <c r="Q285" s="4">
        <v>188.8</v>
      </c>
      <c r="R285" s="4">
        <v>151.1</v>
      </c>
      <c r="S285" s="4">
        <v>136.4</v>
      </c>
      <c r="T285" s="4">
        <v>148.80000000000001</v>
      </c>
      <c r="U285" s="4">
        <v>158</v>
      </c>
      <c r="V285" s="4">
        <v>137.30000000000001</v>
      </c>
      <c r="W285" s="4">
        <v>145.1</v>
      </c>
      <c r="X285" s="4">
        <v>152</v>
      </c>
      <c r="Y285" s="4">
        <v>135.19999999999999</v>
      </c>
      <c r="Z285" s="4">
        <v>144.4</v>
      </c>
      <c r="AA285" s="4">
        <v>156.4</v>
      </c>
      <c r="AB285" s="4">
        <v>157.9</v>
      </c>
      <c r="AC285" s="4">
        <v>146.6</v>
      </c>
      <c r="AD285" s="4">
        <v>156.69999999999999</v>
      </c>
    </row>
    <row r="286" spans="1:30" x14ac:dyDescent="0.35">
      <c r="A286" t="s">
        <v>34</v>
      </c>
      <c r="B286">
        <v>2020</v>
      </c>
      <c r="C286" t="s">
        <v>45</v>
      </c>
      <c r="D286" s="4">
        <v>146.80000000000001</v>
      </c>
      <c r="E286" s="4">
        <v>191</v>
      </c>
      <c r="F286" s="4">
        <v>173.6</v>
      </c>
      <c r="G286" s="4">
        <v>153.80000000000001</v>
      </c>
      <c r="H286" s="4">
        <v>142.69999999999999</v>
      </c>
      <c r="I286" s="4">
        <v>148.4</v>
      </c>
      <c r="J286" s="4">
        <v>230</v>
      </c>
      <c r="K286" s="4">
        <v>156.80000000000001</v>
      </c>
      <c r="L286" s="4">
        <v>115.7</v>
      </c>
      <c r="M286" s="4">
        <v>161.80000000000001</v>
      </c>
      <c r="N286" s="4">
        <v>146.5</v>
      </c>
      <c r="O286" s="4">
        <v>163.80000000000001</v>
      </c>
      <c r="P286" s="4">
        <v>164.7</v>
      </c>
      <c r="Q286" s="4">
        <v>184.8</v>
      </c>
      <c r="R286" s="4">
        <v>154.30000000000001</v>
      </c>
      <c r="S286" s="4">
        <v>144.9</v>
      </c>
      <c r="T286" s="4">
        <v>152.80000000000001</v>
      </c>
      <c r="U286" s="4">
        <v>158</v>
      </c>
      <c r="V286" s="4">
        <v>143.6</v>
      </c>
      <c r="W286" s="4">
        <v>149.19999999999999</v>
      </c>
      <c r="X286" s="4">
        <v>157.19999999999999</v>
      </c>
      <c r="Y286" s="4">
        <v>140.4</v>
      </c>
      <c r="Z286" s="4">
        <v>148.4</v>
      </c>
      <c r="AA286" s="4">
        <v>158.6</v>
      </c>
      <c r="AB286" s="4">
        <v>156.9</v>
      </c>
      <c r="AC286" s="4">
        <v>150.69999999999999</v>
      </c>
      <c r="AD286" s="4">
        <v>158.4</v>
      </c>
    </row>
    <row r="287" spans="1:30" x14ac:dyDescent="0.35">
      <c r="A287" t="s">
        <v>30</v>
      </c>
      <c r="B287">
        <v>2020</v>
      </c>
      <c r="C287" t="s">
        <v>46</v>
      </c>
      <c r="D287" s="4">
        <v>144.6</v>
      </c>
      <c r="E287" s="4">
        <v>188.5</v>
      </c>
      <c r="F287" s="4">
        <v>173.4</v>
      </c>
      <c r="G287" s="4">
        <v>154</v>
      </c>
      <c r="H287" s="4">
        <v>150</v>
      </c>
      <c r="I287" s="4">
        <v>145.9</v>
      </c>
      <c r="J287" s="4">
        <v>225.2</v>
      </c>
      <c r="K287" s="4">
        <v>159.5</v>
      </c>
      <c r="L287" s="4">
        <v>114.4</v>
      </c>
      <c r="M287" s="4">
        <v>163.5</v>
      </c>
      <c r="N287" s="4">
        <v>153.4</v>
      </c>
      <c r="O287" s="4">
        <v>163.6</v>
      </c>
      <c r="P287" s="4">
        <v>164.5</v>
      </c>
      <c r="Q287" s="4">
        <v>183.6</v>
      </c>
      <c r="R287" s="4">
        <v>157</v>
      </c>
      <c r="S287" s="4">
        <v>151.6</v>
      </c>
      <c r="T287" s="4">
        <v>156.30000000000001</v>
      </c>
      <c r="U287" s="4" t="s">
        <v>32</v>
      </c>
      <c r="V287" s="4">
        <v>148.69999999999999</v>
      </c>
      <c r="W287" s="4">
        <v>153.4</v>
      </c>
      <c r="X287" s="4">
        <v>161.6</v>
      </c>
      <c r="Y287" s="4">
        <v>146.4</v>
      </c>
      <c r="Z287" s="4">
        <v>153.9</v>
      </c>
      <c r="AA287" s="4">
        <v>162.9</v>
      </c>
      <c r="AB287" s="4">
        <v>156.6</v>
      </c>
      <c r="AC287" s="4">
        <v>155.19999999999999</v>
      </c>
      <c r="AD287" s="4">
        <v>160.69999999999999</v>
      </c>
    </row>
    <row r="288" spans="1:30" x14ac:dyDescent="0.35">
      <c r="A288" t="s">
        <v>33</v>
      </c>
      <c r="B288">
        <v>2020</v>
      </c>
      <c r="C288" t="s">
        <v>46</v>
      </c>
      <c r="D288" s="4">
        <v>149</v>
      </c>
      <c r="E288" s="4">
        <v>195.7</v>
      </c>
      <c r="F288" s="4">
        <v>178.3</v>
      </c>
      <c r="G288" s="4">
        <v>154.19999999999999</v>
      </c>
      <c r="H288" s="4">
        <v>140.69999999999999</v>
      </c>
      <c r="I288" s="4">
        <v>149.69999999999999</v>
      </c>
      <c r="J288" s="4">
        <v>240.9</v>
      </c>
      <c r="K288" s="4">
        <v>161.5</v>
      </c>
      <c r="L288" s="4">
        <v>117.1</v>
      </c>
      <c r="M288" s="4">
        <v>161.9</v>
      </c>
      <c r="N288" s="4">
        <v>143.30000000000001</v>
      </c>
      <c r="O288" s="4">
        <v>166.1</v>
      </c>
      <c r="P288" s="4">
        <v>167</v>
      </c>
      <c r="Q288" s="4">
        <v>190.2</v>
      </c>
      <c r="R288" s="4">
        <v>151.9</v>
      </c>
      <c r="S288" s="4">
        <v>136.69999999999999</v>
      </c>
      <c r="T288" s="4">
        <v>149.6</v>
      </c>
      <c r="U288" s="4">
        <v>158.4</v>
      </c>
      <c r="V288" s="4">
        <v>137.9</v>
      </c>
      <c r="W288" s="4">
        <v>145.5</v>
      </c>
      <c r="X288" s="4">
        <v>152.9</v>
      </c>
      <c r="Y288" s="4">
        <v>135.5</v>
      </c>
      <c r="Z288" s="4">
        <v>144.30000000000001</v>
      </c>
      <c r="AA288" s="4">
        <v>156.9</v>
      </c>
      <c r="AB288" s="4">
        <v>157.9</v>
      </c>
      <c r="AC288" s="4">
        <v>146.9</v>
      </c>
      <c r="AD288" s="4">
        <v>156.9</v>
      </c>
    </row>
    <row r="289" spans="1:30" x14ac:dyDescent="0.35">
      <c r="A289" t="s">
        <v>34</v>
      </c>
      <c r="B289">
        <v>2020</v>
      </c>
      <c r="C289" t="s">
        <v>46</v>
      </c>
      <c r="D289" s="4">
        <v>146</v>
      </c>
      <c r="E289" s="4">
        <v>191</v>
      </c>
      <c r="F289" s="4">
        <v>175.3</v>
      </c>
      <c r="G289" s="4">
        <v>154.1</v>
      </c>
      <c r="H289" s="4">
        <v>146.6</v>
      </c>
      <c r="I289" s="4">
        <v>147.69999999999999</v>
      </c>
      <c r="J289" s="4">
        <v>230.5</v>
      </c>
      <c r="K289" s="4">
        <v>160.19999999999999</v>
      </c>
      <c r="L289" s="4">
        <v>115.3</v>
      </c>
      <c r="M289" s="4">
        <v>163</v>
      </c>
      <c r="N289" s="4">
        <v>149.19999999999999</v>
      </c>
      <c r="O289" s="4">
        <v>164.8</v>
      </c>
      <c r="P289" s="4">
        <v>165.4</v>
      </c>
      <c r="Q289" s="4">
        <v>185.4</v>
      </c>
      <c r="R289" s="4">
        <v>155</v>
      </c>
      <c r="S289" s="4">
        <v>145.4</v>
      </c>
      <c r="T289" s="4">
        <v>153.6</v>
      </c>
      <c r="U289" s="4">
        <v>158.4</v>
      </c>
      <c r="V289" s="4">
        <v>144.6</v>
      </c>
      <c r="W289" s="4">
        <v>149.69999999999999</v>
      </c>
      <c r="X289" s="4">
        <v>158.30000000000001</v>
      </c>
      <c r="Y289" s="4">
        <v>140.69999999999999</v>
      </c>
      <c r="Z289" s="4">
        <v>148.5</v>
      </c>
      <c r="AA289" s="4">
        <v>159.4</v>
      </c>
      <c r="AB289" s="4">
        <v>157.1</v>
      </c>
      <c r="AC289" s="4">
        <v>151.19999999999999</v>
      </c>
      <c r="AD289" s="4">
        <v>158.9</v>
      </c>
    </row>
    <row r="290" spans="1:30" x14ac:dyDescent="0.35">
      <c r="A290" t="s">
        <v>30</v>
      </c>
      <c r="B290">
        <v>2021</v>
      </c>
      <c r="C290" t="s">
        <v>31</v>
      </c>
      <c r="D290" s="4">
        <v>143.4</v>
      </c>
      <c r="E290" s="4">
        <v>187.5</v>
      </c>
      <c r="F290" s="4">
        <v>173.4</v>
      </c>
      <c r="G290" s="4">
        <v>154</v>
      </c>
      <c r="H290" s="4">
        <v>154.80000000000001</v>
      </c>
      <c r="I290" s="4">
        <v>147</v>
      </c>
      <c r="J290" s="4">
        <v>187.8</v>
      </c>
      <c r="K290" s="4">
        <v>159.5</v>
      </c>
      <c r="L290" s="4">
        <v>113.8</v>
      </c>
      <c r="M290" s="4">
        <v>164.5</v>
      </c>
      <c r="N290" s="4">
        <v>156.1</v>
      </c>
      <c r="O290" s="4">
        <v>164.3</v>
      </c>
      <c r="P290" s="4">
        <v>159.6</v>
      </c>
      <c r="Q290" s="4">
        <v>184.6</v>
      </c>
      <c r="R290" s="4">
        <v>157.5</v>
      </c>
      <c r="S290" s="4">
        <v>152.4</v>
      </c>
      <c r="T290" s="4">
        <v>156.80000000000001</v>
      </c>
      <c r="U290" s="4" t="s">
        <v>32</v>
      </c>
      <c r="V290" s="4">
        <v>150.9</v>
      </c>
      <c r="W290" s="4">
        <v>153.9</v>
      </c>
      <c r="X290" s="4">
        <v>162.5</v>
      </c>
      <c r="Y290" s="4">
        <v>147.5</v>
      </c>
      <c r="Z290" s="4">
        <v>155.1</v>
      </c>
      <c r="AA290" s="4">
        <v>163.5</v>
      </c>
      <c r="AB290" s="4">
        <v>156.19999999999999</v>
      </c>
      <c r="AC290" s="4">
        <v>155.9</v>
      </c>
      <c r="AD290" s="4">
        <v>158.5</v>
      </c>
    </row>
    <row r="291" spans="1:30" x14ac:dyDescent="0.35">
      <c r="A291" t="s">
        <v>33</v>
      </c>
      <c r="B291">
        <v>2021</v>
      </c>
      <c r="C291" t="s">
        <v>31</v>
      </c>
      <c r="D291" s="4">
        <v>148</v>
      </c>
      <c r="E291" s="4">
        <v>194.8</v>
      </c>
      <c r="F291" s="4">
        <v>178.4</v>
      </c>
      <c r="G291" s="4">
        <v>154.4</v>
      </c>
      <c r="H291" s="4">
        <v>144.1</v>
      </c>
      <c r="I291" s="4">
        <v>152.6</v>
      </c>
      <c r="J291" s="4">
        <v>206.8</v>
      </c>
      <c r="K291" s="4">
        <v>162.1</v>
      </c>
      <c r="L291" s="4">
        <v>116.3</v>
      </c>
      <c r="M291" s="4">
        <v>163</v>
      </c>
      <c r="N291" s="4">
        <v>145.9</v>
      </c>
      <c r="O291" s="4">
        <v>167.2</v>
      </c>
      <c r="P291" s="4">
        <v>163.4</v>
      </c>
      <c r="Q291" s="4">
        <v>191.8</v>
      </c>
      <c r="R291" s="4">
        <v>152.5</v>
      </c>
      <c r="S291" s="4">
        <v>137.30000000000001</v>
      </c>
      <c r="T291" s="4">
        <v>150.19999999999999</v>
      </c>
      <c r="U291" s="4">
        <v>157.69999999999999</v>
      </c>
      <c r="V291" s="4">
        <v>142.9</v>
      </c>
      <c r="W291" s="4">
        <v>145.69999999999999</v>
      </c>
      <c r="X291" s="4">
        <v>154.1</v>
      </c>
      <c r="Y291" s="4">
        <v>136.9</v>
      </c>
      <c r="Z291" s="4">
        <v>145.4</v>
      </c>
      <c r="AA291" s="4">
        <v>156.1</v>
      </c>
      <c r="AB291" s="4">
        <v>157.69999999999999</v>
      </c>
      <c r="AC291" s="4">
        <v>147.6</v>
      </c>
      <c r="AD291" s="4">
        <v>156</v>
      </c>
    </row>
    <row r="292" spans="1:30" x14ac:dyDescent="0.35">
      <c r="A292" t="s">
        <v>34</v>
      </c>
      <c r="B292">
        <v>2021</v>
      </c>
      <c r="C292" t="s">
        <v>31</v>
      </c>
      <c r="D292" s="4">
        <v>144.9</v>
      </c>
      <c r="E292" s="4">
        <v>190.1</v>
      </c>
      <c r="F292" s="4">
        <v>175.3</v>
      </c>
      <c r="G292" s="4">
        <v>154.1</v>
      </c>
      <c r="H292" s="4">
        <v>150.9</v>
      </c>
      <c r="I292" s="4">
        <v>149.6</v>
      </c>
      <c r="J292" s="4">
        <v>194.2</v>
      </c>
      <c r="K292" s="4">
        <v>160.4</v>
      </c>
      <c r="L292" s="4">
        <v>114.6</v>
      </c>
      <c r="M292" s="4">
        <v>164</v>
      </c>
      <c r="N292" s="4">
        <v>151.80000000000001</v>
      </c>
      <c r="O292" s="4">
        <v>165.6</v>
      </c>
      <c r="P292" s="4">
        <v>161</v>
      </c>
      <c r="Q292" s="4">
        <v>186.5</v>
      </c>
      <c r="R292" s="4">
        <v>155.5</v>
      </c>
      <c r="S292" s="4">
        <v>146.1</v>
      </c>
      <c r="T292" s="4">
        <v>154.19999999999999</v>
      </c>
      <c r="U292" s="4">
        <v>157.69999999999999</v>
      </c>
      <c r="V292" s="4">
        <v>147.9</v>
      </c>
      <c r="W292" s="4">
        <v>150</v>
      </c>
      <c r="X292" s="4">
        <v>159.30000000000001</v>
      </c>
      <c r="Y292" s="4">
        <v>141.9</v>
      </c>
      <c r="Z292" s="4">
        <v>149.6</v>
      </c>
      <c r="AA292" s="4">
        <v>159.19999999999999</v>
      </c>
      <c r="AB292" s="4">
        <v>156.80000000000001</v>
      </c>
      <c r="AC292" s="4">
        <v>151.9</v>
      </c>
      <c r="AD292" s="4">
        <v>157.30000000000001</v>
      </c>
    </row>
    <row r="293" spans="1:30" x14ac:dyDescent="0.35">
      <c r="A293" t="s">
        <v>30</v>
      </c>
      <c r="B293">
        <v>2021</v>
      </c>
      <c r="C293" t="s">
        <v>35</v>
      </c>
      <c r="D293" s="4">
        <v>142.80000000000001</v>
      </c>
      <c r="E293" s="4">
        <v>184</v>
      </c>
      <c r="F293" s="4">
        <v>168</v>
      </c>
      <c r="G293" s="4">
        <v>154.4</v>
      </c>
      <c r="H293" s="4">
        <v>163</v>
      </c>
      <c r="I293" s="4">
        <v>147.80000000000001</v>
      </c>
      <c r="J293" s="4">
        <v>149.69999999999999</v>
      </c>
      <c r="K293" s="4">
        <v>158.30000000000001</v>
      </c>
      <c r="L293" s="4">
        <v>111.8</v>
      </c>
      <c r="M293" s="4">
        <v>165</v>
      </c>
      <c r="N293" s="4">
        <v>160</v>
      </c>
      <c r="O293" s="4">
        <v>165.8</v>
      </c>
      <c r="P293" s="4">
        <v>154.69999999999999</v>
      </c>
      <c r="Q293" s="4">
        <v>186.5</v>
      </c>
      <c r="R293" s="4">
        <v>159.1</v>
      </c>
      <c r="S293" s="4">
        <v>153.9</v>
      </c>
      <c r="T293" s="4">
        <v>158.4</v>
      </c>
      <c r="U293" s="4" t="s">
        <v>32</v>
      </c>
      <c r="V293" s="4">
        <v>154.4</v>
      </c>
      <c r="W293" s="4">
        <v>154.80000000000001</v>
      </c>
      <c r="X293" s="4">
        <v>164.3</v>
      </c>
      <c r="Y293" s="4">
        <v>150.19999999999999</v>
      </c>
      <c r="Z293" s="4">
        <v>157</v>
      </c>
      <c r="AA293" s="4">
        <v>163.6</v>
      </c>
      <c r="AB293" s="4">
        <v>155.19999999999999</v>
      </c>
      <c r="AC293" s="4">
        <v>157.19999999999999</v>
      </c>
      <c r="AD293" s="4">
        <v>156.69999999999999</v>
      </c>
    </row>
    <row r="294" spans="1:30" x14ac:dyDescent="0.35">
      <c r="A294" t="s">
        <v>33</v>
      </c>
      <c r="B294">
        <v>2021</v>
      </c>
      <c r="C294" t="s">
        <v>35</v>
      </c>
      <c r="D294" s="4">
        <v>147.6</v>
      </c>
      <c r="E294" s="4">
        <v>191.2</v>
      </c>
      <c r="F294" s="4">
        <v>169.9</v>
      </c>
      <c r="G294" s="4">
        <v>155.1</v>
      </c>
      <c r="H294" s="4">
        <v>151.4</v>
      </c>
      <c r="I294" s="4">
        <v>154</v>
      </c>
      <c r="J294" s="4">
        <v>180.2</v>
      </c>
      <c r="K294" s="4">
        <v>159.80000000000001</v>
      </c>
      <c r="L294" s="4">
        <v>114.9</v>
      </c>
      <c r="M294" s="4">
        <v>162.5</v>
      </c>
      <c r="N294" s="4">
        <v>149.19999999999999</v>
      </c>
      <c r="O294" s="4">
        <v>169.4</v>
      </c>
      <c r="P294" s="4">
        <v>160.80000000000001</v>
      </c>
      <c r="Q294" s="4">
        <v>193.3</v>
      </c>
      <c r="R294" s="4">
        <v>154.19999999999999</v>
      </c>
      <c r="S294" s="4">
        <v>138.19999999999999</v>
      </c>
      <c r="T294" s="4">
        <v>151.80000000000001</v>
      </c>
      <c r="U294" s="4">
        <v>159.80000000000001</v>
      </c>
      <c r="V294" s="4">
        <v>149.1</v>
      </c>
      <c r="W294" s="4">
        <v>146.5</v>
      </c>
      <c r="X294" s="4">
        <v>156.30000000000001</v>
      </c>
      <c r="Y294" s="4">
        <v>140.5</v>
      </c>
      <c r="Z294" s="4">
        <v>147.30000000000001</v>
      </c>
      <c r="AA294" s="4">
        <v>156.6</v>
      </c>
      <c r="AB294" s="4">
        <v>156.69999999999999</v>
      </c>
      <c r="AC294" s="4">
        <v>149.30000000000001</v>
      </c>
      <c r="AD294" s="4">
        <v>156.5</v>
      </c>
    </row>
    <row r="295" spans="1:30" x14ac:dyDescent="0.35">
      <c r="A295" t="s">
        <v>34</v>
      </c>
      <c r="B295">
        <v>2021</v>
      </c>
      <c r="C295" t="s">
        <v>35</v>
      </c>
      <c r="D295" s="4">
        <v>144.30000000000001</v>
      </c>
      <c r="E295" s="4">
        <v>186.5</v>
      </c>
      <c r="F295" s="4">
        <v>168.7</v>
      </c>
      <c r="G295" s="4">
        <v>154.69999999999999</v>
      </c>
      <c r="H295" s="4">
        <v>158.69999999999999</v>
      </c>
      <c r="I295" s="4">
        <v>150.69999999999999</v>
      </c>
      <c r="J295" s="4">
        <v>160</v>
      </c>
      <c r="K295" s="4">
        <v>158.80000000000001</v>
      </c>
      <c r="L295" s="4">
        <v>112.8</v>
      </c>
      <c r="M295" s="4">
        <v>164.2</v>
      </c>
      <c r="N295" s="4">
        <v>155.5</v>
      </c>
      <c r="O295" s="4">
        <v>167.5</v>
      </c>
      <c r="P295" s="4">
        <v>156.9</v>
      </c>
      <c r="Q295" s="4">
        <v>188.3</v>
      </c>
      <c r="R295" s="4">
        <v>157.19999999999999</v>
      </c>
      <c r="S295" s="4">
        <v>147.4</v>
      </c>
      <c r="T295" s="4">
        <v>155.80000000000001</v>
      </c>
      <c r="U295" s="4">
        <v>159.80000000000001</v>
      </c>
      <c r="V295" s="4">
        <v>152.4</v>
      </c>
      <c r="W295" s="4">
        <v>150.9</v>
      </c>
      <c r="X295" s="4">
        <v>161.30000000000001</v>
      </c>
      <c r="Y295" s="4">
        <v>145.1</v>
      </c>
      <c r="Z295" s="4">
        <v>151.5</v>
      </c>
      <c r="AA295" s="4">
        <v>159.5</v>
      </c>
      <c r="AB295" s="4">
        <v>155.80000000000001</v>
      </c>
      <c r="AC295" s="4">
        <v>153.4</v>
      </c>
      <c r="AD295" s="4">
        <v>156.6</v>
      </c>
    </row>
    <row r="296" spans="1:30" x14ac:dyDescent="0.35">
      <c r="A296" t="s">
        <v>30</v>
      </c>
      <c r="B296">
        <v>2021</v>
      </c>
      <c r="C296" t="s">
        <v>36</v>
      </c>
      <c r="D296" s="4">
        <v>142.5</v>
      </c>
      <c r="E296" s="4">
        <v>189.4</v>
      </c>
      <c r="F296" s="4">
        <v>163.19999999999999</v>
      </c>
      <c r="G296" s="4">
        <v>154.5</v>
      </c>
      <c r="H296" s="4">
        <v>168.2</v>
      </c>
      <c r="I296" s="4">
        <v>150.5</v>
      </c>
      <c r="J296" s="4">
        <v>141</v>
      </c>
      <c r="K296" s="4">
        <v>159.19999999999999</v>
      </c>
      <c r="L296" s="4">
        <v>111.7</v>
      </c>
      <c r="M296" s="4">
        <v>164</v>
      </c>
      <c r="N296" s="4">
        <v>160.6</v>
      </c>
      <c r="O296" s="4">
        <v>166.4</v>
      </c>
      <c r="P296" s="4">
        <v>154.5</v>
      </c>
      <c r="Q296" s="4">
        <v>186.1</v>
      </c>
      <c r="R296" s="4">
        <v>159.6</v>
      </c>
      <c r="S296" s="4">
        <v>154.4</v>
      </c>
      <c r="T296" s="4">
        <v>158.9</v>
      </c>
      <c r="U296" s="4" t="s">
        <v>48</v>
      </c>
      <c r="V296" s="4">
        <v>156</v>
      </c>
      <c r="W296" s="4">
        <v>154.80000000000001</v>
      </c>
      <c r="X296" s="4">
        <v>164.6</v>
      </c>
      <c r="Y296" s="4">
        <v>151.30000000000001</v>
      </c>
      <c r="Z296" s="4">
        <v>157.80000000000001</v>
      </c>
      <c r="AA296" s="4">
        <v>163.80000000000001</v>
      </c>
      <c r="AB296" s="4">
        <v>153.1</v>
      </c>
      <c r="AC296" s="4">
        <v>157.30000000000001</v>
      </c>
      <c r="AD296" s="4">
        <v>156.69999999999999</v>
      </c>
    </row>
    <row r="297" spans="1:30" x14ac:dyDescent="0.35">
      <c r="A297" t="s">
        <v>33</v>
      </c>
      <c r="B297">
        <v>2021</v>
      </c>
      <c r="C297" t="s">
        <v>36</v>
      </c>
      <c r="D297" s="4">
        <v>147.5</v>
      </c>
      <c r="E297" s="4">
        <v>197.5</v>
      </c>
      <c r="F297" s="4">
        <v>164.7</v>
      </c>
      <c r="G297" s="4">
        <v>155.6</v>
      </c>
      <c r="H297" s="4">
        <v>156.4</v>
      </c>
      <c r="I297" s="4">
        <v>157.30000000000001</v>
      </c>
      <c r="J297" s="4">
        <v>166.1</v>
      </c>
      <c r="K297" s="4">
        <v>161.1</v>
      </c>
      <c r="L297" s="4">
        <v>114.3</v>
      </c>
      <c r="M297" s="4">
        <v>162.6</v>
      </c>
      <c r="N297" s="4">
        <v>150.69999999999999</v>
      </c>
      <c r="O297" s="4">
        <v>170.3</v>
      </c>
      <c r="P297" s="4">
        <v>160.4</v>
      </c>
      <c r="Q297" s="4">
        <v>193.5</v>
      </c>
      <c r="R297" s="4">
        <v>155.1</v>
      </c>
      <c r="S297" s="4">
        <v>138.69999999999999</v>
      </c>
      <c r="T297" s="4">
        <v>152.6</v>
      </c>
      <c r="U297" s="4">
        <v>159.9</v>
      </c>
      <c r="V297" s="4">
        <v>154.80000000000001</v>
      </c>
      <c r="W297" s="4">
        <v>147.19999999999999</v>
      </c>
      <c r="X297" s="4">
        <v>156.9</v>
      </c>
      <c r="Y297" s="4">
        <v>141.69999999999999</v>
      </c>
      <c r="Z297" s="4">
        <v>148.6</v>
      </c>
      <c r="AA297" s="4">
        <v>157.6</v>
      </c>
      <c r="AB297" s="4">
        <v>154.9</v>
      </c>
      <c r="AC297" s="4">
        <v>150</v>
      </c>
      <c r="AD297" s="4">
        <v>156.9</v>
      </c>
    </row>
    <row r="298" spans="1:30" x14ac:dyDescent="0.35">
      <c r="A298" t="s">
        <v>34</v>
      </c>
      <c r="B298">
        <v>2021</v>
      </c>
      <c r="C298" t="s">
        <v>36</v>
      </c>
      <c r="D298" s="4">
        <v>144.1</v>
      </c>
      <c r="E298" s="4">
        <v>192.2</v>
      </c>
      <c r="F298" s="4">
        <v>163.80000000000001</v>
      </c>
      <c r="G298" s="4">
        <v>154.9</v>
      </c>
      <c r="H298" s="4">
        <v>163.9</v>
      </c>
      <c r="I298" s="4">
        <v>153.69999999999999</v>
      </c>
      <c r="J298" s="4">
        <v>149.5</v>
      </c>
      <c r="K298" s="4">
        <v>159.80000000000001</v>
      </c>
      <c r="L298" s="4">
        <v>112.6</v>
      </c>
      <c r="M298" s="4">
        <v>163.5</v>
      </c>
      <c r="N298" s="4">
        <v>156.5</v>
      </c>
      <c r="O298" s="4">
        <v>168.2</v>
      </c>
      <c r="P298" s="4">
        <v>156.69999999999999</v>
      </c>
      <c r="Q298" s="4">
        <v>188.1</v>
      </c>
      <c r="R298" s="4">
        <v>157.80000000000001</v>
      </c>
      <c r="S298" s="4">
        <v>147.9</v>
      </c>
      <c r="T298" s="4">
        <v>156.4</v>
      </c>
      <c r="U298" s="4">
        <v>159.9</v>
      </c>
      <c r="V298" s="4">
        <v>155.5</v>
      </c>
      <c r="W298" s="4">
        <v>151.19999999999999</v>
      </c>
      <c r="X298" s="4">
        <v>161.69999999999999</v>
      </c>
      <c r="Y298" s="4">
        <v>146.19999999999999</v>
      </c>
      <c r="Z298" s="4">
        <v>152.6</v>
      </c>
      <c r="AA298" s="4">
        <v>160.19999999999999</v>
      </c>
      <c r="AB298" s="4">
        <v>153.80000000000001</v>
      </c>
      <c r="AC298" s="4">
        <v>153.80000000000001</v>
      </c>
      <c r="AD298" s="4">
        <v>156.80000000000001</v>
      </c>
    </row>
    <row r="299" spans="1:30" x14ac:dyDescent="0.35">
      <c r="A299" t="s">
        <v>30</v>
      </c>
      <c r="B299">
        <v>2021</v>
      </c>
      <c r="C299" t="s">
        <v>37</v>
      </c>
      <c r="D299" s="4">
        <v>142.69999999999999</v>
      </c>
      <c r="E299" s="4">
        <v>195.5</v>
      </c>
      <c r="F299" s="4">
        <v>163.4</v>
      </c>
      <c r="G299" s="4">
        <v>155</v>
      </c>
      <c r="H299" s="4">
        <v>175.2</v>
      </c>
      <c r="I299" s="4">
        <v>160.6</v>
      </c>
      <c r="J299" s="4">
        <v>135.1</v>
      </c>
      <c r="K299" s="4">
        <v>161.1</v>
      </c>
      <c r="L299" s="4">
        <v>112.2</v>
      </c>
      <c r="M299" s="4">
        <v>164.4</v>
      </c>
      <c r="N299" s="4">
        <v>161.9</v>
      </c>
      <c r="O299" s="4">
        <v>166.8</v>
      </c>
      <c r="P299" s="4">
        <v>155.6</v>
      </c>
      <c r="Q299" s="4">
        <v>186.8</v>
      </c>
      <c r="R299" s="4">
        <v>160.69999999999999</v>
      </c>
      <c r="S299" s="4">
        <v>155.1</v>
      </c>
      <c r="T299" s="4">
        <v>159.9</v>
      </c>
      <c r="U299" s="4" t="s">
        <v>48</v>
      </c>
      <c r="V299" s="4">
        <v>156</v>
      </c>
      <c r="W299" s="4">
        <v>155.5</v>
      </c>
      <c r="X299" s="4">
        <v>165.3</v>
      </c>
      <c r="Y299" s="4">
        <v>151.69999999999999</v>
      </c>
      <c r="Z299" s="4">
        <v>158.6</v>
      </c>
      <c r="AA299" s="4">
        <v>164.1</v>
      </c>
      <c r="AB299" s="4">
        <v>154.6</v>
      </c>
      <c r="AC299" s="4">
        <v>158</v>
      </c>
      <c r="AD299" s="4">
        <v>157.6</v>
      </c>
    </row>
    <row r="300" spans="1:30" x14ac:dyDescent="0.35">
      <c r="A300" t="s">
        <v>33</v>
      </c>
      <c r="B300">
        <v>2021</v>
      </c>
      <c r="C300" t="s">
        <v>37</v>
      </c>
      <c r="D300" s="4">
        <v>147.6</v>
      </c>
      <c r="E300" s="4">
        <v>202.5</v>
      </c>
      <c r="F300" s="4">
        <v>166.4</v>
      </c>
      <c r="G300" s="4">
        <v>156</v>
      </c>
      <c r="H300" s="4">
        <v>161.4</v>
      </c>
      <c r="I300" s="4">
        <v>168.8</v>
      </c>
      <c r="J300" s="4">
        <v>161.6</v>
      </c>
      <c r="K300" s="4">
        <v>162.80000000000001</v>
      </c>
      <c r="L300" s="4">
        <v>114.8</v>
      </c>
      <c r="M300" s="4">
        <v>162.80000000000001</v>
      </c>
      <c r="N300" s="4">
        <v>151.5</v>
      </c>
      <c r="O300" s="4">
        <v>171.4</v>
      </c>
      <c r="P300" s="4">
        <v>162</v>
      </c>
      <c r="Q300" s="4">
        <v>194.4</v>
      </c>
      <c r="R300" s="4">
        <v>155.9</v>
      </c>
      <c r="S300" s="4">
        <v>139.30000000000001</v>
      </c>
      <c r="T300" s="4">
        <v>153.4</v>
      </c>
      <c r="U300" s="4">
        <v>161.4</v>
      </c>
      <c r="V300" s="4">
        <v>154.9</v>
      </c>
      <c r="W300" s="4">
        <v>147.6</v>
      </c>
      <c r="X300" s="4">
        <v>157.5</v>
      </c>
      <c r="Y300" s="4">
        <v>142.1</v>
      </c>
      <c r="Z300" s="4">
        <v>149.1</v>
      </c>
      <c r="AA300" s="4">
        <v>157.6</v>
      </c>
      <c r="AB300" s="4">
        <v>156.6</v>
      </c>
      <c r="AC300" s="4">
        <v>150.5</v>
      </c>
      <c r="AD300" s="4">
        <v>158</v>
      </c>
    </row>
    <row r="301" spans="1:30" x14ac:dyDescent="0.35">
      <c r="A301" t="s">
        <v>34</v>
      </c>
      <c r="B301">
        <v>2021</v>
      </c>
      <c r="C301" t="s">
        <v>37</v>
      </c>
      <c r="D301" s="4">
        <v>144.30000000000001</v>
      </c>
      <c r="E301" s="4">
        <v>198</v>
      </c>
      <c r="F301" s="4">
        <v>164.6</v>
      </c>
      <c r="G301" s="4">
        <v>155.4</v>
      </c>
      <c r="H301" s="4">
        <v>170.1</v>
      </c>
      <c r="I301" s="4">
        <v>164.4</v>
      </c>
      <c r="J301" s="4">
        <v>144.1</v>
      </c>
      <c r="K301" s="4">
        <v>161.69999999999999</v>
      </c>
      <c r="L301" s="4">
        <v>113.1</v>
      </c>
      <c r="M301" s="4">
        <v>163.9</v>
      </c>
      <c r="N301" s="4">
        <v>157.6</v>
      </c>
      <c r="O301" s="4">
        <v>168.9</v>
      </c>
      <c r="P301" s="4">
        <v>158</v>
      </c>
      <c r="Q301" s="4">
        <v>188.8</v>
      </c>
      <c r="R301" s="4">
        <v>158.80000000000001</v>
      </c>
      <c r="S301" s="4">
        <v>148.5</v>
      </c>
      <c r="T301" s="4">
        <v>157.30000000000001</v>
      </c>
      <c r="U301" s="4">
        <v>161.4</v>
      </c>
      <c r="V301" s="4">
        <v>155.6</v>
      </c>
      <c r="W301" s="4">
        <v>151.80000000000001</v>
      </c>
      <c r="X301" s="4">
        <v>162.30000000000001</v>
      </c>
      <c r="Y301" s="4">
        <v>146.6</v>
      </c>
      <c r="Z301" s="4">
        <v>153.19999999999999</v>
      </c>
      <c r="AA301" s="4">
        <v>160.30000000000001</v>
      </c>
      <c r="AB301" s="4">
        <v>155.4</v>
      </c>
      <c r="AC301" s="4">
        <v>154.4</v>
      </c>
      <c r="AD301" s="4">
        <v>157.80000000000001</v>
      </c>
    </row>
    <row r="302" spans="1:30" x14ac:dyDescent="0.35">
      <c r="A302" t="s">
        <v>30</v>
      </c>
      <c r="B302">
        <v>2021</v>
      </c>
      <c r="C302" t="s">
        <v>38</v>
      </c>
      <c r="D302" s="4">
        <v>145.1</v>
      </c>
      <c r="E302" s="4">
        <v>198.5</v>
      </c>
      <c r="F302" s="4">
        <v>168.6</v>
      </c>
      <c r="G302" s="4">
        <v>155.80000000000001</v>
      </c>
      <c r="H302" s="4">
        <v>184.4</v>
      </c>
      <c r="I302" s="4">
        <v>162.30000000000001</v>
      </c>
      <c r="J302" s="4">
        <v>138.4</v>
      </c>
      <c r="K302" s="4">
        <v>165.1</v>
      </c>
      <c r="L302" s="4">
        <v>114.3</v>
      </c>
      <c r="M302" s="4">
        <v>169.7</v>
      </c>
      <c r="N302" s="4">
        <v>164.6</v>
      </c>
      <c r="O302" s="4">
        <v>169.8</v>
      </c>
      <c r="P302" s="4">
        <v>158.69999999999999</v>
      </c>
      <c r="Q302" s="4">
        <v>189.6</v>
      </c>
      <c r="R302" s="4">
        <v>165.3</v>
      </c>
      <c r="S302" s="4">
        <v>160.6</v>
      </c>
      <c r="T302" s="4">
        <v>164.5</v>
      </c>
      <c r="U302" s="4" t="s">
        <v>32</v>
      </c>
      <c r="V302" s="4">
        <v>161.69999999999999</v>
      </c>
      <c r="W302" s="4">
        <v>158.80000000000001</v>
      </c>
      <c r="X302" s="4">
        <v>169.1</v>
      </c>
      <c r="Y302" s="4">
        <v>153.19999999999999</v>
      </c>
      <c r="Z302" s="4">
        <v>160</v>
      </c>
      <c r="AA302" s="4">
        <v>167.6</v>
      </c>
      <c r="AB302" s="4">
        <v>159.30000000000001</v>
      </c>
      <c r="AC302" s="4">
        <v>161.1</v>
      </c>
      <c r="AD302" s="4">
        <v>161.1</v>
      </c>
    </row>
    <row r="303" spans="1:30" x14ac:dyDescent="0.35">
      <c r="A303" t="s">
        <v>33</v>
      </c>
      <c r="B303">
        <v>2021</v>
      </c>
      <c r="C303" t="s">
        <v>38</v>
      </c>
      <c r="D303" s="4">
        <v>148.80000000000001</v>
      </c>
      <c r="E303" s="4">
        <v>204.3</v>
      </c>
      <c r="F303" s="4">
        <v>173</v>
      </c>
      <c r="G303" s="4">
        <v>156.5</v>
      </c>
      <c r="H303" s="4">
        <v>168.8</v>
      </c>
      <c r="I303" s="4">
        <v>172.5</v>
      </c>
      <c r="J303" s="4">
        <v>166.5</v>
      </c>
      <c r="K303" s="4">
        <v>165.9</v>
      </c>
      <c r="L303" s="4">
        <v>115.9</v>
      </c>
      <c r="M303" s="4">
        <v>165.2</v>
      </c>
      <c r="N303" s="4">
        <v>152</v>
      </c>
      <c r="O303" s="4">
        <v>171.1</v>
      </c>
      <c r="P303" s="4">
        <v>164.2</v>
      </c>
      <c r="Q303" s="4">
        <v>198.2</v>
      </c>
      <c r="R303" s="4">
        <v>156.5</v>
      </c>
      <c r="S303" s="4">
        <v>140.19999999999999</v>
      </c>
      <c r="T303" s="4">
        <v>154.1</v>
      </c>
      <c r="U303" s="4">
        <v>161.6</v>
      </c>
      <c r="V303" s="4">
        <v>155.5</v>
      </c>
      <c r="W303" s="4">
        <v>150.1</v>
      </c>
      <c r="X303" s="4">
        <v>160.4</v>
      </c>
      <c r="Y303" s="4">
        <v>145</v>
      </c>
      <c r="Z303" s="4">
        <v>152.6</v>
      </c>
      <c r="AA303" s="4">
        <v>156.6</v>
      </c>
      <c r="AB303" s="4">
        <v>157.5</v>
      </c>
      <c r="AC303" s="4">
        <v>152.30000000000001</v>
      </c>
      <c r="AD303" s="4">
        <v>159.5</v>
      </c>
    </row>
    <row r="304" spans="1:30" x14ac:dyDescent="0.35">
      <c r="A304" t="s">
        <v>34</v>
      </c>
      <c r="B304">
        <v>2021</v>
      </c>
      <c r="C304" t="s">
        <v>38</v>
      </c>
      <c r="D304" s="4">
        <v>146.30000000000001</v>
      </c>
      <c r="E304" s="4">
        <v>200.5</v>
      </c>
      <c r="F304" s="4">
        <v>170.3</v>
      </c>
      <c r="G304" s="4">
        <v>156.1</v>
      </c>
      <c r="H304" s="4">
        <v>178.7</v>
      </c>
      <c r="I304" s="4">
        <v>167.1</v>
      </c>
      <c r="J304" s="4">
        <v>147.9</v>
      </c>
      <c r="K304" s="4">
        <v>165.4</v>
      </c>
      <c r="L304" s="4">
        <v>114.8</v>
      </c>
      <c r="M304" s="4">
        <v>168.2</v>
      </c>
      <c r="N304" s="4">
        <v>159.30000000000001</v>
      </c>
      <c r="O304" s="4">
        <v>170.4</v>
      </c>
      <c r="P304" s="4">
        <v>160.69999999999999</v>
      </c>
      <c r="Q304" s="4">
        <v>191.9</v>
      </c>
      <c r="R304" s="4">
        <v>161.80000000000001</v>
      </c>
      <c r="S304" s="4">
        <v>152.1</v>
      </c>
      <c r="T304" s="4">
        <v>160.4</v>
      </c>
      <c r="U304" s="4">
        <v>161.6</v>
      </c>
      <c r="V304" s="4">
        <v>159.4</v>
      </c>
      <c r="W304" s="4">
        <v>154.69999999999999</v>
      </c>
      <c r="X304" s="4">
        <v>165.8</v>
      </c>
      <c r="Y304" s="4">
        <v>148.9</v>
      </c>
      <c r="Z304" s="4">
        <v>155.80000000000001</v>
      </c>
      <c r="AA304" s="4">
        <v>161.19999999999999</v>
      </c>
      <c r="AB304" s="4">
        <v>158.6</v>
      </c>
      <c r="AC304" s="4">
        <v>156.80000000000001</v>
      </c>
      <c r="AD304" s="4">
        <v>160.4</v>
      </c>
    </row>
    <row r="305" spans="1:30" x14ac:dyDescent="0.35">
      <c r="A305" t="s">
        <v>30</v>
      </c>
      <c r="B305">
        <v>2021</v>
      </c>
      <c r="C305" t="s">
        <v>39</v>
      </c>
      <c r="D305" s="4">
        <v>145.6</v>
      </c>
      <c r="E305" s="4">
        <v>200.1</v>
      </c>
      <c r="F305" s="4">
        <v>179.3</v>
      </c>
      <c r="G305" s="4">
        <v>156.1</v>
      </c>
      <c r="H305" s="4">
        <v>190.4</v>
      </c>
      <c r="I305" s="4">
        <v>158.6</v>
      </c>
      <c r="J305" s="4">
        <v>144.69999999999999</v>
      </c>
      <c r="K305" s="4">
        <v>165.5</v>
      </c>
      <c r="L305" s="4">
        <v>114.6</v>
      </c>
      <c r="M305" s="4">
        <v>170</v>
      </c>
      <c r="N305" s="4">
        <v>165.5</v>
      </c>
      <c r="O305" s="4">
        <v>171.7</v>
      </c>
      <c r="P305" s="4">
        <v>160.5</v>
      </c>
      <c r="Q305" s="4">
        <v>189.1</v>
      </c>
      <c r="R305" s="4">
        <v>165.3</v>
      </c>
      <c r="S305" s="4">
        <v>159.9</v>
      </c>
      <c r="T305" s="4">
        <v>164.6</v>
      </c>
      <c r="U305" s="4" t="s">
        <v>32</v>
      </c>
      <c r="V305" s="4">
        <v>162.1</v>
      </c>
      <c r="W305" s="4">
        <v>159.19999999999999</v>
      </c>
      <c r="X305" s="4">
        <v>169.7</v>
      </c>
      <c r="Y305" s="4">
        <v>154.19999999999999</v>
      </c>
      <c r="Z305" s="4">
        <v>160.4</v>
      </c>
      <c r="AA305" s="4">
        <v>166.8</v>
      </c>
      <c r="AB305" s="4">
        <v>159.4</v>
      </c>
      <c r="AC305" s="4">
        <v>161.5</v>
      </c>
      <c r="AD305" s="4">
        <v>162.1</v>
      </c>
    </row>
    <row r="306" spans="1:30" x14ac:dyDescent="0.35">
      <c r="A306" t="s">
        <v>33</v>
      </c>
      <c r="B306">
        <v>2021</v>
      </c>
      <c r="C306" t="s">
        <v>39</v>
      </c>
      <c r="D306" s="4">
        <v>149.19999999999999</v>
      </c>
      <c r="E306" s="4">
        <v>205.5</v>
      </c>
      <c r="F306" s="4">
        <v>182.8</v>
      </c>
      <c r="G306" s="4">
        <v>156.5</v>
      </c>
      <c r="H306" s="4">
        <v>172.2</v>
      </c>
      <c r="I306" s="4">
        <v>171.5</v>
      </c>
      <c r="J306" s="4">
        <v>176.2</v>
      </c>
      <c r="K306" s="4">
        <v>166.9</v>
      </c>
      <c r="L306" s="4">
        <v>116.1</v>
      </c>
      <c r="M306" s="4">
        <v>165.5</v>
      </c>
      <c r="N306" s="4">
        <v>152.30000000000001</v>
      </c>
      <c r="O306" s="4">
        <v>173.3</v>
      </c>
      <c r="P306" s="4">
        <v>166.2</v>
      </c>
      <c r="Q306" s="4">
        <v>195.6</v>
      </c>
      <c r="R306" s="4">
        <v>157.30000000000001</v>
      </c>
      <c r="S306" s="4">
        <v>140.5</v>
      </c>
      <c r="T306" s="4">
        <v>154.80000000000001</v>
      </c>
      <c r="U306" s="4">
        <v>160.5</v>
      </c>
      <c r="V306" s="4">
        <v>156.1</v>
      </c>
      <c r="W306" s="4">
        <v>149.80000000000001</v>
      </c>
      <c r="X306" s="4">
        <v>160.80000000000001</v>
      </c>
      <c r="Y306" s="4">
        <v>147.5</v>
      </c>
      <c r="Z306" s="4">
        <v>150.69999999999999</v>
      </c>
      <c r="AA306" s="4">
        <v>158.1</v>
      </c>
      <c r="AB306" s="4">
        <v>158</v>
      </c>
      <c r="AC306" s="4">
        <v>153.4</v>
      </c>
      <c r="AD306" s="4">
        <v>160.4</v>
      </c>
    </row>
    <row r="307" spans="1:30" x14ac:dyDescent="0.35">
      <c r="A307" t="s">
        <v>34</v>
      </c>
      <c r="B307">
        <v>2021</v>
      </c>
      <c r="C307" t="s">
        <v>39</v>
      </c>
      <c r="D307" s="4">
        <v>146.69999999999999</v>
      </c>
      <c r="E307" s="4">
        <v>202</v>
      </c>
      <c r="F307" s="4">
        <v>180.7</v>
      </c>
      <c r="G307" s="4">
        <v>156.19999999999999</v>
      </c>
      <c r="H307" s="4">
        <v>183.7</v>
      </c>
      <c r="I307" s="4">
        <v>164.6</v>
      </c>
      <c r="J307" s="4">
        <v>155.4</v>
      </c>
      <c r="K307" s="4">
        <v>166</v>
      </c>
      <c r="L307" s="4">
        <v>115.1</v>
      </c>
      <c r="M307" s="4">
        <v>168.5</v>
      </c>
      <c r="N307" s="4">
        <v>160</v>
      </c>
      <c r="O307" s="4">
        <v>172.4</v>
      </c>
      <c r="P307" s="4">
        <v>162.6</v>
      </c>
      <c r="Q307" s="4">
        <v>190.8</v>
      </c>
      <c r="R307" s="4">
        <v>162.19999999999999</v>
      </c>
      <c r="S307" s="4">
        <v>151.80000000000001</v>
      </c>
      <c r="T307" s="4">
        <v>160.69999999999999</v>
      </c>
      <c r="U307" s="4">
        <v>160.5</v>
      </c>
      <c r="V307" s="4">
        <v>159.80000000000001</v>
      </c>
      <c r="W307" s="4">
        <v>154.80000000000001</v>
      </c>
      <c r="X307" s="4">
        <v>166.3</v>
      </c>
      <c r="Y307" s="4">
        <v>150.69999999999999</v>
      </c>
      <c r="Z307" s="4">
        <v>154.9</v>
      </c>
      <c r="AA307" s="4">
        <v>161.69999999999999</v>
      </c>
      <c r="AB307" s="4">
        <v>158.80000000000001</v>
      </c>
      <c r="AC307" s="4">
        <v>157.6</v>
      </c>
      <c r="AD307" s="4">
        <v>161.30000000000001</v>
      </c>
    </row>
    <row r="308" spans="1:30" x14ac:dyDescent="0.35">
      <c r="A308" t="s">
        <v>30</v>
      </c>
      <c r="B308">
        <v>2021</v>
      </c>
      <c r="C308" t="s">
        <v>40</v>
      </c>
      <c r="D308" s="4">
        <v>145.1</v>
      </c>
      <c r="E308" s="4">
        <v>204.5</v>
      </c>
      <c r="F308" s="4">
        <v>180.4</v>
      </c>
      <c r="G308" s="4">
        <v>157.1</v>
      </c>
      <c r="H308" s="4">
        <v>188.7</v>
      </c>
      <c r="I308" s="4">
        <v>157.69999999999999</v>
      </c>
      <c r="J308" s="4">
        <v>152.80000000000001</v>
      </c>
      <c r="K308" s="4">
        <v>163.6</v>
      </c>
      <c r="L308" s="4">
        <v>113.9</v>
      </c>
      <c r="M308" s="4">
        <v>169.7</v>
      </c>
      <c r="N308" s="4">
        <v>166.2</v>
      </c>
      <c r="O308" s="4">
        <v>171</v>
      </c>
      <c r="P308" s="4">
        <v>161.69999999999999</v>
      </c>
      <c r="Q308" s="4">
        <v>189.7</v>
      </c>
      <c r="R308" s="4">
        <v>166</v>
      </c>
      <c r="S308" s="4">
        <v>161.1</v>
      </c>
      <c r="T308" s="4">
        <v>165.3</v>
      </c>
      <c r="U308" s="4" t="s">
        <v>32</v>
      </c>
      <c r="V308" s="4">
        <v>162.5</v>
      </c>
      <c r="W308" s="4">
        <v>160.30000000000001</v>
      </c>
      <c r="X308" s="4">
        <v>170.4</v>
      </c>
      <c r="Y308" s="4">
        <v>157.1</v>
      </c>
      <c r="Z308" s="4">
        <v>160.69999999999999</v>
      </c>
      <c r="AA308" s="4">
        <v>167.2</v>
      </c>
      <c r="AB308" s="4">
        <v>160.4</v>
      </c>
      <c r="AC308" s="4">
        <v>162.80000000000001</v>
      </c>
      <c r="AD308" s="4">
        <v>163.19999999999999</v>
      </c>
    </row>
    <row r="309" spans="1:30" x14ac:dyDescent="0.35">
      <c r="A309" t="s">
        <v>33</v>
      </c>
      <c r="B309">
        <v>2021</v>
      </c>
      <c r="C309" t="s">
        <v>40</v>
      </c>
      <c r="D309" s="4">
        <v>149.1</v>
      </c>
      <c r="E309" s="4">
        <v>210.9</v>
      </c>
      <c r="F309" s="4">
        <v>185</v>
      </c>
      <c r="G309" s="4">
        <v>158.19999999999999</v>
      </c>
      <c r="H309" s="4">
        <v>170.6</v>
      </c>
      <c r="I309" s="4">
        <v>170.9</v>
      </c>
      <c r="J309" s="4">
        <v>186.4</v>
      </c>
      <c r="K309" s="4">
        <v>164.7</v>
      </c>
      <c r="L309" s="4">
        <v>115.7</v>
      </c>
      <c r="M309" s="4">
        <v>165.5</v>
      </c>
      <c r="N309" s="4">
        <v>153.4</v>
      </c>
      <c r="O309" s="4">
        <v>173.5</v>
      </c>
      <c r="P309" s="4">
        <v>167.9</v>
      </c>
      <c r="Q309" s="4">
        <v>195.5</v>
      </c>
      <c r="R309" s="4">
        <v>157.9</v>
      </c>
      <c r="S309" s="4">
        <v>141.9</v>
      </c>
      <c r="T309" s="4">
        <v>155.5</v>
      </c>
      <c r="U309" s="4">
        <v>161.5</v>
      </c>
      <c r="V309" s="4">
        <v>157.69999999999999</v>
      </c>
      <c r="W309" s="4">
        <v>150.69999999999999</v>
      </c>
      <c r="X309" s="4">
        <v>161.5</v>
      </c>
      <c r="Y309" s="4">
        <v>149.5</v>
      </c>
      <c r="Z309" s="4">
        <v>151.19999999999999</v>
      </c>
      <c r="AA309" s="4">
        <v>160.30000000000001</v>
      </c>
      <c r="AB309" s="4">
        <v>159.6</v>
      </c>
      <c r="AC309" s="4">
        <v>155</v>
      </c>
      <c r="AD309" s="4">
        <v>161.80000000000001</v>
      </c>
    </row>
    <row r="310" spans="1:30" x14ac:dyDescent="0.35">
      <c r="A310" t="s">
        <v>34</v>
      </c>
      <c r="B310">
        <v>2021</v>
      </c>
      <c r="C310" t="s">
        <v>40</v>
      </c>
      <c r="D310" s="4">
        <v>146.4</v>
      </c>
      <c r="E310" s="4">
        <v>206.8</v>
      </c>
      <c r="F310" s="4">
        <v>182.2</v>
      </c>
      <c r="G310" s="4">
        <v>157.5</v>
      </c>
      <c r="H310" s="4">
        <v>182.1</v>
      </c>
      <c r="I310" s="4">
        <v>163.9</v>
      </c>
      <c r="J310" s="4">
        <v>164.2</v>
      </c>
      <c r="K310" s="4">
        <v>164</v>
      </c>
      <c r="L310" s="4">
        <v>114.5</v>
      </c>
      <c r="M310" s="4">
        <v>168.3</v>
      </c>
      <c r="N310" s="4">
        <v>160.9</v>
      </c>
      <c r="O310" s="4">
        <v>172.2</v>
      </c>
      <c r="P310" s="4">
        <v>164</v>
      </c>
      <c r="Q310" s="4">
        <v>191.2</v>
      </c>
      <c r="R310" s="4">
        <v>162.80000000000001</v>
      </c>
      <c r="S310" s="4">
        <v>153.1</v>
      </c>
      <c r="T310" s="4">
        <v>161.4</v>
      </c>
      <c r="U310" s="4">
        <v>161.5</v>
      </c>
      <c r="V310" s="4">
        <v>160.69999999999999</v>
      </c>
      <c r="W310" s="4">
        <v>155.80000000000001</v>
      </c>
      <c r="X310" s="4">
        <v>167</v>
      </c>
      <c r="Y310" s="4">
        <v>153.1</v>
      </c>
      <c r="Z310" s="4">
        <v>155.30000000000001</v>
      </c>
      <c r="AA310" s="4">
        <v>163.19999999999999</v>
      </c>
      <c r="AB310" s="4">
        <v>160.1</v>
      </c>
      <c r="AC310" s="4">
        <v>159</v>
      </c>
      <c r="AD310" s="4">
        <v>162.5</v>
      </c>
    </row>
    <row r="311" spans="1:30" x14ac:dyDescent="0.35">
      <c r="A311" t="s">
        <v>30</v>
      </c>
      <c r="B311">
        <v>2021</v>
      </c>
      <c r="C311" t="s">
        <v>41</v>
      </c>
      <c r="D311" s="4">
        <v>144.9</v>
      </c>
      <c r="E311" s="4">
        <v>202.3</v>
      </c>
      <c r="F311" s="4">
        <v>176.5</v>
      </c>
      <c r="G311" s="4">
        <v>157.5</v>
      </c>
      <c r="H311" s="4">
        <v>190.9</v>
      </c>
      <c r="I311" s="4">
        <v>155.69999999999999</v>
      </c>
      <c r="J311" s="4">
        <v>153.9</v>
      </c>
      <c r="K311" s="4">
        <v>162.80000000000001</v>
      </c>
      <c r="L311" s="4">
        <v>115.2</v>
      </c>
      <c r="M311" s="4">
        <v>169.8</v>
      </c>
      <c r="N311" s="4">
        <v>167.6</v>
      </c>
      <c r="O311" s="4">
        <v>171.9</v>
      </c>
      <c r="P311" s="4">
        <v>161.80000000000001</v>
      </c>
      <c r="Q311" s="4">
        <v>190.2</v>
      </c>
      <c r="R311" s="4">
        <v>167</v>
      </c>
      <c r="S311" s="4">
        <v>162.6</v>
      </c>
      <c r="T311" s="4">
        <v>166.3</v>
      </c>
      <c r="U311" s="4" t="s">
        <v>32</v>
      </c>
      <c r="V311" s="4">
        <v>163.1</v>
      </c>
      <c r="W311" s="4">
        <v>160.9</v>
      </c>
      <c r="X311" s="4">
        <v>171.1</v>
      </c>
      <c r="Y311" s="4">
        <v>157.69999999999999</v>
      </c>
      <c r="Z311" s="4">
        <v>161.1</v>
      </c>
      <c r="AA311" s="4">
        <v>167.5</v>
      </c>
      <c r="AB311" s="4">
        <v>160.30000000000001</v>
      </c>
      <c r="AC311" s="4">
        <v>163.30000000000001</v>
      </c>
      <c r="AD311" s="4">
        <v>163.6</v>
      </c>
    </row>
    <row r="312" spans="1:30" x14ac:dyDescent="0.35">
      <c r="A312" t="s">
        <v>33</v>
      </c>
      <c r="B312">
        <v>2021</v>
      </c>
      <c r="C312" t="s">
        <v>41</v>
      </c>
      <c r="D312" s="4">
        <v>149.30000000000001</v>
      </c>
      <c r="E312" s="4">
        <v>207.4</v>
      </c>
      <c r="F312" s="4">
        <v>174.1</v>
      </c>
      <c r="G312" s="4">
        <v>159.19999999999999</v>
      </c>
      <c r="H312" s="4">
        <v>175</v>
      </c>
      <c r="I312" s="4">
        <v>161.30000000000001</v>
      </c>
      <c r="J312" s="4">
        <v>183.3</v>
      </c>
      <c r="K312" s="4">
        <v>164.5</v>
      </c>
      <c r="L312" s="4">
        <v>120.4</v>
      </c>
      <c r="M312" s="4">
        <v>166.2</v>
      </c>
      <c r="N312" s="4">
        <v>154.80000000000001</v>
      </c>
      <c r="O312" s="4">
        <v>175.1</v>
      </c>
      <c r="P312" s="4">
        <v>167.3</v>
      </c>
      <c r="Q312" s="4">
        <v>196.5</v>
      </c>
      <c r="R312" s="4">
        <v>159.80000000000001</v>
      </c>
      <c r="S312" s="4">
        <v>143.6</v>
      </c>
      <c r="T312" s="4">
        <v>157.30000000000001</v>
      </c>
      <c r="U312" s="4">
        <v>162.1</v>
      </c>
      <c r="V312" s="4">
        <v>160.69999999999999</v>
      </c>
      <c r="W312" s="4">
        <v>153.19999999999999</v>
      </c>
      <c r="X312" s="4">
        <v>162.80000000000001</v>
      </c>
      <c r="Y312" s="4">
        <v>150.4</v>
      </c>
      <c r="Z312" s="4">
        <v>153.69999999999999</v>
      </c>
      <c r="AA312" s="4">
        <v>160.4</v>
      </c>
      <c r="AB312" s="4">
        <v>159.6</v>
      </c>
      <c r="AC312" s="4">
        <v>156</v>
      </c>
      <c r="AD312" s="4">
        <v>162.30000000000001</v>
      </c>
    </row>
    <row r="313" spans="1:30" x14ac:dyDescent="0.35">
      <c r="A313" t="s">
        <v>34</v>
      </c>
      <c r="B313">
        <v>2021</v>
      </c>
      <c r="C313" t="s">
        <v>41</v>
      </c>
      <c r="D313" s="4">
        <v>146.6</v>
      </c>
      <c r="E313" s="4">
        <v>204</v>
      </c>
      <c r="F313" s="4">
        <v>172.8</v>
      </c>
      <c r="G313" s="4">
        <v>158.4</v>
      </c>
      <c r="H313" s="4">
        <v>188</v>
      </c>
      <c r="I313" s="4">
        <v>156.80000000000001</v>
      </c>
      <c r="J313" s="4">
        <v>162.19999999999999</v>
      </c>
      <c r="K313" s="4">
        <v>164.1</v>
      </c>
      <c r="L313" s="4">
        <v>119.7</v>
      </c>
      <c r="M313" s="4">
        <v>168.8</v>
      </c>
      <c r="N313" s="4">
        <v>162.69999999999999</v>
      </c>
      <c r="O313" s="4">
        <v>173.9</v>
      </c>
      <c r="P313" s="4">
        <v>164</v>
      </c>
      <c r="Q313" s="4">
        <v>192.1</v>
      </c>
      <c r="R313" s="4">
        <v>164.5</v>
      </c>
      <c r="S313" s="4">
        <v>155.30000000000001</v>
      </c>
      <c r="T313" s="4">
        <v>163.19999999999999</v>
      </c>
      <c r="U313" s="4">
        <v>162.1</v>
      </c>
      <c r="V313" s="4">
        <v>162.6</v>
      </c>
      <c r="W313" s="4">
        <v>157.5</v>
      </c>
      <c r="X313" s="4">
        <v>168.4</v>
      </c>
      <c r="Y313" s="4">
        <v>154</v>
      </c>
      <c r="Z313" s="4">
        <v>157.6</v>
      </c>
      <c r="AA313" s="4">
        <v>163.80000000000001</v>
      </c>
      <c r="AB313" s="4">
        <v>160</v>
      </c>
      <c r="AC313" s="4">
        <v>160</v>
      </c>
      <c r="AD313" s="4">
        <v>163.19999999999999</v>
      </c>
    </row>
    <row r="314" spans="1:30" x14ac:dyDescent="0.35">
      <c r="A314" t="s">
        <v>30</v>
      </c>
      <c r="B314">
        <v>2021</v>
      </c>
      <c r="C314" t="s">
        <v>42</v>
      </c>
      <c r="D314" s="4">
        <v>145.4</v>
      </c>
      <c r="E314" s="4">
        <v>202.1</v>
      </c>
      <c r="F314" s="4">
        <v>172</v>
      </c>
      <c r="G314" s="4">
        <v>158</v>
      </c>
      <c r="H314" s="4">
        <v>195.5</v>
      </c>
      <c r="I314" s="4">
        <v>152.69999999999999</v>
      </c>
      <c r="J314" s="4">
        <v>151.4</v>
      </c>
      <c r="K314" s="4">
        <v>163.9</v>
      </c>
      <c r="L314" s="4">
        <v>119.3</v>
      </c>
      <c r="M314" s="4">
        <v>170.1</v>
      </c>
      <c r="N314" s="4">
        <v>168.3</v>
      </c>
      <c r="O314" s="4">
        <v>172.8</v>
      </c>
      <c r="P314" s="4">
        <v>162.1</v>
      </c>
      <c r="Q314" s="4">
        <v>190.5</v>
      </c>
      <c r="R314" s="4">
        <v>167.7</v>
      </c>
      <c r="S314" s="4">
        <v>163.6</v>
      </c>
      <c r="T314" s="4">
        <v>167.1</v>
      </c>
      <c r="U314" s="4" t="s">
        <v>32</v>
      </c>
      <c r="V314" s="4">
        <v>163.69999999999999</v>
      </c>
      <c r="W314" s="4">
        <v>161.30000000000001</v>
      </c>
      <c r="X314" s="4">
        <v>171.9</v>
      </c>
      <c r="Y314" s="4">
        <v>157.80000000000001</v>
      </c>
      <c r="Z314" s="4">
        <v>162.69999999999999</v>
      </c>
      <c r="AA314" s="4">
        <v>168.5</v>
      </c>
      <c r="AB314" s="4">
        <v>160.19999999999999</v>
      </c>
      <c r="AC314" s="4">
        <v>163.80000000000001</v>
      </c>
      <c r="AD314" s="4">
        <v>164</v>
      </c>
    </row>
    <row r="315" spans="1:30" x14ac:dyDescent="0.35">
      <c r="A315" t="s">
        <v>33</v>
      </c>
      <c r="B315">
        <v>2021</v>
      </c>
      <c r="C315" t="s">
        <v>42</v>
      </c>
      <c r="D315" s="4">
        <v>149.30000000000001</v>
      </c>
      <c r="E315" s="4">
        <v>207.4</v>
      </c>
      <c r="F315" s="4">
        <v>174.1</v>
      </c>
      <c r="G315" s="4">
        <v>159.1</v>
      </c>
      <c r="H315" s="4">
        <v>175</v>
      </c>
      <c r="I315" s="4">
        <v>161.19999999999999</v>
      </c>
      <c r="J315" s="4">
        <v>183.5</v>
      </c>
      <c r="K315" s="4">
        <v>164.5</v>
      </c>
      <c r="L315" s="4">
        <v>120.4</v>
      </c>
      <c r="M315" s="4">
        <v>166.2</v>
      </c>
      <c r="N315" s="4">
        <v>154.80000000000001</v>
      </c>
      <c r="O315" s="4">
        <v>175.1</v>
      </c>
      <c r="P315" s="4">
        <v>167.3</v>
      </c>
      <c r="Q315" s="4">
        <v>196.5</v>
      </c>
      <c r="R315" s="4">
        <v>159.80000000000001</v>
      </c>
      <c r="S315" s="4">
        <v>143.6</v>
      </c>
      <c r="T315" s="4">
        <v>157.4</v>
      </c>
      <c r="U315" s="4">
        <v>162.1</v>
      </c>
      <c r="V315" s="4">
        <v>160.80000000000001</v>
      </c>
      <c r="W315" s="4">
        <v>153.30000000000001</v>
      </c>
      <c r="X315" s="4">
        <v>162.80000000000001</v>
      </c>
      <c r="Y315" s="4">
        <v>150.5</v>
      </c>
      <c r="Z315" s="4">
        <v>153.9</v>
      </c>
      <c r="AA315" s="4">
        <v>160.30000000000001</v>
      </c>
      <c r="AB315" s="4">
        <v>159.6</v>
      </c>
      <c r="AC315" s="4">
        <v>156</v>
      </c>
      <c r="AD315" s="4">
        <v>162.30000000000001</v>
      </c>
    </row>
    <row r="316" spans="1:30" x14ac:dyDescent="0.35">
      <c r="A316" t="s">
        <v>34</v>
      </c>
      <c r="B316">
        <v>2021</v>
      </c>
      <c r="C316" t="s">
        <v>42</v>
      </c>
      <c r="D316" s="4">
        <v>146.6</v>
      </c>
      <c r="E316" s="4">
        <v>204</v>
      </c>
      <c r="F316" s="4">
        <v>172.8</v>
      </c>
      <c r="G316" s="4">
        <v>158.4</v>
      </c>
      <c r="H316" s="4">
        <v>188</v>
      </c>
      <c r="I316" s="4">
        <v>156.69999999999999</v>
      </c>
      <c r="J316" s="4">
        <v>162.30000000000001</v>
      </c>
      <c r="K316" s="4">
        <v>164.1</v>
      </c>
      <c r="L316" s="4">
        <v>119.7</v>
      </c>
      <c r="M316" s="4">
        <v>168.8</v>
      </c>
      <c r="N316" s="4">
        <v>162.69999999999999</v>
      </c>
      <c r="O316" s="4">
        <v>173.9</v>
      </c>
      <c r="P316" s="4">
        <v>164</v>
      </c>
      <c r="Q316" s="4">
        <v>192.1</v>
      </c>
      <c r="R316" s="4">
        <v>164.6</v>
      </c>
      <c r="S316" s="4">
        <v>155.30000000000001</v>
      </c>
      <c r="T316" s="4">
        <v>163.30000000000001</v>
      </c>
      <c r="U316" s="4">
        <v>162.1</v>
      </c>
      <c r="V316" s="4">
        <v>162.6</v>
      </c>
      <c r="W316" s="4">
        <v>157.5</v>
      </c>
      <c r="X316" s="4">
        <v>168.4</v>
      </c>
      <c r="Y316" s="4">
        <v>154</v>
      </c>
      <c r="Z316" s="4">
        <v>157.69999999999999</v>
      </c>
      <c r="AA316" s="4">
        <v>163.69999999999999</v>
      </c>
      <c r="AB316" s="4">
        <v>160</v>
      </c>
      <c r="AC316" s="4">
        <v>160</v>
      </c>
      <c r="AD316" s="4">
        <v>163.19999999999999</v>
      </c>
    </row>
    <row r="317" spans="1:30" x14ac:dyDescent="0.35">
      <c r="A317" t="s">
        <v>30</v>
      </c>
      <c r="B317">
        <v>2021</v>
      </c>
      <c r="C317" t="s">
        <v>43</v>
      </c>
      <c r="D317" s="4">
        <v>146.1</v>
      </c>
      <c r="E317" s="4">
        <v>202.5</v>
      </c>
      <c r="F317" s="4">
        <v>170.1</v>
      </c>
      <c r="G317" s="4">
        <v>158.4</v>
      </c>
      <c r="H317" s="4">
        <v>198.8</v>
      </c>
      <c r="I317" s="4">
        <v>152.6</v>
      </c>
      <c r="J317" s="4">
        <v>170.4</v>
      </c>
      <c r="K317" s="4">
        <v>165.2</v>
      </c>
      <c r="L317" s="4">
        <v>121.6</v>
      </c>
      <c r="M317" s="4">
        <v>170.6</v>
      </c>
      <c r="N317" s="4">
        <v>168.8</v>
      </c>
      <c r="O317" s="4">
        <v>173.6</v>
      </c>
      <c r="P317" s="4">
        <v>165.5</v>
      </c>
      <c r="Q317" s="4">
        <v>191.2</v>
      </c>
      <c r="R317" s="4">
        <v>168.9</v>
      </c>
      <c r="S317" s="4">
        <v>164.8</v>
      </c>
      <c r="T317" s="4">
        <v>168.3</v>
      </c>
      <c r="U317" s="4" t="s">
        <v>32</v>
      </c>
      <c r="V317" s="4">
        <v>165.5</v>
      </c>
      <c r="W317" s="4">
        <v>162</v>
      </c>
      <c r="X317" s="4">
        <v>172.5</v>
      </c>
      <c r="Y317" s="4">
        <v>159.5</v>
      </c>
      <c r="Z317" s="4">
        <v>163.19999999999999</v>
      </c>
      <c r="AA317" s="4">
        <v>169</v>
      </c>
      <c r="AB317" s="4">
        <v>161.1</v>
      </c>
      <c r="AC317" s="4">
        <v>164.7</v>
      </c>
      <c r="AD317" s="4">
        <v>166.3</v>
      </c>
    </row>
    <row r="318" spans="1:30" x14ac:dyDescent="0.35">
      <c r="A318" t="s">
        <v>33</v>
      </c>
      <c r="B318">
        <v>2021</v>
      </c>
      <c r="C318" t="s">
        <v>43</v>
      </c>
      <c r="D318" s="4">
        <v>150.1</v>
      </c>
      <c r="E318" s="4">
        <v>208.4</v>
      </c>
      <c r="F318" s="4">
        <v>173</v>
      </c>
      <c r="G318" s="4">
        <v>159.19999999999999</v>
      </c>
      <c r="H318" s="4">
        <v>176.6</v>
      </c>
      <c r="I318" s="4">
        <v>159.30000000000001</v>
      </c>
      <c r="J318" s="4">
        <v>214.4</v>
      </c>
      <c r="K318" s="4">
        <v>165.3</v>
      </c>
      <c r="L318" s="4">
        <v>122.5</v>
      </c>
      <c r="M318" s="4">
        <v>166.8</v>
      </c>
      <c r="N318" s="4">
        <v>155.4</v>
      </c>
      <c r="O318" s="4">
        <v>175.9</v>
      </c>
      <c r="P318" s="4">
        <v>171.5</v>
      </c>
      <c r="Q318" s="4">
        <v>197</v>
      </c>
      <c r="R318" s="4">
        <v>160.80000000000001</v>
      </c>
      <c r="S318" s="4">
        <v>144.4</v>
      </c>
      <c r="T318" s="4">
        <v>158.30000000000001</v>
      </c>
      <c r="U318" s="4">
        <v>163.6</v>
      </c>
      <c r="V318" s="4">
        <v>162.19999999999999</v>
      </c>
      <c r="W318" s="4">
        <v>154.30000000000001</v>
      </c>
      <c r="X318" s="4">
        <v>163.5</v>
      </c>
      <c r="Y318" s="4">
        <v>152.19999999999999</v>
      </c>
      <c r="Z318" s="4">
        <v>155.1</v>
      </c>
      <c r="AA318" s="4">
        <v>160.30000000000001</v>
      </c>
      <c r="AB318" s="4">
        <v>160.30000000000001</v>
      </c>
      <c r="AC318" s="4">
        <v>157</v>
      </c>
      <c r="AD318" s="4">
        <v>164.6</v>
      </c>
    </row>
    <row r="319" spans="1:30" x14ac:dyDescent="0.35">
      <c r="A319" t="s">
        <v>34</v>
      </c>
      <c r="B319">
        <v>2021</v>
      </c>
      <c r="C319" t="s">
        <v>43</v>
      </c>
      <c r="D319" s="4">
        <v>147.4</v>
      </c>
      <c r="E319" s="4">
        <v>204.6</v>
      </c>
      <c r="F319" s="4">
        <v>171.2</v>
      </c>
      <c r="G319" s="4">
        <v>158.69999999999999</v>
      </c>
      <c r="H319" s="4">
        <v>190.6</v>
      </c>
      <c r="I319" s="4">
        <v>155.69999999999999</v>
      </c>
      <c r="J319" s="4">
        <v>185.3</v>
      </c>
      <c r="K319" s="4">
        <v>165.2</v>
      </c>
      <c r="L319" s="4">
        <v>121.9</v>
      </c>
      <c r="M319" s="4">
        <v>169.3</v>
      </c>
      <c r="N319" s="4">
        <v>163.19999999999999</v>
      </c>
      <c r="O319" s="4">
        <v>174.7</v>
      </c>
      <c r="P319" s="4">
        <v>167.7</v>
      </c>
      <c r="Q319" s="4">
        <v>192.7</v>
      </c>
      <c r="R319" s="4">
        <v>165.7</v>
      </c>
      <c r="S319" s="4">
        <v>156.30000000000001</v>
      </c>
      <c r="T319" s="4">
        <v>164.3</v>
      </c>
      <c r="U319" s="4">
        <v>163.6</v>
      </c>
      <c r="V319" s="4">
        <v>164.2</v>
      </c>
      <c r="W319" s="4">
        <v>158.4</v>
      </c>
      <c r="X319" s="4">
        <v>169.1</v>
      </c>
      <c r="Y319" s="4">
        <v>155.69999999999999</v>
      </c>
      <c r="Z319" s="4">
        <v>158.6</v>
      </c>
      <c r="AA319" s="4">
        <v>163.9</v>
      </c>
      <c r="AB319" s="4">
        <v>160.80000000000001</v>
      </c>
      <c r="AC319" s="4">
        <v>161</v>
      </c>
      <c r="AD319" s="4">
        <v>165.5</v>
      </c>
    </row>
    <row r="320" spans="1:30" x14ac:dyDescent="0.35">
      <c r="A320" t="s">
        <v>30</v>
      </c>
      <c r="B320">
        <v>2021</v>
      </c>
      <c r="C320" t="s">
        <v>45</v>
      </c>
      <c r="D320" s="4">
        <v>146.9</v>
      </c>
      <c r="E320" s="4">
        <v>199.8</v>
      </c>
      <c r="F320" s="4">
        <v>171.5</v>
      </c>
      <c r="G320" s="4">
        <v>159.1</v>
      </c>
      <c r="H320" s="4">
        <v>198.4</v>
      </c>
      <c r="I320" s="4">
        <v>153.19999999999999</v>
      </c>
      <c r="J320" s="4">
        <v>183.9</v>
      </c>
      <c r="K320" s="4">
        <v>165.4</v>
      </c>
      <c r="L320" s="4">
        <v>122.1</v>
      </c>
      <c r="M320" s="4">
        <v>170.8</v>
      </c>
      <c r="N320" s="4">
        <v>169.1</v>
      </c>
      <c r="O320" s="4">
        <v>174.3</v>
      </c>
      <c r="P320" s="4">
        <v>167.5</v>
      </c>
      <c r="Q320" s="4">
        <v>191.4</v>
      </c>
      <c r="R320" s="4">
        <v>170.4</v>
      </c>
      <c r="S320" s="4">
        <v>166</v>
      </c>
      <c r="T320" s="4">
        <v>169.8</v>
      </c>
      <c r="U320" s="4" t="s">
        <v>32</v>
      </c>
      <c r="V320" s="4">
        <v>165.3</v>
      </c>
      <c r="W320" s="4">
        <v>162.9</v>
      </c>
      <c r="X320" s="4">
        <v>173.4</v>
      </c>
      <c r="Y320" s="4">
        <v>158.9</v>
      </c>
      <c r="Z320" s="4">
        <v>163.80000000000001</v>
      </c>
      <c r="AA320" s="4">
        <v>169.3</v>
      </c>
      <c r="AB320" s="4">
        <v>162.4</v>
      </c>
      <c r="AC320" s="4">
        <v>165.2</v>
      </c>
      <c r="AD320" s="4">
        <v>167.6</v>
      </c>
    </row>
    <row r="321" spans="1:30" x14ac:dyDescent="0.35">
      <c r="A321" t="s">
        <v>33</v>
      </c>
      <c r="B321">
        <v>2021</v>
      </c>
      <c r="C321" t="s">
        <v>45</v>
      </c>
      <c r="D321" s="4">
        <v>151</v>
      </c>
      <c r="E321" s="4">
        <v>204.9</v>
      </c>
      <c r="F321" s="4">
        <v>175.4</v>
      </c>
      <c r="G321" s="4">
        <v>159.6</v>
      </c>
      <c r="H321" s="4">
        <v>175.8</v>
      </c>
      <c r="I321" s="4">
        <v>160.30000000000001</v>
      </c>
      <c r="J321" s="4">
        <v>229.1</v>
      </c>
      <c r="K321" s="4">
        <v>165.1</v>
      </c>
      <c r="L321" s="4">
        <v>123.1</v>
      </c>
      <c r="M321" s="4">
        <v>167.2</v>
      </c>
      <c r="N321" s="4">
        <v>156.1</v>
      </c>
      <c r="O321" s="4">
        <v>176.8</v>
      </c>
      <c r="P321" s="4">
        <v>173.5</v>
      </c>
      <c r="Q321" s="4">
        <v>197</v>
      </c>
      <c r="R321" s="4">
        <v>162.30000000000001</v>
      </c>
      <c r="S321" s="4">
        <v>145.30000000000001</v>
      </c>
      <c r="T321" s="4">
        <v>159.69999999999999</v>
      </c>
      <c r="U321" s="4">
        <v>164.2</v>
      </c>
      <c r="V321" s="4">
        <v>161.6</v>
      </c>
      <c r="W321" s="4">
        <v>155.19999999999999</v>
      </c>
      <c r="X321" s="4">
        <v>164.2</v>
      </c>
      <c r="Y321" s="4">
        <v>151.19999999999999</v>
      </c>
      <c r="Z321" s="4">
        <v>156.69999999999999</v>
      </c>
      <c r="AA321" s="4">
        <v>160.80000000000001</v>
      </c>
      <c r="AB321" s="4">
        <v>161.80000000000001</v>
      </c>
      <c r="AC321" s="4">
        <v>157.30000000000001</v>
      </c>
      <c r="AD321" s="4">
        <v>165.6</v>
      </c>
    </row>
    <row r="322" spans="1:30" x14ac:dyDescent="0.35">
      <c r="A322" t="s">
        <v>34</v>
      </c>
      <c r="B322">
        <v>2021</v>
      </c>
      <c r="C322" t="s">
        <v>45</v>
      </c>
      <c r="D322" s="4">
        <v>148.19999999999999</v>
      </c>
      <c r="E322" s="4">
        <v>201.6</v>
      </c>
      <c r="F322" s="4">
        <v>173</v>
      </c>
      <c r="G322" s="4">
        <v>159.30000000000001</v>
      </c>
      <c r="H322" s="4">
        <v>190.1</v>
      </c>
      <c r="I322" s="4">
        <v>156.5</v>
      </c>
      <c r="J322" s="4">
        <v>199.2</v>
      </c>
      <c r="K322" s="4">
        <v>165.3</v>
      </c>
      <c r="L322" s="4">
        <v>122.4</v>
      </c>
      <c r="M322" s="4">
        <v>169.6</v>
      </c>
      <c r="N322" s="4">
        <v>163.69999999999999</v>
      </c>
      <c r="O322" s="4">
        <v>175.5</v>
      </c>
      <c r="P322" s="4">
        <v>169.7</v>
      </c>
      <c r="Q322" s="4">
        <v>192.9</v>
      </c>
      <c r="R322" s="4">
        <v>167.2</v>
      </c>
      <c r="S322" s="4">
        <v>157.4</v>
      </c>
      <c r="T322" s="4">
        <v>165.8</v>
      </c>
      <c r="U322" s="4">
        <v>164.2</v>
      </c>
      <c r="V322" s="4">
        <v>163.9</v>
      </c>
      <c r="W322" s="4">
        <v>159.30000000000001</v>
      </c>
      <c r="X322" s="4">
        <v>169.9</v>
      </c>
      <c r="Y322" s="4">
        <v>154.80000000000001</v>
      </c>
      <c r="Z322" s="4">
        <v>159.80000000000001</v>
      </c>
      <c r="AA322" s="4">
        <v>164.3</v>
      </c>
      <c r="AB322" s="4">
        <v>162.19999999999999</v>
      </c>
      <c r="AC322" s="4">
        <v>161.4</v>
      </c>
      <c r="AD322" s="4">
        <v>166.7</v>
      </c>
    </row>
    <row r="323" spans="1:30" x14ac:dyDescent="0.35">
      <c r="A323" t="s">
        <v>30</v>
      </c>
      <c r="B323">
        <v>2021</v>
      </c>
      <c r="C323" t="s">
        <v>46</v>
      </c>
      <c r="D323" s="4">
        <v>147.4</v>
      </c>
      <c r="E323" s="4">
        <v>197</v>
      </c>
      <c r="F323" s="4">
        <v>176.5</v>
      </c>
      <c r="G323" s="4">
        <v>159.80000000000001</v>
      </c>
      <c r="H323" s="4">
        <v>195.8</v>
      </c>
      <c r="I323" s="4">
        <v>152</v>
      </c>
      <c r="J323" s="4">
        <v>172.3</v>
      </c>
      <c r="K323" s="4">
        <v>164.5</v>
      </c>
      <c r="L323" s="4">
        <v>120.6</v>
      </c>
      <c r="M323" s="4">
        <v>171.7</v>
      </c>
      <c r="N323" s="4">
        <v>169.7</v>
      </c>
      <c r="O323" s="4">
        <v>175.1</v>
      </c>
      <c r="P323" s="4">
        <v>165.8</v>
      </c>
      <c r="Q323" s="4">
        <v>190.8</v>
      </c>
      <c r="R323" s="4">
        <v>171.8</v>
      </c>
      <c r="S323" s="4">
        <v>167.3</v>
      </c>
      <c r="T323" s="4">
        <v>171.2</v>
      </c>
      <c r="U323" s="4" t="s">
        <v>32</v>
      </c>
      <c r="V323" s="4">
        <v>165.6</v>
      </c>
      <c r="W323" s="4">
        <v>163.9</v>
      </c>
      <c r="X323" s="4">
        <v>174</v>
      </c>
      <c r="Y323" s="4">
        <v>160.1</v>
      </c>
      <c r="Z323" s="4">
        <v>164.5</v>
      </c>
      <c r="AA323" s="4">
        <v>169.7</v>
      </c>
      <c r="AB323" s="4">
        <v>162.80000000000001</v>
      </c>
      <c r="AC323" s="4">
        <v>166</v>
      </c>
      <c r="AD323" s="4">
        <v>167</v>
      </c>
    </row>
    <row r="324" spans="1:30" x14ac:dyDescent="0.35">
      <c r="A324" t="s">
        <v>33</v>
      </c>
      <c r="B324">
        <v>2021</v>
      </c>
      <c r="C324" t="s">
        <v>46</v>
      </c>
      <c r="D324" s="4">
        <v>151.6</v>
      </c>
      <c r="E324" s="4">
        <v>202.2</v>
      </c>
      <c r="F324" s="4">
        <v>180</v>
      </c>
      <c r="G324" s="4">
        <v>160</v>
      </c>
      <c r="H324" s="4">
        <v>173.5</v>
      </c>
      <c r="I324" s="4">
        <v>158.30000000000001</v>
      </c>
      <c r="J324" s="4">
        <v>219.5</v>
      </c>
      <c r="K324" s="4">
        <v>164.2</v>
      </c>
      <c r="L324" s="4">
        <v>121.9</v>
      </c>
      <c r="M324" s="4">
        <v>168.2</v>
      </c>
      <c r="N324" s="4">
        <v>156.5</v>
      </c>
      <c r="O324" s="4">
        <v>178.2</v>
      </c>
      <c r="P324" s="4">
        <v>172.2</v>
      </c>
      <c r="Q324" s="4">
        <v>196.8</v>
      </c>
      <c r="R324" s="4">
        <v>163.30000000000001</v>
      </c>
      <c r="S324" s="4">
        <v>146.69999999999999</v>
      </c>
      <c r="T324" s="4">
        <v>160.69999999999999</v>
      </c>
      <c r="U324" s="4">
        <v>163.4</v>
      </c>
      <c r="V324" s="4">
        <v>161.69999999999999</v>
      </c>
      <c r="W324" s="4">
        <v>156</v>
      </c>
      <c r="X324" s="4">
        <v>165.1</v>
      </c>
      <c r="Y324" s="4">
        <v>151.80000000000001</v>
      </c>
      <c r="Z324" s="4">
        <v>157.6</v>
      </c>
      <c r="AA324" s="4">
        <v>160.6</v>
      </c>
      <c r="AB324" s="4">
        <v>162.4</v>
      </c>
      <c r="AC324" s="4">
        <v>157.80000000000001</v>
      </c>
      <c r="AD324" s="4">
        <v>165.2</v>
      </c>
    </row>
    <row r="325" spans="1:30" x14ac:dyDescent="0.35">
      <c r="A325" t="s">
        <v>34</v>
      </c>
      <c r="B325">
        <v>2021</v>
      </c>
      <c r="C325" t="s">
        <v>46</v>
      </c>
      <c r="D325" s="4">
        <v>148.69999999999999</v>
      </c>
      <c r="E325" s="4">
        <v>198.8</v>
      </c>
      <c r="F325" s="4">
        <v>177.9</v>
      </c>
      <c r="G325" s="4">
        <v>159.9</v>
      </c>
      <c r="H325" s="4">
        <v>187.6</v>
      </c>
      <c r="I325" s="4">
        <v>154.9</v>
      </c>
      <c r="J325" s="4">
        <v>188.3</v>
      </c>
      <c r="K325" s="4">
        <v>164.4</v>
      </c>
      <c r="L325" s="4">
        <v>121</v>
      </c>
      <c r="M325" s="4">
        <v>170.5</v>
      </c>
      <c r="N325" s="4">
        <v>164.2</v>
      </c>
      <c r="O325" s="4">
        <v>176.5</v>
      </c>
      <c r="P325" s="4">
        <v>168.2</v>
      </c>
      <c r="Q325" s="4">
        <v>192.4</v>
      </c>
      <c r="R325" s="4">
        <v>168.5</v>
      </c>
      <c r="S325" s="4">
        <v>158.69999999999999</v>
      </c>
      <c r="T325" s="4">
        <v>167</v>
      </c>
      <c r="U325" s="4">
        <v>163.4</v>
      </c>
      <c r="V325" s="4">
        <v>164.1</v>
      </c>
      <c r="W325" s="4">
        <v>160.19999999999999</v>
      </c>
      <c r="X325" s="4">
        <v>170.6</v>
      </c>
      <c r="Y325" s="4">
        <v>155.69999999999999</v>
      </c>
      <c r="Z325" s="4">
        <v>160.6</v>
      </c>
      <c r="AA325" s="4">
        <v>164.4</v>
      </c>
      <c r="AB325" s="4">
        <v>162.6</v>
      </c>
      <c r="AC325" s="4">
        <v>162</v>
      </c>
      <c r="AD325" s="4">
        <v>166.2</v>
      </c>
    </row>
    <row r="326" spans="1:30" x14ac:dyDescent="0.35">
      <c r="A326" t="s">
        <v>30</v>
      </c>
      <c r="B326">
        <v>2022</v>
      </c>
      <c r="C326" t="s">
        <v>31</v>
      </c>
      <c r="D326" s="4">
        <v>148.30000000000001</v>
      </c>
      <c r="E326" s="4">
        <v>196.9</v>
      </c>
      <c r="F326" s="4">
        <v>178</v>
      </c>
      <c r="G326" s="4">
        <v>160.5</v>
      </c>
      <c r="H326" s="4">
        <v>192.6</v>
      </c>
      <c r="I326" s="4">
        <v>151.19999999999999</v>
      </c>
      <c r="J326" s="4">
        <v>159.19999999999999</v>
      </c>
      <c r="K326" s="4">
        <v>164</v>
      </c>
      <c r="L326" s="4">
        <v>119.3</v>
      </c>
      <c r="M326" s="4">
        <v>173.3</v>
      </c>
      <c r="N326" s="4">
        <v>169.8</v>
      </c>
      <c r="O326" s="4">
        <v>175.8</v>
      </c>
      <c r="P326" s="4">
        <v>164.1</v>
      </c>
      <c r="Q326" s="4">
        <v>190.7</v>
      </c>
      <c r="R326" s="4">
        <v>173.2</v>
      </c>
      <c r="S326" s="4">
        <v>169.3</v>
      </c>
      <c r="T326" s="4">
        <v>172.7</v>
      </c>
      <c r="U326" s="4" t="s">
        <v>32</v>
      </c>
      <c r="V326" s="4">
        <v>165.8</v>
      </c>
      <c r="W326" s="4">
        <v>164.9</v>
      </c>
      <c r="X326" s="4">
        <v>174.7</v>
      </c>
      <c r="Y326" s="4">
        <v>160.80000000000001</v>
      </c>
      <c r="Z326" s="4">
        <v>164.9</v>
      </c>
      <c r="AA326" s="4">
        <v>169.9</v>
      </c>
      <c r="AB326" s="4">
        <v>163.19999999999999</v>
      </c>
      <c r="AC326" s="4">
        <v>166.6</v>
      </c>
      <c r="AD326" s="4">
        <v>166.4</v>
      </c>
    </row>
    <row r="327" spans="1:30" x14ac:dyDescent="0.35">
      <c r="A327" t="s">
        <v>33</v>
      </c>
      <c r="B327">
        <v>2022</v>
      </c>
      <c r="C327" t="s">
        <v>31</v>
      </c>
      <c r="D327" s="4">
        <v>152.19999999999999</v>
      </c>
      <c r="E327" s="4">
        <v>202.1</v>
      </c>
      <c r="F327" s="4">
        <v>180.1</v>
      </c>
      <c r="G327" s="4">
        <v>160.4</v>
      </c>
      <c r="H327" s="4">
        <v>171</v>
      </c>
      <c r="I327" s="4">
        <v>156.5</v>
      </c>
      <c r="J327" s="4">
        <v>203.6</v>
      </c>
      <c r="K327" s="4">
        <v>163.80000000000001</v>
      </c>
      <c r="L327" s="4">
        <v>121.3</v>
      </c>
      <c r="M327" s="4">
        <v>169.8</v>
      </c>
      <c r="N327" s="4">
        <v>156.6</v>
      </c>
      <c r="O327" s="4">
        <v>179</v>
      </c>
      <c r="P327" s="4">
        <v>170.3</v>
      </c>
      <c r="Q327" s="4">
        <v>196.4</v>
      </c>
      <c r="R327" s="4">
        <v>164.7</v>
      </c>
      <c r="S327" s="4">
        <v>148.5</v>
      </c>
      <c r="T327" s="4">
        <v>162.19999999999999</v>
      </c>
      <c r="U327" s="4">
        <v>164.5</v>
      </c>
      <c r="V327" s="4">
        <v>161.6</v>
      </c>
      <c r="W327" s="4">
        <v>156.80000000000001</v>
      </c>
      <c r="X327" s="4">
        <v>166.1</v>
      </c>
      <c r="Y327" s="4">
        <v>152.69999999999999</v>
      </c>
      <c r="Z327" s="4">
        <v>158.4</v>
      </c>
      <c r="AA327" s="4">
        <v>161</v>
      </c>
      <c r="AB327" s="4">
        <v>162.80000000000001</v>
      </c>
      <c r="AC327" s="4">
        <v>158.6</v>
      </c>
      <c r="AD327" s="4">
        <v>165</v>
      </c>
    </row>
    <row r="328" spans="1:30" x14ac:dyDescent="0.35">
      <c r="A328" t="s">
        <v>34</v>
      </c>
      <c r="B328">
        <v>2022</v>
      </c>
      <c r="C328" t="s">
        <v>31</v>
      </c>
      <c r="D328" s="4">
        <v>149.5</v>
      </c>
      <c r="E328" s="4">
        <v>198.7</v>
      </c>
      <c r="F328" s="4">
        <v>178.8</v>
      </c>
      <c r="G328" s="4">
        <v>160.5</v>
      </c>
      <c r="H328" s="4">
        <v>184.7</v>
      </c>
      <c r="I328" s="4">
        <v>153.69999999999999</v>
      </c>
      <c r="J328" s="4">
        <v>174.3</v>
      </c>
      <c r="K328" s="4">
        <v>163.9</v>
      </c>
      <c r="L328" s="4">
        <v>120</v>
      </c>
      <c r="M328" s="4">
        <v>172.1</v>
      </c>
      <c r="N328" s="4">
        <v>164.3</v>
      </c>
      <c r="O328" s="4">
        <v>177.3</v>
      </c>
      <c r="P328" s="4">
        <v>166.4</v>
      </c>
      <c r="Q328" s="4">
        <v>192.2</v>
      </c>
      <c r="R328" s="4">
        <v>169.9</v>
      </c>
      <c r="S328" s="4">
        <v>160.69999999999999</v>
      </c>
      <c r="T328" s="4">
        <v>168.5</v>
      </c>
      <c r="U328" s="4">
        <v>164.5</v>
      </c>
      <c r="V328" s="4">
        <v>164.2</v>
      </c>
      <c r="W328" s="4">
        <v>161.1</v>
      </c>
      <c r="X328" s="4">
        <v>171.4</v>
      </c>
      <c r="Y328" s="4">
        <v>156.5</v>
      </c>
      <c r="Z328" s="4">
        <v>161.19999999999999</v>
      </c>
      <c r="AA328" s="4">
        <v>164.7</v>
      </c>
      <c r="AB328" s="4">
        <v>163</v>
      </c>
      <c r="AC328" s="4">
        <v>162.69999999999999</v>
      </c>
      <c r="AD328" s="4">
        <v>165.7</v>
      </c>
    </row>
    <row r="329" spans="1:30" x14ac:dyDescent="0.35">
      <c r="A329" t="s">
        <v>30</v>
      </c>
      <c r="B329">
        <v>2022</v>
      </c>
      <c r="C329" t="s">
        <v>35</v>
      </c>
      <c r="D329" s="4">
        <v>148.80000000000001</v>
      </c>
      <c r="E329" s="4">
        <v>198.1</v>
      </c>
      <c r="F329" s="4">
        <v>175.5</v>
      </c>
      <c r="G329" s="4">
        <v>160.69999999999999</v>
      </c>
      <c r="H329" s="4">
        <v>192.6</v>
      </c>
      <c r="I329" s="4">
        <v>151.4</v>
      </c>
      <c r="J329" s="4">
        <v>155.19999999999999</v>
      </c>
      <c r="K329" s="4">
        <v>163.9</v>
      </c>
      <c r="L329" s="4">
        <v>118.1</v>
      </c>
      <c r="M329" s="4">
        <v>175.4</v>
      </c>
      <c r="N329" s="4">
        <v>170.5</v>
      </c>
      <c r="O329" s="4">
        <v>176.3</v>
      </c>
      <c r="P329" s="4">
        <v>163.9</v>
      </c>
      <c r="Q329" s="4">
        <v>191.5</v>
      </c>
      <c r="R329" s="4">
        <v>174.1</v>
      </c>
      <c r="S329" s="4">
        <v>171</v>
      </c>
      <c r="T329" s="4">
        <v>173.7</v>
      </c>
      <c r="U329" s="4" t="s">
        <v>32</v>
      </c>
      <c r="V329" s="4">
        <v>167.4</v>
      </c>
      <c r="W329" s="4">
        <v>165.7</v>
      </c>
      <c r="X329" s="4">
        <v>175.3</v>
      </c>
      <c r="Y329" s="4">
        <v>161.19999999999999</v>
      </c>
      <c r="Z329" s="4">
        <v>165.5</v>
      </c>
      <c r="AA329" s="4">
        <v>170.3</v>
      </c>
      <c r="AB329" s="4">
        <v>164.5</v>
      </c>
      <c r="AC329" s="4">
        <v>167.3</v>
      </c>
      <c r="AD329" s="4">
        <v>166.7</v>
      </c>
    </row>
    <row r="330" spans="1:30" x14ac:dyDescent="0.35">
      <c r="A330" t="s">
        <v>33</v>
      </c>
      <c r="B330">
        <v>2022</v>
      </c>
      <c r="C330" t="s">
        <v>35</v>
      </c>
      <c r="D330" s="4">
        <v>152.5</v>
      </c>
      <c r="E330" s="4">
        <v>205.2</v>
      </c>
      <c r="F330" s="4">
        <v>176.4</v>
      </c>
      <c r="G330" s="4">
        <v>160.6</v>
      </c>
      <c r="H330" s="4">
        <v>171.5</v>
      </c>
      <c r="I330" s="4">
        <v>156.4</v>
      </c>
      <c r="J330" s="4">
        <v>198</v>
      </c>
      <c r="K330" s="4">
        <v>163.19999999999999</v>
      </c>
      <c r="L330" s="4">
        <v>120.6</v>
      </c>
      <c r="M330" s="4">
        <v>172.2</v>
      </c>
      <c r="N330" s="4">
        <v>156.69999999999999</v>
      </c>
      <c r="O330" s="4">
        <v>180</v>
      </c>
      <c r="P330" s="4">
        <v>170.2</v>
      </c>
      <c r="Q330" s="4">
        <v>196.5</v>
      </c>
      <c r="R330" s="4">
        <v>165.7</v>
      </c>
      <c r="S330" s="4">
        <v>150.4</v>
      </c>
      <c r="T330" s="4">
        <v>163.4</v>
      </c>
      <c r="U330" s="4">
        <v>165.5</v>
      </c>
      <c r="V330" s="4">
        <v>163</v>
      </c>
      <c r="W330" s="4">
        <v>157.4</v>
      </c>
      <c r="X330" s="4">
        <v>167.2</v>
      </c>
      <c r="Y330" s="4">
        <v>153.1</v>
      </c>
      <c r="Z330" s="4">
        <v>159.5</v>
      </c>
      <c r="AA330" s="4">
        <v>162</v>
      </c>
      <c r="AB330" s="4">
        <v>164.2</v>
      </c>
      <c r="AC330" s="4">
        <v>159.4</v>
      </c>
      <c r="AD330" s="4">
        <v>165.5</v>
      </c>
    </row>
    <row r="331" spans="1:30" x14ac:dyDescent="0.35">
      <c r="A331" t="s">
        <v>34</v>
      </c>
      <c r="B331">
        <v>2022</v>
      </c>
      <c r="C331" t="s">
        <v>35</v>
      </c>
      <c r="D331" s="4">
        <v>150</v>
      </c>
      <c r="E331" s="4">
        <v>200.6</v>
      </c>
      <c r="F331" s="4">
        <v>175.8</v>
      </c>
      <c r="G331" s="4">
        <v>160.69999999999999</v>
      </c>
      <c r="H331" s="4">
        <v>184.9</v>
      </c>
      <c r="I331" s="4">
        <v>153.69999999999999</v>
      </c>
      <c r="J331" s="4">
        <v>169.7</v>
      </c>
      <c r="K331" s="4">
        <v>163.69999999999999</v>
      </c>
      <c r="L331" s="4">
        <v>118.9</v>
      </c>
      <c r="M331" s="4">
        <v>174.3</v>
      </c>
      <c r="N331" s="4">
        <v>164.7</v>
      </c>
      <c r="O331" s="4">
        <v>178</v>
      </c>
      <c r="P331" s="4">
        <v>166.2</v>
      </c>
      <c r="Q331" s="4">
        <v>192.8</v>
      </c>
      <c r="R331" s="4">
        <v>170.8</v>
      </c>
      <c r="S331" s="4">
        <v>162.4</v>
      </c>
      <c r="T331" s="4">
        <v>169.6</v>
      </c>
      <c r="U331" s="4">
        <v>165.5</v>
      </c>
      <c r="V331" s="4">
        <v>165.7</v>
      </c>
      <c r="W331" s="4">
        <v>161.80000000000001</v>
      </c>
      <c r="X331" s="4">
        <v>172.2</v>
      </c>
      <c r="Y331" s="4">
        <v>156.9</v>
      </c>
      <c r="Z331" s="4">
        <v>162.1</v>
      </c>
      <c r="AA331" s="4">
        <v>165.4</v>
      </c>
      <c r="AB331" s="4">
        <v>164.4</v>
      </c>
      <c r="AC331" s="4">
        <v>163.5</v>
      </c>
      <c r="AD331" s="4">
        <v>166.1</v>
      </c>
    </row>
    <row r="332" spans="1:30" x14ac:dyDescent="0.35">
      <c r="A332" t="s">
        <v>30</v>
      </c>
      <c r="B332">
        <v>2022</v>
      </c>
      <c r="C332" t="s">
        <v>36</v>
      </c>
      <c r="D332" s="4">
        <v>150.19999999999999</v>
      </c>
      <c r="E332" s="4">
        <v>208</v>
      </c>
      <c r="F332" s="4">
        <v>167.9</v>
      </c>
      <c r="G332" s="4">
        <v>162</v>
      </c>
      <c r="H332" s="4">
        <v>203.1</v>
      </c>
      <c r="I332" s="4">
        <v>155.9</v>
      </c>
      <c r="J332" s="4">
        <v>155.80000000000001</v>
      </c>
      <c r="K332" s="4">
        <v>164.2</v>
      </c>
      <c r="L332" s="4">
        <v>118.1</v>
      </c>
      <c r="M332" s="4">
        <v>178.7</v>
      </c>
      <c r="N332" s="4">
        <v>171.2</v>
      </c>
      <c r="O332" s="4">
        <v>177.4</v>
      </c>
      <c r="P332" s="4">
        <v>166.6</v>
      </c>
      <c r="Q332" s="4">
        <v>192.3</v>
      </c>
      <c r="R332" s="4">
        <v>175.4</v>
      </c>
      <c r="S332" s="4">
        <v>173.2</v>
      </c>
      <c r="T332" s="4">
        <v>175.1</v>
      </c>
      <c r="U332" s="4" t="s">
        <v>32</v>
      </c>
      <c r="V332" s="4">
        <v>168.9</v>
      </c>
      <c r="W332" s="4">
        <v>166.5</v>
      </c>
      <c r="X332" s="4">
        <v>176</v>
      </c>
      <c r="Y332" s="4">
        <v>162</v>
      </c>
      <c r="Z332" s="4">
        <v>166.6</v>
      </c>
      <c r="AA332" s="4">
        <v>170.6</v>
      </c>
      <c r="AB332" s="4">
        <v>167.4</v>
      </c>
      <c r="AC332" s="4">
        <v>168.3</v>
      </c>
      <c r="AD332" s="4">
        <v>168.7</v>
      </c>
    </row>
    <row r="333" spans="1:30" x14ac:dyDescent="0.35">
      <c r="A333" t="s">
        <v>33</v>
      </c>
      <c r="B333">
        <v>2022</v>
      </c>
      <c r="C333" t="s">
        <v>36</v>
      </c>
      <c r="D333" s="4">
        <v>153.69999999999999</v>
      </c>
      <c r="E333" s="4">
        <v>215.8</v>
      </c>
      <c r="F333" s="4">
        <v>167.7</v>
      </c>
      <c r="G333" s="4">
        <v>162.6</v>
      </c>
      <c r="H333" s="4">
        <v>180</v>
      </c>
      <c r="I333" s="4">
        <v>159.6</v>
      </c>
      <c r="J333" s="4">
        <v>188.4</v>
      </c>
      <c r="K333" s="4">
        <v>163.4</v>
      </c>
      <c r="L333" s="4">
        <v>120.3</v>
      </c>
      <c r="M333" s="4">
        <v>174.7</v>
      </c>
      <c r="N333" s="4">
        <v>157.1</v>
      </c>
      <c r="O333" s="4">
        <v>181.5</v>
      </c>
      <c r="P333" s="4">
        <v>171.5</v>
      </c>
      <c r="Q333" s="4">
        <v>197.5</v>
      </c>
      <c r="R333" s="4">
        <v>167.1</v>
      </c>
      <c r="S333" s="4">
        <v>152.6</v>
      </c>
      <c r="T333" s="4">
        <v>164.9</v>
      </c>
      <c r="U333" s="4">
        <v>165.3</v>
      </c>
      <c r="V333" s="4">
        <v>164.5</v>
      </c>
      <c r="W333" s="4">
        <v>158.6</v>
      </c>
      <c r="X333" s="4">
        <v>168.2</v>
      </c>
      <c r="Y333" s="4">
        <v>154.19999999999999</v>
      </c>
      <c r="Z333" s="4">
        <v>160.80000000000001</v>
      </c>
      <c r="AA333" s="4">
        <v>162.69999999999999</v>
      </c>
      <c r="AB333" s="4">
        <v>166.8</v>
      </c>
      <c r="AC333" s="4">
        <v>160.6</v>
      </c>
      <c r="AD333" s="4">
        <v>166.5</v>
      </c>
    </row>
    <row r="334" spans="1:30" x14ac:dyDescent="0.35">
      <c r="A334" t="s">
        <v>34</v>
      </c>
      <c r="B334">
        <v>2022</v>
      </c>
      <c r="C334" t="s">
        <v>36</v>
      </c>
      <c r="D334" s="4">
        <v>151.30000000000001</v>
      </c>
      <c r="E334" s="4">
        <v>210.7</v>
      </c>
      <c r="F334" s="4">
        <v>167.8</v>
      </c>
      <c r="G334" s="4">
        <v>162.19999999999999</v>
      </c>
      <c r="H334" s="4">
        <v>194.6</v>
      </c>
      <c r="I334" s="4">
        <v>157.6</v>
      </c>
      <c r="J334" s="4">
        <v>166.9</v>
      </c>
      <c r="K334" s="4">
        <v>163.9</v>
      </c>
      <c r="L334" s="4">
        <v>118.8</v>
      </c>
      <c r="M334" s="4">
        <v>177.4</v>
      </c>
      <c r="N334" s="4">
        <v>165.3</v>
      </c>
      <c r="O334" s="4">
        <v>179.3</v>
      </c>
      <c r="P334" s="4">
        <v>168.4</v>
      </c>
      <c r="Q334" s="4">
        <v>193.7</v>
      </c>
      <c r="R334" s="4">
        <v>172.1</v>
      </c>
      <c r="S334" s="4">
        <v>164.6</v>
      </c>
      <c r="T334" s="4">
        <v>171.1</v>
      </c>
      <c r="U334" s="4">
        <v>165.3</v>
      </c>
      <c r="V334" s="4">
        <v>167.2</v>
      </c>
      <c r="W334" s="4">
        <v>162.80000000000001</v>
      </c>
      <c r="X334" s="4">
        <v>173</v>
      </c>
      <c r="Y334" s="4">
        <v>157.9</v>
      </c>
      <c r="Z334" s="4">
        <v>163.30000000000001</v>
      </c>
      <c r="AA334" s="4">
        <v>166</v>
      </c>
      <c r="AB334" s="4">
        <v>167.2</v>
      </c>
      <c r="AC334" s="4">
        <v>164.6</v>
      </c>
      <c r="AD334" s="4">
        <v>167.7</v>
      </c>
    </row>
    <row r="335" spans="1:30" x14ac:dyDescent="0.35">
      <c r="A335" t="s">
        <v>30</v>
      </c>
      <c r="B335">
        <v>2022</v>
      </c>
      <c r="C335" t="s">
        <v>37</v>
      </c>
      <c r="D335" s="4">
        <v>151.80000000000001</v>
      </c>
      <c r="E335" s="4">
        <v>209.7</v>
      </c>
      <c r="F335" s="4">
        <v>164.5</v>
      </c>
      <c r="G335" s="4">
        <v>163.80000000000001</v>
      </c>
      <c r="H335" s="4">
        <v>207.4</v>
      </c>
      <c r="I335" s="4">
        <v>169.7</v>
      </c>
      <c r="J335" s="4">
        <v>153.6</v>
      </c>
      <c r="K335" s="4">
        <v>165.1</v>
      </c>
      <c r="L335" s="4">
        <v>118.2</v>
      </c>
      <c r="M335" s="4">
        <v>182.9</v>
      </c>
      <c r="N335" s="4">
        <v>172.4</v>
      </c>
      <c r="O335" s="4">
        <v>178.9</v>
      </c>
      <c r="P335" s="4">
        <v>168.6</v>
      </c>
      <c r="Q335" s="4">
        <v>192.8</v>
      </c>
      <c r="R335" s="4">
        <v>177.5</v>
      </c>
      <c r="S335" s="4">
        <v>175.1</v>
      </c>
      <c r="T335" s="4">
        <v>177.1</v>
      </c>
      <c r="U335" s="4" t="s">
        <v>32</v>
      </c>
      <c r="V335" s="4">
        <v>173.3</v>
      </c>
      <c r="W335" s="4">
        <v>167.7</v>
      </c>
      <c r="X335" s="4">
        <v>177</v>
      </c>
      <c r="Y335" s="4">
        <v>166.2</v>
      </c>
      <c r="Z335" s="4">
        <v>167.2</v>
      </c>
      <c r="AA335" s="4">
        <v>170.9</v>
      </c>
      <c r="AB335" s="4">
        <v>169</v>
      </c>
      <c r="AC335" s="4">
        <v>170.2</v>
      </c>
      <c r="AD335" s="4">
        <v>170.8</v>
      </c>
    </row>
    <row r="336" spans="1:30" x14ac:dyDescent="0.35">
      <c r="A336" t="s">
        <v>33</v>
      </c>
      <c r="B336">
        <v>2022</v>
      </c>
      <c r="C336" t="s">
        <v>37</v>
      </c>
      <c r="D336" s="4">
        <v>155.4</v>
      </c>
      <c r="E336" s="4">
        <v>215.8</v>
      </c>
      <c r="F336" s="4">
        <v>164.6</v>
      </c>
      <c r="G336" s="4">
        <v>164.2</v>
      </c>
      <c r="H336" s="4">
        <v>186</v>
      </c>
      <c r="I336" s="4">
        <v>175.9</v>
      </c>
      <c r="J336" s="4">
        <v>190.7</v>
      </c>
      <c r="K336" s="4">
        <v>164</v>
      </c>
      <c r="L336" s="4">
        <v>120.5</v>
      </c>
      <c r="M336" s="4">
        <v>178</v>
      </c>
      <c r="N336" s="4">
        <v>157.5</v>
      </c>
      <c r="O336" s="4">
        <v>183.3</v>
      </c>
      <c r="P336" s="4">
        <v>174.5</v>
      </c>
      <c r="Q336" s="4">
        <v>197.1</v>
      </c>
      <c r="R336" s="4">
        <v>168.4</v>
      </c>
      <c r="S336" s="4">
        <v>154.5</v>
      </c>
      <c r="T336" s="4">
        <v>166.3</v>
      </c>
      <c r="U336" s="4">
        <v>167</v>
      </c>
      <c r="V336" s="4">
        <v>170.5</v>
      </c>
      <c r="W336" s="4">
        <v>159.80000000000001</v>
      </c>
      <c r="X336" s="4">
        <v>169</v>
      </c>
      <c r="Y336" s="4">
        <v>159.30000000000001</v>
      </c>
      <c r="Z336" s="4">
        <v>162.19999999999999</v>
      </c>
      <c r="AA336" s="4">
        <v>164</v>
      </c>
      <c r="AB336" s="4">
        <v>168.4</v>
      </c>
      <c r="AC336" s="4">
        <v>163.1</v>
      </c>
      <c r="AD336" s="4">
        <v>169.2</v>
      </c>
    </row>
    <row r="337" spans="1:30" x14ac:dyDescent="0.35">
      <c r="A337" t="s">
        <v>34</v>
      </c>
      <c r="B337">
        <v>2022</v>
      </c>
      <c r="C337" t="s">
        <v>37</v>
      </c>
      <c r="D337" s="4">
        <v>152.9</v>
      </c>
      <c r="E337" s="4">
        <v>211.8</v>
      </c>
      <c r="F337" s="4">
        <v>164.5</v>
      </c>
      <c r="G337" s="4">
        <v>163.9</v>
      </c>
      <c r="H337" s="4">
        <v>199.5</v>
      </c>
      <c r="I337" s="4">
        <v>172.6</v>
      </c>
      <c r="J337" s="4">
        <v>166.2</v>
      </c>
      <c r="K337" s="4">
        <v>164.7</v>
      </c>
      <c r="L337" s="4">
        <v>119</v>
      </c>
      <c r="M337" s="4">
        <v>181.3</v>
      </c>
      <c r="N337" s="4">
        <v>166.2</v>
      </c>
      <c r="O337" s="4">
        <v>180.9</v>
      </c>
      <c r="P337" s="4">
        <v>170.8</v>
      </c>
      <c r="Q337" s="4">
        <v>193.9</v>
      </c>
      <c r="R337" s="4">
        <v>173.9</v>
      </c>
      <c r="S337" s="4">
        <v>166.5</v>
      </c>
      <c r="T337" s="4">
        <v>172.8</v>
      </c>
      <c r="U337" s="4">
        <v>167</v>
      </c>
      <c r="V337" s="4">
        <v>172.2</v>
      </c>
      <c r="W337" s="4">
        <v>164</v>
      </c>
      <c r="X337" s="4">
        <v>174</v>
      </c>
      <c r="Y337" s="4">
        <v>162.6</v>
      </c>
      <c r="Z337" s="4">
        <v>164.4</v>
      </c>
      <c r="AA337" s="4">
        <v>166.9</v>
      </c>
      <c r="AB337" s="4">
        <v>168.8</v>
      </c>
      <c r="AC337" s="4">
        <v>166.8</v>
      </c>
      <c r="AD337" s="4">
        <v>170.1</v>
      </c>
    </row>
    <row r="338" spans="1:30" x14ac:dyDescent="0.35">
      <c r="A338" t="s">
        <v>30</v>
      </c>
      <c r="B338">
        <v>2022</v>
      </c>
      <c r="C338" t="s">
        <v>38</v>
      </c>
      <c r="D338" s="4">
        <v>152.9</v>
      </c>
      <c r="E338" s="4">
        <v>214.7</v>
      </c>
      <c r="F338" s="4">
        <v>161.4</v>
      </c>
      <c r="G338" s="4">
        <v>164.6</v>
      </c>
      <c r="H338" s="4">
        <v>209.9</v>
      </c>
      <c r="I338" s="4">
        <v>168</v>
      </c>
      <c r="J338" s="4">
        <v>160.4</v>
      </c>
      <c r="K338" s="4">
        <v>165</v>
      </c>
      <c r="L338" s="4">
        <v>118.9</v>
      </c>
      <c r="M338" s="4">
        <v>186.6</v>
      </c>
      <c r="N338" s="4">
        <v>173.2</v>
      </c>
      <c r="O338" s="4">
        <v>180.4</v>
      </c>
      <c r="P338" s="4">
        <v>170.8</v>
      </c>
      <c r="Q338" s="4">
        <v>192.9</v>
      </c>
      <c r="R338" s="4">
        <v>179.3</v>
      </c>
      <c r="S338" s="4">
        <v>177.2</v>
      </c>
      <c r="T338" s="4">
        <v>179</v>
      </c>
      <c r="U338" s="4" t="s">
        <v>32</v>
      </c>
      <c r="V338" s="4">
        <v>175.3</v>
      </c>
      <c r="W338" s="4">
        <v>168.9</v>
      </c>
      <c r="X338" s="4">
        <v>177.7</v>
      </c>
      <c r="Y338" s="4">
        <v>167.1</v>
      </c>
      <c r="Z338" s="4">
        <v>167.6</v>
      </c>
      <c r="AA338" s="4">
        <v>171.8</v>
      </c>
      <c r="AB338" s="4">
        <v>168.5</v>
      </c>
      <c r="AC338" s="4">
        <v>170.9</v>
      </c>
      <c r="AD338" s="4">
        <v>172.5</v>
      </c>
    </row>
    <row r="339" spans="1:30" x14ac:dyDescent="0.35">
      <c r="A339" t="s">
        <v>33</v>
      </c>
      <c r="B339">
        <v>2022</v>
      </c>
      <c r="C339" t="s">
        <v>38</v>
      </c>
      <c r="D339" s="4">
        <v>156.69999999999999</v>
      </c>
      <c r="E339" s="4">
        <v>221.2</v>
      </c>
      <c r="F339" s="4">
        <v>164.1</v>
      </c>
      <c r="G339" s="4">
        <v>165.4</v>
      </c>
      <c r="H339" s="4">
        <v>189.5</v>
      </c>
      <c r="I339" s="4">
        <v>174.5</v>
      </c>
      <c r="J339" s="4">
        <v>203.2</v>
      </c>
      <c r="K339" s="4">
        <v>164.1</v>
      </c>
      <c r="L339" s="4">
        <v>121.2</v>
      </c>
      <c r="M339" s="4">
        <v>181.4</v>
      </c>
      <c r="N339" s="4">
        <v>158.5</v>
      </c>
      <c r="O339" s="4">
        <v>184.9</v>
      </c>
      <c r="P339" s="4">
        <v>177.5</v>
      </c>
      <c r="Q339" s="4">
        <v>197.5</v>
      </c>
      <c r="R339" s="4">
        <v>170</v>
      </c>
      <c r="S339" s="4">
        <v>155.9</v>
      </c>
      <c r="T339" s="4">
        <v>167.8</v>
      </c>
      <c r="U339" s="4">
        <v>167.5</v>
      </c>
      <c r="V339" s="4">
        <v>173.5</v>
      </c>
      <c r="W339" s="4">
        <v>161.1</v>
      </c>
      <c r="X339" s="4">
        <v>170.1</v>
      </c>
      <c r="Y339" s="4">
        <v>159.4</v>
      </c>
      <c r="Z339" s="4">
        <v>163.19999999999999</v>
      </c>
      <c r="AA339" s="4">
        <v>165.2</v>
      </c>
      <c r="AB339" s="4">
        <v>168.2</v>
      </c>
      <c r="AC339" s="4">
        <v>163.80000000000001</v>
      </c>
      <c r="AD339" s="4">
        <v>170.8</v>
      </c>
    </row>
    <row r="340" spans="1:30" x14ac:dyDescent="0.35">
      <c r="A340" t="s">
        <v>34</v>
      </c>
      <c r="B340">
        <v>2022</v>
      </c>
      <c r="C340" t="s">
        <v>38</v>
      </c>
      <c r="D340" s="4">
        <v>154.1</v>
      </c>
      <c r="E340" s="4">
        <v>217</v>
      </c>
      <c r="F340" s="4">
        <v>162.4</v>
      </c>
      <c r="G340" s="4">
        <v>164.9</v>
      </c>
      <c r="H340" s="4">
        <v>202.4</v>
      </c>
      <c r="I340" s="4">
        <v>171</v>
      </c>
      <c r="J340" s="4">
        <v>174.9</v>
      </c>
      <c r="K340" s="4">
        <v>164.7</v>
      </c>
      <c r="L340" s="4">
        <v>119.7</v>
      </c>
      <c r="M340" s="4">
        <v>184.9</v>
      </c>
      <c r="N340" s="4">
        <v>167.1</v>
      </c>
      <c r="O340" s="4">
        <v>182.5</v>
      </c>
      <c r="P340" s="4">
        <v>173.3</v>
      </c>
      <c r="Q340" s="4">
        <v>194.1</v>
      </c>
      <c r="R340" s="4">
        <v>175.6</v>
      </c>
      <c r="S340" s="4">
        <v>168.4</v>
      </c>
      <c r="T340" s="4">
        <v>174.6</v>
      </c>
      <c r="U340" s="4">
        <v>167.5</v>
      </c>
      <c r="V340" s="4">
        <v>174.6</v>
      </c>
      <c r="W340" s="4">
        <v>165.2</v>
      </c>
      <c r="X340" s="4">
        <v>174.8</v>
      </c>
      <c r="Y340" s="4">
        <v>163</v>
      </c>
      <c r="Z340" s="4">
        <v>165.1</v>
      </c>
      <c r="AA340" s="4">
        <v>167.9</v>
      </c>
      <c r="AB340" s="4">
        <v>168.4</v>
      </c>
      <c r="AC340" s="4">
        <v>167.5</v>
      </c>
      <c r="AD340" s="4">
        <v>171.7</v>
      </c>
    </row>
    <row r="341" spans="1:30" x14ac:dyDescent="0.35">
      <c r="A341" t="s">
        <v>30</v>
      </c>
      <c r="B341">
        <v>2022</v>
      </c>
      <c r="C341" t="s">
        <v>39</v>
      </c>
      <c r="D341" s="4">
        <v>153.80000000000001</v>
      </c>
      <c r="E341" s="4">
        <v>217.2</v>
      </c>
      <c r="F341" s="4">
        <v>169.6</v>
      </c>
      <c r="G341" s="4">
        <v>165.4</v>
      </c>
      <c r="H341" s="4">
        <v>208.1</v>
      </c>
      <c r="I341" s="4">
        <v>165.8</v>
      </c>
      <c r="J341" s="4">
        <v>167.3</v>
      </c>
      <c r="K341" s="4">
        <v>164.6</v>
      </c>
      <c r="L341" s="4">
        <v>119.1</v>
      </c>
      <c r="M341" s="4">
        <v>188.9</v>
      </c>
      <c r="N341" s="4">
        <v>174.2</v>
      </c>
      <c r="O341" s="4">
        <v>181.9</v>
      </c>
      <c r="P341" s="4">
        <v>172.4</v>
      </c>
      <c r="Q341" s="4">
        <v>192.9</v>
      </c>
      <c r="R341" s="4">
        <v>180.7</v>
      </c>
      <c r="S341" s="4">
        <v>178.7</v>
      </c>
      <c r="T341" s="4">
        <v>180.4</v>
      </c>
      <c r="U341" s="4" t="s">
        <v>32</v>
      </c>
      <c r="V341" s="4">
        <v>176.7</v>
      </c>
      <c r="W341" s="4">
        <v>170.3</v>
      </c>
      <c r="X341" s="4">
        <v>178.2</v>
      </c>
      <c r="Y341" s="4">
        <v>165.5</v>
      </c>
      <c r="Z341" s="4">
        <v>168</v>
      </c>
      <c r="AA341" s="4">
        <v>172.6</v>
      </c>
      <c r="AB341" s="4">
        <v>169.5</v>
      </c>
      <c r="AC341" s="4">
        <v>171</v>
      </c>
      <c r="AD341" s="4">
        <v>173.6</v>
      </c>
    </row>
    <row r="342" spans="1:30" x14ac:dyDescent="0.35">
      <c r="A342" t="s">
        <v>33</v>
      </c>
      <c r="B342">
        <v>2022</v>
      </c>
      <c r="C342" t="s">
        <v>39</v>
      </c>
      <c r="D342" s="4">
        <v>157.5</v>
      </c>
      <c r="E342" s="4">
        <v>223.4</v>
      </c>
      <c r="F342" s="4">
        <v>172.8</v>
      </c>
      <c r="G342" s="4">
        <v>166.4</v>
      </c>
      <c r="H342" s="4">
        <v>188.6</v>
      </c>
      <c r="I342" s="4">
        <v>174.1</v>
      </c>
      <c r="J342" s="4">
        <v>211.5</v>
      </c>
      <c r="K342" s="4">
        <v>163.6</v>
      </c>
      <c r="L342" s="4">
        <v>121.4</v>
      </c>
      <c r="M342" s="4">
        <v>183.5</v>
      </c>
      <c r="N342" s="4">
        <v>159.1</v>
      </c>
      <c r="O342" s="4">
        <v>186.3</v>
      </c>
      <c r="P342" s="4">
        <v>179.3</v>
      </c>
      <c r="Q342" s="4">
        <v>198.3</v>
      </c>
      <c r="R342" s="4">
        <v>171.6</v>
      </c>
      <c r="S342" s="4">
        <v>157.4</v>
      </c>
      <c r="T342" s="4">
        <v>169.4</v>
      </c>
      <c r="U342" s="4">
        <v>166.8</v>
      </c>
      <c r="V342" s="4">
        <v>174.9</v>
      </c>
      <c r="W342" s="4">
        <v>162.1</v>
      </c>
      <c r="X342" s="4">
        <v>170.9</v>
      </c>
      <c r="Y342" s="4">
        <v>157.19999999999999</v>
      </c>
      <c r="Z342" s="4">
        <v>164.1</v>
      </c>
      <c r="AA342" s="4">
        <v>166.5</v>
      </c>
      <c r="AB342" s="4">
        <v>169.2</v>
      </c>
      <c r="AC342" s="4">
        <v>163.80000000000001</v>
      </c>
      <c r="AD342" s="4">
        <v>171.4</v>
      </c>
    </row>
    <row r="343" spans="1:30" x14ac:dyDescent="0.35">
      <c r="A343" t="s">
        <v>34</v>
      </c>
      <c r="B343">
        <v>2022</v>
      </c>
      <c r="C343" t="s">
        <v>39</v>
      </c>
      <c r="D343" s="4">
        <v>155</v>
      </c>
      <c r="E343" s="4">
        <v>219.4</v>
      </c>
      <c r="F343" s="4">
        <v>170.8</v>
      </c>
      <c r="G343" s="4">
        <v>165.8</v>
      </c>
      <c r="H343" s="4">
        <v>200.9</v>
      </c>
      <c r="I343" s="4">
        <v>169.7</v>
      </c>
      <c r="J343" s="4">
        <v>182.3</v>
      </c>
      <c r="K343" s="4">
        <v>164.3</v>
      </c>
      <c r="L343" s="4">
        <v>119.9</v>
      </c>
      <c r="M343" s="4">
        <v>187.1</v>
      </c>
      <c r="N343" s="4">
        <v>167.9</v>
      </c>
      <c r="O343" s="4">
        <v>183.9</v>
      </c>
      <c r="P343" s="4">
        <v>174.9</v>
      </c>
      <c r="Q343" s="4">
        <v>194.3</v>
      </c>
      <c r="R343" s="4">
        <v>177.1</v>
      </c>
      <c r="S343" s="4">
        <v>169.9</v>
      </c>
      <c r="T343" s="4">
        <v>176</v>
      </c>
      <c r="U343" s="4">
        <v>166.8</v>
      </c>
      <c r="V343" s="4">
        <v>176</v>
      </c>
      <c r="W343" s="4">
        <v>166.4</v>
      </c>
      <c r="X343" s="4">
        <v>175.4</v>
      </c>
      <c r="Y343" s="4">
        <v>161.1</v>
      </c>
      <c r="Z343" s="4">
        <v>165.8</v>
      </c>
      <c r="AA343" s="4">
        <v>169</v>
      </c>
      <c r="AB343" s="4">
        <v>169.4</v>
      </c>
      <c r="AC343" s="4">
        <v>167.5</v>
      </c>
      <c r="AD343" s="4">
        <v>172.6</v>
      </c>
    </row>
    <row r="344" spans="1:30" x14ac:dyDescent="0.35">
      <c r="A344" t="s">
        <v>30</v>
      </c>
      <c r="B344">
        <v>2022</v>
      </c>
      <c r="C344" t="s">
        <v>40</v>
      </c>
      <c r="D344" s="4">
        <v>155.19999999999999</v>
      </c>
      <c r="E344" s="4">
        <v>210.8</v>
      </c>
      <c r="F344" s="4">
        <v>174.3</v>
      </c>
      <c r="G344" s="4">
        <v>166.3</v>
      </c>
      <c r="H344" s="4">
        <v>202.2</v>
      </c>
      <c r="I344" s="4">
        <v>169.6</v>
      </c>
      <c r="J344" s="4">
        <v>168.6</v>
      </c>
      <c r="K344" s="4">
        <v>164.4</v>
      </c>
      <c r="L344" s="4">
        <v>119.2</v>
      </c>
      <c r="M344" s="4">
        <v>191.8</v>
      </c>
      <c r="N344" s="4">
        <v>174.5</v>
      </c>
      <c r="O344" s="4">
        <v>183.1</v>
      </c>
      <c r="P344" s="4">
        <v>172.5</v>
      </c>
      <c r="Q344" s="4">
        <v>193.2</v>
      </c>
      <c r="R344" s="4">
        <v>182</v>
      </c>
      <c r="S344" s="4">
        <v>180.3</v>
      </c>
      <c r="T344" s="4">
        <v>181.7</v>
      </c>
      <c r="U344" s="4" t="s">
        <v>32</v>
      </c>
      <c r="V344" s="4">
        <v>179.6</v>
      </c>
      <c r="W344" s="4">
        <v>171.3</v>
      </c>
      <c r="X344" s="4">
        <v>178.8</v>
      </c>
      <c r="Y344" s="4">
        <v>166.3</v>
      </c>
      <c r="Z344" s="4">
        <v>168.6</v>
      </c>
      <c r="AA344" s="4">
        <v>174.7</v>
      </c>
      <c r="AB344" s="4">
        <v>169.7</v>
      </c>
      <c r="AC344" s="4">
        <v>171.8</v>
      </c>
      <c r="AD344" s="4">
        <v>174.3</v>
      </c>
    </row>
    <row r="345" spans="1:30" x14ac:dyDescent="0.35">
      <c r="A345" t="s">
        <v>33</v>
      </c>
      <c r="B345">
        <v>2022</v>
      </c>
      <c r="C345" t="s">
        <v>40</v>
      </c>
      <c r="D345" s="4">
        <v>159.30000000000001</v>
      </c>
      <c r="E345" s="4">
        <v>217.1</v>
      </c>
      <c r="F345" s="4">
        <v>176.6</v>
      </c>
      <c r="G345" s="4">
        <v>167.1</v>
      </c>
      <c r="H345" s="4">
        <v>184.8</v>
      </c>
      <c r="I345" s="4">
        <v>179.5</v>
      </c>
      <c r="J345" s="4">
        <v>208.5</v>
      </c>
      <c r="K345" s="4">
        <v>164</v>
      </c>
      <c r="L345" s="4">
        <v>121.5</v>
      </c>
      <c r="M345" s="4">
        <v>186.3</v>
      </c>
      <c r="N345" s="4">
        <v>159.80000000000001</v>
      </c>
      <c r="O345" s="4">
        <v>187.7</v>
      </c>
      <c r="P345" s="4">
        <v>179.4</v>
      </c>
      <c r="Q345" s="4">
        <v>198.6</v>
      </c>
      <c r="R345" s="4">
        <v>172.7</v>
      </c>
      <c r="S345" s="4">
        <v>158.69999999999999</v>
      </c>
      <c r="T345" s="4">
        <v>170.6</v>
      </c>
      <c r="U345" s="4">
        <v>167.8</v>
      </c>
      <c r="V345" s="4">
        <v>179.5</v>
      </c>
      <c r="W345" s="4">
        <v>163.1</v>
      </c>
      <c r="X345" s="4">
        <v>171.7</v>
      </c>
      <c r="Y345" s="4">
        <v>157.4</v>
      </c>
      <c r="Z345" s="4">
        <v>164.6</v>
      </c>
      <c r="AA345" s="4">
        <v>169.1</v>
      </c>
      <c r="AB345" s="4">
        <v>169.8</v>
      </c>
      <c r="AC345" s="4">
        <v>164.7</v>
      </c>
      <c r="AD345" s="4">
        <v>172.3</v>
      </c>
    </row>
    <row r="346" spans="1:30" x14ac:dyDescent="0.35">
      <c r="A346" t="s">
        <v>34</v>
      </c>
      <c r="B346">
        <v>2022</v>
      </c>
      <c r="C346" t="s">
        <v>40</v>
      </c>
      <c r="D346" s="4">
        <v>156.5</v>
      </c>
      <c r="E346" s="4">
        <v>213</v>
      </c>
      <c r="F346" s="4">
        <v>175.2</v>
      </c>
      <c r="G346" s="4">
        <v>166.6</v>
      </c>
      <c r="H346" s="4">
        <v>195.8</v>
      </c>
      <c r="I346" s="4">
        <v>174.2</v>
      </c>
      <c r="J346" s="4">
        <v>182.1</v>
      </c>
      <c r="K346" s="4">
        <v>164.3</v>
      </c>
      <c r="L346" s="4">
        <v>120</v>
      </c>
      <c r="M346" s="4">
        <v>190</v>
      </c>
      <c r="N346" s="4">
        <v>168.4</v>
      </c>
      <c r="O346" s="4">
        <v>185.2</v>
      </c>
      <c r="P346" s="4">
        <v>175</v>
      </c>
      <c r="Q346" s="4">
        <v>194.6</v>
      </c>
      <c r="R346" s="4">
        <v>178.3</v>
      </c>
      <c r="S346" s="4">
        <v>171.3</v>
      </c>
      <c r="T346" s="4">
        <v>177.3</v>
      </c>
      <c r="U346" s="4">
        <v>167.8</v>
      </c>
      <c r="V346" s="4">
        <v>179.6</v>
      </c>
      <c r="W346" s="4">
        <v>167.4</v>
      </c>
      <c r="X346" s="4">
        <v>176.1</v>
      </c>
      <c r="Y346" s="4">
        <v>161.6</v>
      </c>
      <c r="Z346" s="4">
        <v>166.3</v>
      </c>
      <c r="AA346" s="4">
        <v>171.4</v>
      </c>
      <c r="AB346" s="4">
        <v>169.7</v>
      </c>
      <c r="AC346" s="4">
        <v>168.4</v>
      </c>
      <c r="AD346" s="4">
        <v>173.4</v>
      </c>
    </row>
    <row r="347" spans="1:30" x14ac:dyDescent="0.35">
      <c r="A347" t="s">
        <v>30</v>
      </c>
      <c r="B347">
        <v>2022</v>
      </c>
      <c r="C347" t="s">
        <v>41</v>
      </c>
      <c r="D347" s="4">
        <v>159.5</v>
      </c>
      <c r="E347" s="4">
        <v>204.1</v>
      </c>
      <c r="F347" s="4">
        <v>168.3</v>
      </c>
      <c r="G347" s="4">
        <v>167.9</v>
      </c>
      <c r="H347" s="4">
        <v>198.1</v>
      </c>
      <c r="I347" s="4">
        <v>169.2</v>
      </c>
      <c r="J347" s="4">
        <v>173.1</v>
      </c>
      <c r="K347" s="4">
        <v>167.1</v>
      </c>
      <c r="L347" s="4">
        <v>120.2</v>
      </c>
      <c r="M347" s="4">
        <v>195.6</v>
      </c>
      <c r="N347" s="4">
        <v>174.8</v>
      </c>
      <c r="O347" s="4">
        <v>184</v>
      </c>
      <c r="P347" s="4">
        <v>173.9</v>
      </c>
      <c r="Q347" s="4">
        <v>193.7</v>
      </c>
      <c r="R347" s="4">
        <v>183.2</v>
      </c>
      <c r="S347" s="4">
        <v>181.7</v>
      </c>
      <c r="T347" s="4">
        <v>183</v>
      </c>
      <c r="U347" s="4" t="s">
        <v>32</v>
      </c>
      <c r="V347" s="4">
        <v>179.1</v>
      </c>
      <c r="W347" s="4">
        <v>172.3</v>
      </c>
      <c r="X347" s="4">
        <v>179.4</v>
      </c>
      <c r="Y347" s="4">
        <v>166.6</v>
      </c>
      <c r="Z347" s="4">
        <v>169.3</v>
      </c>
      <c r="AA347" s="4">
        <v>175.7</v>
      </c>
      <c r="AB347" s="4">
        <v>171.1</v>
      </c>
      <c r="AC347" s="4">
        <v>172.6</v>
      </c>
      <c r="AD347" s="4">
        <v>175.3</v>
      </c>
    </row>
    <row r="348" spans="1:30" x14ac:dyDescent="0.35">
      <c r="A348" t="s">
        <v>33</v>
      </c>
      <c r="B348">
        <v>2022</v>
      </c>
      <c r="C348" t="s">
        <v>41</v>
      </c>
      <c r="D348" s="4">
        <v>162.1</v>
      </c>
      <c r="E348" s="4">
        <v>210.9</v>
      </c>
      <c r="F348" s="4">
        <v>170.6</v>
      </c>
      <c r="G348" s="4">
        <v>168.4</v>
      </c>
      <c r="H348" s="4">
        <v>182.5</v>
      </c>
      <c r="I348" s="4">
        <v>177.1</v>
      </c>
      <c r="J348" s="4">
        <v>213.1</v>
      </c>
      <c r="K348" s="4">
        <v>167.3</v>
      </c>
      <c r="L348" s="4">
        <v>122.2</v>
      </c>
      <c r="M348" s="4">
        <v>189.7</v>
      </c>
      <c r="N348" s="4">
        <v>160.5</v>
      </c>
      <c r="O348" s="4">
        <v>188.9</v>
      </c>
      <c r="P348" s="4">
        <v>180.4</v>
      </c>
      <c r="Q348" s="4">
        <v>198.7</v>
      </c>
      <c r="R348" s="4">
        <v>173.7</v>
      </c>
      <c r="S348" s="4">
        <v>160</v>
      </c>
      <c r="T348" s="4">
        <v>171.6</v>
      </c>
      <c r="U348" s="4">
        <v>169</v>
      </c>
      <c r="V348" s="4">
        <v>178.4</v>
      </c>
      <c r="W348" s="4">
        <v>164.2</v>
      </c>
      <c r="X348" s="4">
        <v>172.6</v>
      </c>
      <c r="Y348" s="4">
        <v>157.69999999999999</v>
      </c>
      <c r="Z348" s="4">
        <v>165.1</v>
      </c>
      <c r="AA348" s="4">
        <v>169.9</v>
      </c>
      <c r="AB348" s="4">
        <v>171.4</v>
      </c>
      <c r="AC348" s="4">
        <v>165.4</v>
      </c>
      <c r="AD348" s="4">
        <v>173.1</v>
      </c>
    </row>
    <row r="349" spans="1:30" x14ac:dyDescent="0.35">
      <c r="A349" t="s">
        <v>34</v>
      </c>
      <c r="B349">
        <v>2022</v>
      </c>
      <c r="C349" t="s">
        <v>41</v>
      </c>
      <c r="D349" s="4">
        <v>160.30000000000001</v>
      </c>
      <c r="E349" s="4">
        <v>206.5</v>
      </c>
      <c r="F349" s="4">
        <v>169.2</v>
      </c>
      <c r="G349" s="4">
        <v>168.1</v>
      </c>
      <c r="H349" s="4">
        <v>192.4</v>
      </c>
      <c r="I349" s="4">
        <v>172.9</v>
      </c>
      <c r="J349" s="4">
        <v>186.7</v>
      </c>
      <c r="K349" s="4">
        <v>167.2</v>
      </c>
      <c r="L349" s="4">
        <v>120.9</v>
      </c>
      <c r="M349" s="4">
        <v>193.6</v>
      </c>
      <c r="N349" s="4">
        <v>168.8</v>
      </c>
      <c r="O349" s="4">
        <v>186.3</v>
      </c>
      <c r="P349" s="4">
        <v>176.3</v>
      </c>
      <c r="Q349" s="4">
        <v>195</v>
      </c>
      <c r="R349" s="4">
        <v>179.5</v>
      </c>
      <c r="S349" s="4">
        <v>172.7</v>
      </c>
      <c r="T349" s="4">
        <v>178.5</v>
      </c>
      <c r="U349" s="4">
        <v>169</v>
      </c>
      <c r="V349" s="4">
        <v>178.8</v>
      </c>
      <c r="W349" s="4">
        <v>168.5</v>
      </c>
      <c r="X349" s="4">
        <v>176.8</v>
      </c>
      <c r="Y349" s="4">
        <v>161.9</v>
      </c>
      <c r="Z349" s="4">
        <v>166.9</v>
      </c>
      <c r="AA349" s="4">
        <v>172.3</v>
      </c>
      <c r="AB349" s="4">
        <v>171.2</v>
      </c>
      <c r="AC349" s="4">
        <v>169.1</v>
      </c>
      <c r="AD349" s="4">
        <v>174.3</v>
      </c>
    </row>
    <row r="350" spans="1:30" x14ac:dyDescent="0.35">
      <c r="A350" t="s">
        <v>30</v>
      </c>
      <c r="B350">
        <v>2022</v>
      </c>
      <c r="C350" t="s">
        <v>42</v>
      </c>
      <c r="D350" s="4">
        <v>162.9</v>
      </c>
      <c r="E350" s="4">
        <v>206.7</v>
      </c>
      <c r="F350" s="4">
        <v>169</v>
      </c>
      <c r="G350" s="4">
        <v>169.5</v>
      </c>
      <c r="H350" s="4">
        <v>194.1</v>
      </c>
      <c r="I350" s="4">
        <v>164.1</v>
      </c>
      <c r="J350" s="4">
        <v>176.9</v>
      </c>
      <c r="K350" s="4">
        <v>169</v>
      </c>
      <c r="L350" s="4">
        <v>120.8</v>
      </c>
      <c r="M350" s="4">
        <v>199.1</v>
      </c>
      <c r="N350" s="4">
        <v>175.4</v>
      </c>
      <c r="O350" s="4">
        <v>184.8</v>
      </c>
      <c r="P350" s="4">
        <v>175.5</v>
      </c>
      <c r="Q350" s="4">
        <v>194.5</v>
      </c>
      <c r="R350" s="4">
        <v>184.7</v>
      </c>
      <c r="S350" s="4">
        <v>183.3</v>
      </c>
      <c r="T350" s="4">
        <v>184.5</v>
      </c>
      <c r="U350" s="4" t="s">
        <v>32</v>
      </c>
      <c r="V350" s="4">
        <v>179.7</v>
      </c>
      <c r="W350" s="4">
        <v>173.6</v>
      </c>
      <c r="X350" s="4">
        <v>180.2</v>
      </c>
      <c r="Y350" s="4">
        <v>166.9</v>
      </c>
      <c r="Z350" s="4">
        <v>170</v>
      </c>
      <c r="AA350" s="4">
        <v>176.2</v>
      </c>
      <c r="AB350" s="4">
        <v>170.8</v>
      </c>
      <c r="AC350" s="4">
        <v>173.1</v>
      </c>
      <c r="AD350" s="4">
        <v>176.4</v>
      </c>
    </row>
    <row r="351" spans="1:30" x14ac:dyDescent="0.35">
      <c r="A351" t="s">
        <v>33</v>
      </c>
      <c r="B351">
        <v>2022</v>
      </c>
      <c r="C351" t="s">
        <v>42</v>
      </c>
      <c r="D351" s="4">
        <v>164.9</v>
      </c>
      <c r="E351" s="4">
        <v>213.7</v>
      </c>
      <c r="F351" s="4">
        <v>170.9</v>
      </c>
      <c r="G351" s="4">
        <v>170.1</v>
      </c>
      <c r="H351" s="4">
        <v>179.3</v>
      </c>
      <c r="I351" s="4">
        <v>167.5</v>
      </c>
      <c r="J351" s="4">
        <v>220.8</v>
      </c>
      <c r="K351" s="4">
        <v>169.2</v>
      </c>
      <c r="L351" s="4">
        <v>123.1</v>
      </c>
      <c r="M351" s="4">
        <v>193.6</v>
      </c>
      <c r="N351" s="4">
        <v>161.1</v>
      </c>
      <c r="O351" s="4">
        <v>190.4</v>
      </c>
      <c r="P351" s="4">
        <v>181.8</v>
      </c>
      <c r="Q351" s="4">
        <v>199.7</v>
      </c>
      <c r="R351" s="4">
        <v>175</v>
      </c>
      <c r="S351" s="4">
        <v>161.69999999999999</v>
      </c>
      <c r="T351" s="4">
        <v>173</v>
      </c>
      <c r="U351" s="4">
        <v>169.5</v>
      </c>
      <c r="V351" s="4">
        <v>179.2</v>
      </c>
      <c r="W351" s="4">
        <v>165</v>
      </c>
      <c r="X351" s="4">
        <v>173.8</v>
      </c>
      <c r="Y351" s="4">
        <v>158.19999999999999</v>
      </c>
      <c r="Z351" s="4">
        <v>165.8</v>
      </c>
      <c r="AA351" s="4">
        <v>170.9</v>
      </c>
      <c r="AB351" s="4">
        <v>171.1</v>
      </c>
      <c r="AC351" s="4">
        <v>166.1</v>
      </c>
      <c r="AD351" s="4">
        <v>174.1</v>
      </c>
    </row>
    <row r="352" spans="1:30" x14ac:dyDescent="0.35">
      <c r="A352" t="s">
        <v>34</v>
      </c>
      <c r="B352">
        <v>2022</v>
      </c>
      <c r="C352" t="s">
        <v>42</v>
      </c>
      <c r="D352" s="4">
        <v>163.5</v>
      </c>
      <c r="E352" s="4">
        <v>209.2</v>
      </c>
      <c r="F352" s="4">
        <v>169.7</v>
      </c>
      <c r="G352" s="4">
        <v>169.7</v>
      </c>
      <c r="H352" s="4">
        <v>188.7</v>
      </c>
      <c r="I352" s="4">
        <v>165.7</v>
      </c>
      <c r="J352" s="4">
        <v>191.8</v>
      </c>
      <c r="K352" s="4">
        <v>169.1</v>
      </c>
      <c r="L352" s="4">
        <v>121.6</v>
      </c>
      <c r="M352" s="4">
        <v>197.3</v>
      </c>
      <c r="N352" s="4">
        <v>169.4</v>
      </c>
      <c r="O352" s="4">
        <v>187.4</v>
      </c>
      <c r="P352" s="4">
        <v>177.8</v>
      </c>
      <c r="Q352" s="4">
        <v>195.9</v>
      </c>
      <c r="R352" s="4">
        <v>180.9</v>
      </c>
      <c r="S352" s="4">
        <v>174.3</v>
      </c>
      <c r="T352" s="4">
        <v>179.9</v>
      </c>
      <c r="U352" s="4">
        <v>169.5</v>
      </c>
      <c r="V352" s="4">
        <v>179.5</v>
      </c>
      <c r="W352" s="4">
        <v>169.5</v>
      </c>
      <c r="X352" s="4">
        <v>177.8</v>
      </c>
      <c r="Y352" s="4">
        <v>162.30000000000001</v>
      </c>
      <c r="Z352" s="4">
        <v>167.6</v>
      </c>
      <c r="AA352" s="4">
        <v>173.1</v>
      </c>
      <c r="AB352" s="4">
        <v>170.9</v>
      </c>
      <c r="AC352" s="4">
        <v>169.7</v>
      </c>
      <c r="AD352" s="4">
        <v>175.3</v>
      </c>
    </row>
    <row r="353" spans="1:30" x14ac:dyDescent="0.35">
      <c r="A353" t="s">
        <v>30</v>
      </c>
      <c r="B353">
        <v>2022</v>
      </c>
      <c r="C353" t="s">
        <v>43</v>
      </c>
      <c r="D353" s="4">
        <v>164.7</v>
      </c>
      <c r="E353" s="4">
        <v>208.8</v>
      </c>
      <c r="F353" s="4">
        <v>170.3</v>
      </c>
      <c r="G353" s="4">
        <v>170.9</v>
      </c>
      <c r="H353" s="4">
        <v>191.6</v>
      </c>
      <c r="I353" s="4">
        <v>162.19999999999999</v>
      </c>
      <c r="J353" s="4">
        <v>184.8</v>
      </c>
      <c r="K353" s="4">
        <v>169.7</v>
      </c>
      <c r="L353" s="4">
        <v>121.1</v>
      </c>
      <c r="M353" s="4">
        <v>201.6</v>
      </c>
      <c r="N353" s="4">
        <v>175.8</v>
      </c>
      <c r="O353" s="4">
        <v>185.6</v>
      </c>
      <c r="P353" s="4">
        <v>177.4</v>
      </c>
      <c r="Q353" s="4">
        <v>194.9</v>
      </c>
      <c r="R353" s="4">
        <v>186.1</v>
      </c>
      <c r="S353" s="4">
        <v>184.4</v>
      </c>
      <c r="T353" s="4">
        <v>185.9</v>
      </c>
      <c r="U353" s="4" t="s">
        <v>32</v>
      </c>
      <c r="V353" s="4">
        <v>180.8</v>
      </c>
      <c r="W353" s="4">
        <v>174.4</v>
      </c>
      <c r="X353" s="4">
        <v>181.2</v>
      </c>
      <c r="Y353" s="4">
        <v>167.4</v>
      </c>
      <c r="Z353" s="4">
        <v>170.6</v>
      </c>
      <c r="AA353" s="4">
        <v>176.5</v>
      </c>
      <c r="AB353" s="4">
        <v>172</v>
      </c>
      <c r="AC353" s="4">
        <v>173.9</v>
      </c>
      <c r="AD353" s="4">
        <v>177.9</v>
      </c>
    </row>
    <row r="354" spans="1:30" x14ac:dyDescent="0.35">
      <c r="A354" t="s">
        <v>33</v>
      </c>
      <c r="B354">
        <v>2022</v>
      </c>
      <c r="C354" t="s">
        <v>43</v>
      </c>
      <c r="D354" s="4">
        <v>166.4</v>
      </c>
      <c r="E354" s="4">
        <v>214.9</v>
      </c>
      <c r="F354" s="4">
        <v>171.9</v>
      </c>
      <c r="G354" s="4">
        <v>171</v>
      </c>
      <c r="H354" s="4">
        <v>177.7</v>
      </c>
      <c r="I354" s="4">
        <v>165.7</v>
      </c>
      <c r="J354" s="4">
        <v>228.6</v>
      </c>
      <c r="K354" s="4">
        <v>169.9</v>
      </c>
      <c r="L354" s="4">
        <v>123.4</v>
      </c>
      <c r="M354" s="4">
        <v>196.4</v>
      </c>
      <c r="N354" s="4">
        <v>161.6</v>
      </c>
      <c r="O354" s="4">
        <v>191.5</v>
      </c>
      <c r="P354" s="4">
        <v>183.3</v>
      </c>
      <c r="Q354" s="4">
        <v>200.1</v>
      </c>
      <c r="R354" s="4">
        <v>175.5</v>
      </c>
      <c r="S354" s="4">
        <v>162.6</v>
      </c>
      <c r="T354" s="4">
        <v>173.6</v>
      </c>
      <c r="U354" s="4">
        <v>171.2</v>
      </c>
      <c r="V354" s="4">
        <v>180</v>
      </c>
      <c r="W354" s="4">
        <v>166</v>
      </c>
      <c r="X354" s="4">
        <v>174.7</v>
      </c>
      <c r="Y354" s="4">
        <v>158.80000000000001</v>
      </c>
      <c r="Z354" s="4">
        <v>166.3</v>
      </c>
      <c r="AA354" s="4">
        <v>171.2</v>
      </c>
      <c r="AB354" s="4">
        <v>172.3</v>
      </c>
      <c r="AC354" s="4">
        <v>166.8</v>
      </c>
      <c r="AD354" s="4">
        <v>175.3</v>
      </c>
    </row>
    <row r="355" spans="1:30" x14ac:dyDescent="0.35">
      <c r="A355" t="s">
        <v>34</v>
      </c>
      <c r="B355">
        <v>2022</v>
      </c>
      <c r="C355" t="s">
        <v>43</v>
      </c>
      <c r="D355" s="4">
        <v>165.2</v>
      </c>
      <c r="E355" s="4">
        <v>210.9</v>
      </c>
      <c r="F355" s="4">
        <v>170.9</v>
      </c>
      <c r="G355" s="4">
        <v>170.9</v>
      </c>
      <c r="H355" s="4">
        <v>186.5</v>
      </c>
      <c r="I355" s="4">
        <v>163.80000000000001</v>
      </c>
      <c r="J355" s="4">
        <v>199.7</v>
      </c>
      <c r="K355" s="4">
        <v>169.8</v>
      </c>
      <c r="L355" s="4">
        <v>121.9</v>
      </c>
      <c r="M355" s="4">
        <v>199.9</v>
      </c>
      <c r="N355" s="4">
        <v>169.9</v>
      </c>
      <c r="O355" s="4">
        <v>188.3</v>
      </c>
      <c r="P355" s="4">
        <v>179.6</v>
      </c>
      <c r="Q355" s="4">
        <v>196.3</v>
      </c>
      <c r="R355" s="4">
        <v>181.9</v>
      </c>
      <c r="S355" s="4">
        <v>175.3</v>
      </c>
      <c r="T355" s="4">
        <v>181</v>
      </c>
      <c r="U355" s="4">
        <v>171.2</v>
      </c>
      <c r="V355" s="4">
        <v>180.5</v>
      </c>
      <c r="W355" s="4">
        <v>170.4</v>
      </c>
      <c r="X355" s="4">
        <v>178.7</v>
      </c>
      <c r="Y355" s="4">
        <v>162.9</v>
      </c>
      <c r="Z355" s="4">
        <v>168.2</v>
      </c>
      <c r="AA355" s="4">
        <v>173.4</v>
      </c>
      <c r="AB355" s="4">
        <v>172.1</v>
      </c>
      <c r="AC355" s="4">
        <v>170.5</v>
      </c>
      <c r="AD355" s="4">
        <v>176.7</v>
      </c>
    </row>
    <row r="356" spans="1:30" x14ac:dyDescent="0.35">
      <c r="A356" t="s">
        <v>30</v>
      </c>
      <c r="B356">
        <v>2022</v>
      </c>
      <c r="C356" t="s">
        <v>45</v>
      </c>
      <c r="D356" s="4">
        <v>166.9</v>
      </c>
      <c r="E356" s="4">
        <v>207.2</v>
      </c>
      <c r="F356" s="4">
        <v>180.2</v>
      </c>
      <c r="G356" s="4">
        <v>172.3</v>
      </c>
      <c r="H356" s="4">
        <v>194</v>
      </c>
      <c r="I356" s="4">
        <v>159.1</v>
      </c>
      <c r="J356" s="4">
        <v>171.6</v>
      </c>
      <c r="K356" s="4">
        <v>170.2</v>
      </c>
      <c r="L356" s="4">
        <v>121.5</v>
      </c>
      <c r="M356" s="4">
        <v>204.8</v>
      </c>
      <c r="N356" s="4">
        <v>176.4</v>
      </c>
      <c r="O356" s="4">
        <v>186.9</v>
      </c>
      <c r="P356" s="4">
        <v>176.6</v>
      </c>
      <c r="Q356" s="4">
        <v>195.5</v>
      </c>
      <c r="R356" s="4">
        <v>187.2</v>
      </c>
      <c r="S356" s="4">
        <v>185.2</v>
      </c>
      <c r="T356" s="4">
        <v>186.9</v>
      </c>
      <c r="U356" s="4" t="s">
        <v>32</v>
      </c>
      <c r="V356" s="4">
        <v>181.9</v>
      </c>
      <c r="W356" s="4">
        <v>175.5</v>
      </c>
      <c r="X356" s="4">
        <v>182.3</v>
      </c>
      <c r="Y356" s="4">
        <v>167.5</v>
      </c>
      <c r="Z356" s="4">
        <v>170.8</v>
      </c>
      <c r="AA356" s="4">
        <v>176.9</v>
      </c>
      <c r="AB356" s="4">
        <v>173.4</v>
      </c>
      <c r="AC356" s="4">
        <v>174.6</v>
      </c>
      <c r="AD356" s="4">
        <v>177.8</v>
      </c>
    </row>
    <row r="357" spans="1:30" x14ac:dyDescent="0.35">
      <c r="A357" t="s">
        <v>33</v>
      </c>
      <c r="B357">
        <v>2022</v>
      </c>
      <c r="C357" t="s">
        <v>45</v>
      </c>
      <c r="D357" s="4">
        <v>168.4</v>
      </c>
      <c r="E357" s="4">
        <v>213.4</v>
      </c>
      <c r="F357" s="4">
        <v>183.2</v>
      </c>
      <c r="G357" s="4">
        <v>172.3</v>
      </c>
      <c r="H357" s="4">
        <v>180</v>
      </c>
      <c r="I357" s="4">
        <v>162.6</v>
      </c>
      <c r="J357" s="4">
        <v>205.5</v>
      </c>
      <c r="K357" s="4">
        <v>171</v>
      </c>
      <c r="L357" s="4">
        <v>123.4</v>
      </c>
      <c r="M357" s="4">
        <v>198.8</v>
      </c>
      <c r="N357" s="4">
        <v>162.1</v>
      </c>
      <c r="O357" s="4">
        <v>192.4</v>
      </c>
      <c r="P357" s="4">
        <v>181.3</v>
      </c>
      <c r="Q357" s="4">
        <v>200.6</v>
      </c>
      <c r="R357" s="4">
        <v>176.7</v>
      </c>
      <c r="S357" s="4">
        <v>163.5</v>
      </c>
      <c r="T357" s="4">
        <v>174.7</v>
      </c>
      <c r="U357" s="4">
        <v>171.8</v>
      </c>
      <c r="V357" s="4">
        <v>180.3</v>
      </c>
      <c r="W357" s="4">
        <v>166.9</v>
      </c>
      <c r="X357" s="4">
        <v>175.8</v>
      </c>
      <c r="Y357" s="4">
        <v>158.9</v>
      </c>
      <c r="Z357" s="4">
        <v>166.7</v>
      </c>
      <c r="AA357" s="4">
        <v>171.5</v>
      </c>
      <c r="AB357" s="4">
        <v>173.8</v>
      </c>
      <c r="AC357" s="4">
        <v>167.4</v>
      </c>
      <c r="AD357" s="4">
        <v>174.1</v>
      </c>
    </row>
    <row r="358" spans="1:30" x14ac:dyDescent="0.35">
      <c r="A358" t="s">
        <v>34</v>
      </c>
      <c r="B358">
        <v>2022</v>
      </c>
      <c r="C358" t="s">
        <v>45</v>
      </c>
      <c r="D358" s="4">
        <v>167.4</v>
      </c>
      <c r="E358" s="4">
        <v>209.4</v>
      </c>
      <c r="F358" s="4">
        <v>181.4</v>
      </c>
      <c r="G358" s="4">
        <v>172.3</v>
      </c>
      <c r="H358" s="4">
        <v>188.9</v>
      </c>
      <c r="I358" s="4">
        <v>160.69999999999999</v>
      </c>
      <c r="J358" s="4">
        <v>183.1</v>
      </c>
      <c r="K358" s="4">
        <v>170.5</v>
      </c>
      <c r="L358" s="4">
        <v>122.1</v>
      </c>
      <c r="M358" s="4">
        <v>202.8</v>
      </c>
      <c r="N358" s="4">
        <v>170.4</v>
      </c>
      <c r="O358" s="4">
        <v>189.5</v>
      </c>
      <c r="P358" s="4">
        <v>178.3</v>
      </c>
      <c r="Q358" s="4">
        <v>196.9</v>
      </c>
      <c r="R358" s="4">
        <v>183.1</v>
      </c>
      <c r="S358" s="4">
        <v>176.2</v>
      </c>
      <c r="T358" s="4">
        <v>182.1</v>
      </c>
      <c r="U358" s="4">
        <v>171.8</v>
      </c>
      <c r="V358" s="4">
        <v>181.3</v>
      </c>
      <c r="W358" s="4">
        <v>171.4</v>
      </c>
      <c r="X358" s="4">
        <v>179.8</v>
      </c>
      <c r="Y358" s="4">
        <v>163</v>
      </c>
      <c r="Z358" s="4">
        <v>168.5</v>
      </c>
      <c r="AA358" s="4">
        <v>173.7</v>
      </c>
      <c r="AB358" s="4">
        <v>173.6</v>
      </c>
      <c r="AC358" s="4">
        <v>171.1</v>
      </c>
      <c r="AD358" s="4">
        <v>176.5</v>
      </c>
    </row>
    <row r="359" spans="1:30" x14ac:dyDescent="0.35">
      <c r="A359" t="s">
        <v>30</v>
      </c>
      <c r="B359">
        <v>2022</v>
      </c>
      <c r="C359" t="s">
        <v>46</v>
      </c>
      <c r="D359" s="4">
        <v>168.8</v>
      </c>
      <c r="E359" s="4">
        <v>206.9</v>
      </c>
      <c r="F359" s="4">
        <v>189.1</v>
      </c>
      <c r="G359" s="4">
        <v>173.4</v>
      </c>
      <c r="H359" s="4">
        <v>193.9</v>
      </c>
      <c r="I359" s="4">
        <v>156.69999999999999</v>
      </c>
      <c r="J359" s="4">
        <v>150.19999999999999</v>
      </c>
      <c r="K359" s="4">
        <v>170.5</v>
      </c>
      <c r="L359" s="4">
        <v>121.2</v>
      </c>
      <c r="M359" s="4">
        <v>207.5</v>
      </c>
      <c r="N359" s="4">
        <v>176.8</v>
      </c>
      <c r="O359" s="4">
        <v>187.7</v>
      </c>
      <c r="P359" s="4">
        <v>174.4</v>
      </c>
      <c r="Q359" s="4">
        <v>195.9</v>
      </c>
      <c r="R359" s="4">
        <v>188.1</v>
      </c>
      <c r="S359" s="4">
        <v>185.9</v>
      </c>
      <c r="T359" s="4">
        <v>187.8</v>
      </c>
      <c r="U359" s="4" t="s">
        <v>32</v>
      </c>
      <c r="V359" s="4">
        <v>182.8</v>
      </c>
      <c r="W359" s="4">
        <v>176.4</v>
      </c>
      <c r="X359" s="4">
        <v>183.5</v>
      </c>
      <c r="Y359" s="4">
        <v>167.8</v>
      </c>
      <c r="Z359" s="4">
        <v>171.2</v>
      </c>
      <c r="AA359" s="4">
        <v>177.3</v>
      </c>
      <c r="AB359" s="4">
        <v>175.7</v>
      </c>
      <c r="AC359" s="4">
        <v>175.5</v>
      </c>
      <c r="AD359" s="4">
        <v>177.1</v>
      </c>
    </row>
    <row r="360" spans="1:30" x14ac:dyDescent="0.35">
      <c r="A360" t="s">
        <v>33</v>
      </c>
      <c r="B360">
        <v>2022</v>
      </c>
      <c r="C360" t="s">
        <v>46</v>
      </c>
      <c r="D360" s="4">
        <v>170.2</v>
      </c>
      <c r="E360" s="4">
        <v>212.9</v>
      </c>
      <c r="F360" s="4">
        <v>191.9</v>
      </c>
      <c r="G360" s="4">
        <v>173.9</v>
      </c>
      <c r="H360" s="4">
        <v>179.1</v>
      </c>
      <c r="I360" s="4">
        <v>159.5</v>
      </c>
      <c r="J360" s="4">
        <v>178.7</v>
      </c>
      <c r="K360" s="4">
        <v>171.3</v>
      </c>
      <c r="L360" s="4">
        <v>123.1</v>
      </c>
      <c r="M360" s="4">
        <v>200.5</v>
      </c>
      <c r="N360" s="4">
        <v>162.80000000000001</v>
      </c>
      <c r="O360" s="4">
        <v>193.3</v>
      </c>
      <c r="P360" s="4">
        <v>178.6</v>
      </c>
      <c r="Q360" s="4">
        <v>201.1</v>
      </c>
      <c r="R360" s="4">
        <v>177.7</v>
      </c>
      <c r="S360" s="4">
        <v>164.5</v>
      </c>
      <c r="T360" s="4">
        <v>175.7</v>
      </c>
      <c r="U360" s="4">
        <v>170.7</v>
      </c>
      <c r="V360" s="4">
        <v>180.6</v>
      </c>
      <c r="W360" s="4">
        <v>167.3</v>
      </c>
      <c r="X360" s="4">
        <v>177.2</v>
      </c>
      <c r="Y360" s="4">
        <v>159.4</v>
      </c>
      <c r="Z360" s="4">
        <v>167.1</v>
      </c>
      <c r="AA360" s="4">
        <v>171.8</v>
      </c>
      <c r="AB360" s="4">
        <v>176</v>
      </c>
      <c r="AC360" s="4">
        <v>168.2</v>
      </c>
      <c r="AD360" s="4">
        <v>174.1</v>
      </c>
    </row>
    <row r="361" spans="1:30" x14ac:dyDescent="0.35">
      <c r="A361" t="s">
        <v>34</v>
      </c>
      <c r="B361">
        <v>2022</v>
      </c>
      <c r="C361" t="s">
        <v>46</v>
      </c>
      <c r="D361" s="4">
        <v>169.2</v>
      </c>
      <c r="E361" s="4">
        <v>209</v>
      </c>
      <c r="F361" s="4">
        <v>190.2</v>
      </c>
      <c r="G361" s="4">
        <v>173.6</v>
      </c>
      <c r="H361" s="4">
        <v>188.5</v>
      </c>
      <c r="I361" s="4">
        <v>158</v>
      </c>
      <c r="J361" s="4">
        <v>159.9</v>
      </c>
      <c r="K361" s="4">
        <v>170.8</v>
      </c>
      <c r="L361" s="4">
        <v>121.8</v>
      </c>
      <c r="M361" s="4">
        <v>205.2</v>
      </c>
      <c r="N361" s="4">
        <v>171</v>
      </c>
      <c r="O361" s="4">
        <v>190.3</v>
      </c>
      <c r="P361" s="4">
        <v>175.9</v>
      </c>
      <c r="Q361" s="4">
        <v>197.3</v>
      </c>
      <c r="R361" s="4">
        <v>184</v>
      </c>
      <c r="S361" s="4">
        <v>177</v>
      </c>
      <c r="T361" s="4">
        <v>183</v>
      </c>
      <c r="U361" s="4">
        <v>170.7</v>
      </c>
      <c r="V361" s="4">
        <v>182</v>
      </c>
      <c r="W361" s="4">
        <v>172.1</v>
      </c>
      <c r="X361" s="4">
        <v>181.1</v>
      </c>
      <c r="Y361" s="4">
        <v>163.4</v>
      </c>
      <c r="Z361" s="4">
        <v>168.9</v>
      </c>
      <c r="AA361" s="4">
        <v>174.1</v>
      </c>
      <c r="AB361" s="4">
        <v>175.8</v>
      </c>
      <c r="AC361" s="4">
        <v>172</v>
      </c>
      <c r="AD361" s="4">
        <v>175.7</v>
      </c>
    </row>
    <row r="362" spans="1:30" x14ac:dyDescent="0.35">
      <c r="A362" t="s">
        <v>30</v>
      </c>
      <c r="B362">
        <v>2023</v>
      </c>
      <c r="C362" t="s">
        <v>31</v>
      </c>
      <c r="D362" s="4">
        <v>174</v>
      </c>
      <c r="E362" s="4">
        <v>208.3</v>
      </c>
      <c r="F362" s="4">
        <v>192.9</v>
      </c>
      <c r="G362" s="4">
        <v>174.3</v>
      </c>
      <c r="H362" s="4">
        <v>192.6</v>
      </c>
      <c r="I362" s="4">
        <v>156.30000000000001</v>
      </c>
      <c r="J362" s="4">
        <v>142.9</v>
      </c>
      <c r="K362" s="4">
        <v>170.7</v>
      </c>
      <c r="L362" s="4">
        <v>120.3</v>
      </c>
      <c r="M362" s="4">
        <v>210.5</v>
      </c>
      <c r="N362" s="4">
        <v>176.9</v>
      </c>
      <c r="O362" s="4">
        <v>188.5</v>
      </c>
      <c r="P362" s="4">
        <v>175</v>
      </c>
      <c r="Q362" s="4">
        <v>196.9</v>
      </c>
      <c r="R362" s="4">
        <v>189</v>
      </c>
      <c r="S362" s="4">
        <v>186.3</v>
      </c>
      <c r="T362" s="4">
        <v>188.6</v>
      </c>
      <c r="U362" s="4" t="s">
        <v>32</v>
      </c>
      <c r="V362" s="4">
        <v>183.2</v>
      </c>
      <c r="W362" s="4">
        <v>177.2</v>
      </c>
      <c r="X362" s="4">
        <v>184.7</v>
      </c>
      <c r="Y362" s="4">
        <v>168.2</v>
      </c>
      <c r="Z362" s="4">
        <v>171.8</v>
      </c>
      <c r="AA362" s="4">
        <v>177.8</v>
      </c>
      <c r="AB362" s="4">
        <v>178.4</v>
      </c>
      <c r="AC362" s="4">
        <v>176.5</v>
      </c>
      <c r="AD362" s="4">
        <v>177.8</v>
      </c>
    </row>
    <row r="363" spans="1:30" x14ac:dyDescent="0.35">
      <c r="A363" t="s">
        <v>33</v>
      </c>
      <c r="B363">
        <v>2023</v>
      </c>
      <c r="C363" t="s">
        <v>31</v>
      </c>
      <c r="D363" s="4">
        <v>173.3</v>
      </c>
      <c r="E363" s="4">
        <v>215.2</v>
      </c>
      <c r="F363" s="4">
        <v>197</v>
      </c>
      <c r="G363" s="4">
        <v>175.2</v>
      </c>
      <c r="H363" s="4">
        <v>178</v>
      </c>
      <c r="I363" s="4">
        <v>160.5</v>
      </c>
      <c r="J363" s="4">
        <v>175.3</v>
      </c>
      <c r="K363" s="4">
        <v>171.2</v>
      </c>
      <c r="L363" s="4">
        <v>122.7</v>
      </c>
      <c r="M363" s="4">
        <v>204.3</v>
      </c>
      <c r="N363" s="4">
        <v>163.69999999999999</v>
      </c>
      <c r="O363" s="4">
        <v>194.3</v>
      </c>
      <c r="P363" s="4">
        <v>179.5</v>
      </c>
      <c r="Q363" s="4">
        <v>201.6</v>
      </c>
      <c r="R363" s="4">
        <v>178.7</v>
      </c>
      <c r="S363" s="4">
        <v>165.3</v>
      </c>
      <c r="T363" s="4">
        <v>176.6</v>
      </c>
      <c r="U363" s="4">
        <v>172.1</v>
      </c>
      <c r="V363" s="4">
        <v>180.1</v>
      </c>
      <c r="W363" s="4">
        <v>168</v>
      </c>
      <c r="X363" s="4">
        <v>178.5</v>
      </c>
      <c r="Y363" s="4">
        <v>159.5</v>
      </c>
      <c r="Z363" s="4">
        <v>167.8</v>
      </c>
      <c r="AA363" s="4">
        <v>171.8</v>
      </c>
      <c r="AB363" s="4">
        <v>178.8</v>
      </c>
      <c r="AC363" s="4">
        <v>168.9</v>
      </c>
      <c r="AD363" s="4">
        <v>174.9</v>
      </c>
    </row>
    <row r="364" spans="1:30" x14ac:dyDescent="0.35">
      <c r="A364" t="s">
        <v>34</v>
      </c>
      <c r="B364">
        <v>2023</v>
      </c>
      <c r="C364" t="s">
        <v>31</v>
      </c>
      <c r="D364" s="4">
        <v>173.8</v>
      </c>
      <c r="E364" s="4">
        <v>210.7</v>
      </c>
      <c r="F364" s="4">
        <v>194.5</v>
      </c>
      <c r="G364" s="4">
        <v>174.6</v>
      </c>
      <c r="H364" s="4">
        <v>187.2</v>
      </c>
      <c r="I364" s="4">
        <v>158.30000000000001</v>
      </c>
      <c r="J364" s="4">
        <v>153.9</v>
      </c>
      <c r="K364" s="4">
        <v>170.9</v>
      </c>
      <c r="L364" s="4">
        <v>121.1</v>
      </c>
      <c r="M364" s="4">
        <v>208.4</v>
      </c>
      <c r="N364" s="4">
        <v>171.4</v>
      </c>
      <c r="O364" s="4">
        <v>191.2</v>
      </c>
      <c r="P364" s="4">
        <v>176.7</v>
      </c>
      <c r="Q364" s="4">
        <v>198.2</v>
      </c>
      <c r="R364" s="4">
        <v>184.9</v>
      </c>
      <c r="S364" s="4">
        <v>177.6</v>
      </c>
      <c r="T364" s="4">
        <v>183.8</v>
      </c>
      <c r="U364" s="4">
        <v>172.1</v>
      </c>
      <c r="V364" s="4">
        <v>182</v>
      </c>
      <c r="W364" s="4">
        <v>172.9</v>
      </c>
      <c r="X364" s="4">
        <v>182.3</v>
      </c>
      <c r="Y364" s="4">
        <v>163.6</v>
      </c>
      <c r="Z364" s="4">
        <v>169.5</v>
      </c>
      <c r="AA364" s="4">
        <v>174.3</v>
      </c>
      <c r="AB364" s="4">
        <v>178.6</v>
      </c>
      <c r="AC364" s="4">
        <v>172.8</v>
      </c>
      <c r="AD364" s="4">
        <v>176.5</v>
      </c>
    </row>
    <row r="365" spans="1:30" x14ac:dyDescent="0.35">
      <c r="A365" t="s">
        <v>30</v>
      </c>
      <c r="B365">
        <v>2023</v>
      </c>
      <c r="C365" t="s">
        <v>35</v>
      </c>
      <c r="D365" s="4">
        <v>174.2</v>
      </c>
      <c r="E365" s="4">
        <v>205.2</v>
      </c>
      <c r="F365" s="4">
        <v>173.9</v>
      </c>
      <c r="G365" s="4">
        <v>177</v>
      </c>
      <c r="H365" s="4">
        <v>183.4</v>
      </c>
      <c r="I365" s="4">
        <v>167.2</v>
      </c>
      <c r="J365" s="4">
        <v>140.9</v>
      </c>
      <c r="K365" s="4">
        <v>170.4</v>
      </c>
      <c r="L365" s="4">
        <v>119.1</v>
      </c>
      <c r="M365" s="4">
        <v>212.1</v>
      </c>
      <c r="N365" s="4">
        <v>177.6</v>
      </c>
      <c r="O365" s="4">
        <v>189.9</v>
      </c>
      <c r="P365" s="4">
        <v>174.8</v>
      </c>
      <c r="Q365" s="4">
        <v>198.3</v>
      </c>
      <c r="R365" s="4">
        <v>190</v>
      </c>
      <c r="S365" s="4">
        <v>187</v>
      </c>
      <c r="T365" s="4">
        <v>189.6</v>
      </c>
      <c r="U365" s="4" t="s">
        <v>32</v>
      </c>
      <c r="V365" s="4">
        <v>181.6</v>
      </c>
      <c r="W365" s="4">
        <v>178.6</v>
      </c>
      <c r="X365" s="4">
        <v>186.6</v>
      </c>
      <c r="Y365" s="4">
        <v>169</v>
      </c>
      <c r="Z365" s="4">
        <v>172.8</v>
      </c>
      <c r="AA365" s="4">
        <v>178.5</v>
      </c>
      <c r="AB365" s="4">
        <v>180.7</v>
      </c>
      <c r="AC365" s="4">
        <v>177.9</v>
      </c>
      <c r="AD365" s="4">
        <v>178</v>
      </c>
    </row>
    <row r="366" spans="1:30" x14ac:dyDescent="0.35">
      <c r="A366" t="s">
        <v>33</v>
      </c>
      <c r="B366">
        <v>2023</v>
      </c>
      <c r="C366" t="s">
        <v>35</v>
      </c>
      <c r="D366" s="4">
        <v>174.7</v>
      </c>
      <c r="E366" s="4">
        <v>212.2</v>
      </c>
      <c r="F366" s="4">
        <v>177.2</v>
      </c>
      <c r="G366" s="4">
        <v>177.9</v>
      </c>
      <c r="H366" s="4">
        <v>172.2</v>
      </c>
      <c r="I366" s="4">
        <v>172.1</v>
      </c>
      <c r="J366" s="4">
        <v>175.8</v>
      </c>
      <c r="K366" s="4">
        <v>172.2</v>
      </c>
      <c r="L366" s="4">
        <v>121.9</v>
      </c>
      <c r="M366" s="4">
        <v>204.8</v>
      </c>
      <c r="N366" s="4">
        <v>164.9</v>
      </c>
      <c r="O366" s="4">
        <v>196.6</v>
      </c>
      <c r="P366" s="4">
        <v>180.7</v>
      </c>
      <c r="Q366" s="4">
        <v>202.7</v>
      </c>
      <c r="R366" s="4">
        <v>180.3</v>
      </c>
      <c r="S366" s="4">
        <v>167</v>
      </c>
      <c r="T366" s="4">
        <v>178.2</v>
      </c>
      <c r="U366" s="4">
        <v>173.5</v>
      </c>
      <c r="V366" s="4">
        <v>182.8</v>
      </c>
      <c r="W366" s="4">
        <v>169.2</v>
      </c>
      <c r="X366" s="4">
        <v>180.8</v>
      </c>
      <c r="Y366" s="4">
        <v>159.80000000000001</v>
      </c>
      <c r="Z366" s="4">
        <v>168.4</v>
      </c>
      <c r="AA366" s="4">
        <v>172.5</v>
      </c>
      <c r="AB366" s="4">
        <v>181.4</v>
      </c>
      <c r="AC366" s="4">
        <v>170</v>
      </c>
      <c r="AD366" s="4">
        <v>176.3</v>
      </c>
    </row>
    <row r="367" spans="1:30" x14ac:dyDescent="0.35">
      <c r="A367" t="s">
        <v>34</v>
      </c>
      <c r="B367">
        <v>2023</v>
      </c>
      <c r="C367" t="s">
        <v>35</v>
      </c>
      <c r="D367" s="4">
        <v>174.4</v>
      </c>
      <c r="E367" s="4">
        <v>207.7</v>
      </c>
      <c r="F367" s="4">
        <v>175.2</v>
      </c>
      <c r="G367" s="4">
        <v>177.3</v>
      </c>
      <c r="H367" s="4">
        <v>179.3</v>
      </c>
      <c r="I367" s="4">
        <v>169.5</v>
      </c>
      <c r="J367" s="4">
        <v>152.69999999999999</v>
      </c>
      <c r="K367" s="4">
        <v>171</v>
      </c>
      <c r="L367" s="4">
        <v>120</v>
      </c>
      <c r="M367" s="4">
        <v>209.7</v>
      </c>
      <c r="N367" s="4">
        <v>172.3</v>
      </c>
      <c r="O367" s="4">
        <v>193</v>
      </c>
      <c r="P367" s="4">
        <v>177</v>
      </c>
      <c r="Q367" s="4">
        <v>199.5</v>
      </c>
      <c r="R367" s="4">
        <v>186.2</v>
      </c>
      <c r="S367" s="4">
        <v>178.7</v>
      </c>
      <c r="T367" s="4">
        <v>185.1</v>
      </c>
      <c r="U367" s="4">
        <v>173.5</v>
      </c>
      <c r="V367" s="4">
        <v>182.1</v>
      </c>
      <c r="W367" s="4">
        <v>174.2</v>
      </c>
      <c r="X367" s="4">
        <v>184.4</v>
      </c>
      <c r="Y367" s="4">
        <v>164.2</v>
      </c>
      <c r="Z367" s="4">
        <v>170.3</v>
      </c>
      <c r="AA367" s="4">
        <v>175</v>
      </c>
      <c r="AB367" s="4">
        <v>181</v>
      </c>
      <c r="AC367" s="4">
        <v>174.1</v>
      </c>
      <c r="AD367" s="4">
        <v>177.2</v>
      </c>
    </row>
    <row r="368" spans="1:30" x14ac:dyDescent="0.35">
      <c r="A368" t="s">
        <v>30</v>
      </c>
      <c r="B368">
        <v>2023</v>
      </c>
      <c r="C368" t="s">
        <v>36</v>
      </c>
      <c r="D368" s="4">
        <v>174.3</v>
      </c>
      <c r="E368" s="4">
        <v>205.2</v>
      </c>
      <c r="F368" s="4">
        <v>173.9</v>
      </c>
      <c r="G368" s="4">
        <v>177</v>
      </c>
      <c r="H368" s="4">
        <v>183.3</v>
      </c>
      <c r="I368" s="4">
        <v>167.2</v>
      </c>
      <c r="J368" s="4">
        <v>140.9</v>
      </c>
      <c r="K368" s="4">
        <v>170.5</v>
      </c>
      <c r="L368" s="4">
        <v>119.1</v>
      </c>
      <c r="M368" s="4">
        <v>212.1</v>
      </c>
      <c r="N368" s="4">
        <v>177.6</v>
      </c>
      <c r="O368" s="4">
        <v>189.9</v>
      </c>
      <c r="P368" s="4">
        <v>174.8</v>
      </c>
      <c r="Q368" s="4">
        <v>198.4</v>
      </c>
      <c r="R368" s="4">
        <v>190</v>
      </c>
      <c r="S368" s="4">
        <v>187</v>
      </c>
      <c r="T368" s="4">
        <v>189.6</v>
      </c>
      <c r="U368" s="4" t="s">
        <v>32</v>
      </c>
      <c r="V368" s="4">
        <v>181.4</v>
      </c>
      <c r="W368" s="4">
        <v>178.6</v>
      </c>
      <c r="X368" s="4">
        <v>186.6</v>
      </c>
      <c r="Y368" s="4">
        <v>169</v>
      </c>
      <c r="Z368" s="4">
        <v>172.8</v>
      </c>
      <c r="AA368" s="4">
        <v>178.5</v>
      </c>
      <c r="AB368" s="4">
        <v>180.7</v>
      </c>
      <c r="AC368" s="4">
        <v>177.9</v>
      </c>
      <c r="AD368" s="4">
        <v>178</v>
      </c>
    </row>
    <row r="369" spans="1:30" x14ac:dyDescent="0.35">
      <c r="A369" t="s">
        <v>33</v>
      </c>
      <c r="B369">
        <v>2023</v>
      </c>
      <c r="C369" t="s">
        <v>36</v>
      </c>
      <c r="D369" s="4">
        <v>174.7</v>
      </c>
      <c r="E369" s="4">
        <v>212.2</v>
      </c>
      <c r="F369" s="4">
        <v>177.2</v>
      </c>
      <c r="G369" s="4">
        <v>177.9</v>
      </c>
      <c r="H369" s="4">
        <v>172.2</v>
      </c>
      <c r="I369" s="4">
        <v>172.1</v>
      </c>
      <c r="J369" s="4">
        <v>175.9</v>
      </c>
      <c r="K369" s="4">
        <v>172.2</v>
      </c>
      <c r="L369" s="4">
        <v>121.9</v>
      </c>
      <c r="M369" s="4">
        <v>204.8</v>
      </c>
      <c r="N369" s="4">
        <v>164.9</v>
      </c>
      <c r="O369" s="4">
        <v>196.6</v>
      </c>
      <c r="P369" s="4">
        <v>180.8</v>
      </c>
      <c r="Q369" s="4">
        <v>202.7</v>
      </c>
      <c r="R369" s="4">
        <v>180.2</v>
      </c>
      <c r="S369" s="4">
        <v>167</v>
      </c>
      <c r="T369" s="4">
        <v>178.2</v>
      </c>
      <c r="U369" s="4">
        <v>173.5</v>
      </c>
      <c r="V369" s="4">
        <v>182.6</v>
      </c>
      <c r="W369" s="4">
        <v>169.2</v>
      </c>
      <c r="X369" s="4">
        <v>180.8</v>
      </c>
      <c r="Y369" s="4">
        <v>159.80000000000001</v>
      </c>
      <c r="Z369" s="4">
        <v>168.4</v>
      </c>
      <c r="AA369" s="4">
        <v>172.5</v>
      </c>
      <c r="AB369" s="4">
        <v>181.5</v>
      </c>
      <c r="AC369" s="4">
        <v>170</v>
      </c>
      <c r="AD369" s="4">
        <v>176.3</v>
      </c>
    </row>
    <row r="370" spans="1:30" x14ac:dyDescent="0.35">
      <c r="A370" t="s">
        <v>34</v>
      </c>
      <c r="B370">
        <v>2023</v>
      </c>
      <c r="C370" t="s">
        <v>36</v>
      </c>
      <c r="D370" s="4">
        <v>174.4</v>
      </c>
      <c r="E370" s="4">
        <v>207.7</v>
      </c>
      <c r="F370" s="4">
        <v>175.2</v>
      </c>
      <c r="G370" s="4">
        <v>177.3</v>
      </c>
      <c r="H370" s="4">
        <v>179.2</v>
      </c>
      <c r="I370" s="4">
        <v>169.5</v>
      </c>
      <c r="J370" s="4">
        <v>152.80000000000001</v>
      </c>
      <c r="K370" s="4">
        <v>171.1</v>
      </c>
      <c r="L370" s="4">
        <v>120</v>
      </c>
      <c r="M370" s="4">
        <v>209.7</v>
      </c>
      <c r="N370" s="4">
        <v>172.3</v>
      </c>
      <c r="O370" s="4">
        <v>193</v>
      </c>
      <c r="P370" s="4">
        <v>177</v>
      </c>
      <c r="Q370" s="4">
        <v>199.5</v>
      </c>
      <c r="R370" s="4">
        <v>186.1</v>
      </c>
      <c r="S370" s="4">
        <v>178.7</v>
      </c>
      <c r="T370" s="4">
        <v>185.1</v>
      </c>
      <c r="U370" s="4">
        <v>173.5</v>
      </c>
      <c r="V370" s="4">
        <v>181.9</v>
      </c>
      <c r="W370" s="4">
        <v>174.2</v>
      </c>
      <c r="X370" s="4">
        <v>184.4</v>
      </c>
      <c r="Y370" s="4">
        <v>164.2</v>
      </c>
      <c r="Z370" s="4">
        <v>170.3</v>
      </c>
      <c r="AA370" s="4">
        <v>175</v>
      </c>
      <c r="AB370" s="4">
        <v>181</v>
      </c>
      <c r="AC370" s="4">
        <v>174.1</v>
      </c>
      <c r="AD370" s="4">
        <v>177.2</v>
      </c>
    </row>
    <row r="371" spans="1:30" x14ac:dyDescent="0.35">
      <c r="A371" t="s">
        <v>30</v>
      </c>
      <c r="B371">
        <v>2023</v>
      </c>
      <c r="C371" t="s">
        <v>37</v>
      </c>
      <c r="D371" s="4">
        <v>173.3</v>
      </c>
      <c r="E371" s="4">
        <v>206.9</v>
      </c>
      <c r="F371" s="4">
        <v>167.9</v>
      </c>
      <c r="G371" s="4">
        <v>178.2</v>
      </c>
      <c r="H371" s="4">
        <v>178.5</v>
      </c>
      <c r="I371" s="4">
        <v>173.7</v>
      </c>
      <c r="J371" s="4">
        <v>142.80000000000001</v>
      </c>
      <c r="K371" s="4">
        <v>172.8</v>
      </c>
      <c r="L371" s="4">
        <v>120.4</v>
      </c>
      <c r="M371" s="4">
        <v>215.5</v>
      </c>
      <c r="N371" s="4">
        <v>178.2</v>
      </c>
      <c r="O371" s="4">
        <v>190.5</v>
      </c>
      <c r="P371" s="4">
        <v>175.5</v>
      </c>
      <c r="Q371" s="4">
        <v>199.5</v>
      </c>
      <c r="R371" s="4">
        <v>190.7</v>
      </c>
      <c r="S371" s="4">
        <v>187.3</v>
      </c>
      <c r="T371" s="4">
        <v>190.2</v>
      </c>
      <c r="U371" s="4" t="s">
        <v>48</v>
      </c>
      <c r="V371" s="4">
        <v>181.5</v>
      </c>
      <c r="W371" s="4">
        <v>179.1</v>
      </c>
      <c r="X371" s="4">
        <v>187.2</v>
      </c>
      <c r="Y371" s="4">
        <v>169.4</v>
      </c>
      <c r="Z371" s="4">
        <v>173.2</v>
      </c>
      <c r="AA371" s="4">
        <v>179.4</v>
      </c>
      <c r="AB371" s="4">
        <v>183.8</v>
      </c>
      <c r="AC371" s="4">
        <v>178.9</v>
      </c>
      <c r="AD371" s="4">
        <v>178.8</v>
      </c>
    </row>
    <row r="372" spans="1:30" x14ac:dyDescent="0.35">
      <c r="A372" t="s">
        <v>33</v>
      </c>
      <c r="B372">
        <v>2023</v>
      </c>
      <c r="C372" t="s">
        <v>37</v>
      </c>
      <c r="D372" s="4">
        <v>174.8</v>
      </c>
      <c r="E372" s="4">
        <v>213.7</v>
      </c>
      <c r="F372" s="4">
        <v>172.4</v>
      </c>
      <c r="G372" s="4">
        <v>178.8</v>
      </c>
      <c r="H372" s="4">
        <v>168.7</v>
      </c>
      <c r="I372" s="4">
        <v>179.2</v>
      </c>
      <c r="J372" s="4">
        <v>179.9</v>
      </c>
      <c r="K372" s="4">
        <v>174.7</v>
      </c>
      <c r="L372" s="4">
        <v>123.1</v>
      </c>
      <c r="M372" s="4">
        <v>207.8</v>
      </c>
      <c r="N372" s="4">
        <v>165.5</v>
      </c>
      <c r="O372" s="4">
        <v>197</v>
      </c>
      <c r="P372" s="4">
        <v>182.1</v>
      </c>
      <c r="Q372" s="4">
        <v>203.5</v>
      </c>
      <c r="R372" s="4">
        <v>181</v>
      </c>
      <c r="S372" s="4">
        <v>167.7</v>
      </c>
      <c r="T372" s="4">
        <v>178.9</v>
      </c>
      <c r="U372" s="4">
        <v>175.2</v>
      </c>
      <c r="V372" s="4">
        <v>182.1</v>
      </c>
      <c r="W372" s="4">
        <v>169.6</v>
      </c>
      <c r="X372" s="4">
        <v>181.5</v>
      </c>
      <c r="Y372" s="4">
        <v>160.1</v>
      </c>
      <c r="Z372" s="4">
        <v>168.8</v>
      </c>
      <c r="AA372" s="4">
        <v>174.2</v>
      </c>
      <c r="AB372" s="4">
        <v>184.4</v>
      </c>
      <c r="AC372" s="4">
        <v>170.9</v>
      </c>
      <c r="AD372" s="4">
        <v>177.4</v>
      </c>
    </row>
    <row r="373" spans="1:30" x14ac:dyDescent="0.35">
      <c r="A373" t="s">
        <v>34</v>
      </c>
      <c r="B373">
        <v>2023</v>
      </c>
      <c r="C373" t="s">
        <v>37</v>
      </c>
      <c r="D373" s="4">
        <v>173.8</v>
      </c>
      <c r="E373" s="4">
        <v>209.3</v>
      </c>
      <c r="F373" s="4">
        <v>169.6</v>
      </c>
      <c r="G373" s="4">
        <v>178.4</v>
      </c>
      <c r="H373" s="4">
        <v>174.9</v>
      </c>
      <c r="I373" s="4">
        <v>176.3</v>
      </c>
      <c r="J373" s="4">
        <v>155.4</v>
      </c>
      <c r="K373" s="4">
        <v>173.4</v>
      </c>
      <c r="L373" s="4">
        <v>121.3</v>
      </c>
      <c r="M373" s="4">
        <v>212.9</v>
      </c>
      <c r="N373" s="4">
        <v>172.9</v>
      </c>
      <c r="O373" s="4">
        <v>193.5</v>
      </c>
      <c r="P373" s="4">
        <v>177.9</v>
      </c>
      <c r="Q373" s="4">
        <v>200.6</v>
      </c>
      <c r="R373" s="4">
        <v>186.9</v>
      </c>
      <c r="S373" s="4">
        <v>179.2</v>
      </c>
      <c r="T373" s="4">
        <v>185.7</v>
      </c>
      <c r="U373" s="4">
        <v>175.2</v>
      </c>
      <c r="V373" s="4">
        <v>181.7</v>
      </c>
      <c r="W373" s="4">
        <v>174.6</v>
      </c>
      <c r="X373" s="4">
        <v>185</v>
      </c>
      <c r="Y373" s="4">
        <v>164.5</v>
      </c>
      <c r="Z373" s="4">
        <v>170.7</v>
      </c>
      <c r="AA373" s="4">
        <v>176.4</v>
      </c>
      <c r="AB373" s="4">
        <v>184</v>
      </c>
      <c r="AC373" s="4">
        <v>175</v>
      </c>
      <c r="AD373" s="4">
        <v>178.1</v>
      </c>
    </row>
    <row r="374" spans="1:30" x14ac:dyDescent="0.35">
      <c r="A374" t="s">
        <v>30</v>
      </c>
      <c r="B374">
        <v>2023</v>
      </c>
      <c r="C374" t="s">
        <v>38</v>
      </c>
      <c r="D374" s="4">
        <v>173.2</v>
      </c>
      <c r="E374" s="4">
        <v>211.5</v>
      </c>
      <c r="F374" s="4">
        <v>171</v>
      </c>
      <c r="G374" s="4">
        <v>179.6</v>
      </c>
      <c r="H374" s="4">
        <v>173.3</v>
      </c>
      <c r="I374" s="4">
        <v>169</v>
      </c>
      <c r="J374" s="4">
        <v>148.69999999999999</v>
      </c>
      <c r="K374" s="4">
        <v>174.9</v>
      </c>
      <c r="L374" s="4">
        <v>121.9</v>
      </c>
      <c r="M374" s="4">
        <v>221</v>
      </c>
      <c r="N374" s="4">
        <v>178.7</v>
      </c>
      <c r="O374" s="4">
        <v>191.1</v>
      </c>
      <c r="P374" s="4">
        <v>176.8</v>
      </c>
      <c r="Q374" s="4">
        <v>199.9</v>
      </c>
      <c r="R374" s="4">
        <v>191.2</v>
      </c>
      <c r="S374" s="4">
        <v>187.9</v>
      </c>
      <c r="T374" s="4">
        <v>190.8</v>
      </c>
      <c r="U374" s="4">
        <v>0</v>
      </c>
      <c r="V374" s="4">
        <v>182.5</v>
      </c>
      <c r="W374" s="4">
        <v>179.8</v>
      </c>
      <c r="X374" s="4">
        <v>187.8</v>
      </c>
      <c r="Y374" s="4">
        <v>169.7</v>
      </c>
      <c r="Z374" s="4">
        <v>173.8</v>
      </c>
      <c r="AA374" s="4">
        <v>180.3</v>
      </c>
      <c r="AB374" s="4">
        <v>184.9</v>
      </c>
      <c r="AC374" s="4">
        <v>179.5</v>
      </c>
      <c r="AD374" s="4">
        <v>179.8</v>
      </c>
    </row>
    <row r="375" spans="1:30" x14ac:dyDescent="0.35">
      <c r="A375" t="s">
        <v>33</v>
      </c>
      <c r="B375">
        <v>2023</v>
      </c>
      <c r="C375" t="s">
        <v>38</v>
      </c>
      <c r="D375" s="4">
        <v>174.7</v>
      </c>
      <c r="E375" s="4">
        <v>219.4</v>
      </c>
      <c r="F375" s="4">
        <v>176.7</v>
      </c>
      <c r="G375" s="4">
        <v>179.4</v>
      </c>
      <c r="H375" s="4">
        <v>164.4</v>
      </c>
      <c r="I375" s="4">
        <v>175.8</v>
      </c>
      <c r="J375" s="4">
        <v>185</v>
      </c>
      <c r="K375" s="4">
        <v>176.9</v>
      </c>
      <c r="L375" s="4">
        <v>124.2</v>
      </c>
      <c r="M375" s="4">
        <v>211.9</v>
      </c>
      <c r="N375" s="4">
        <v>165.9</v>
      </c>
      <c r="O375" s="4">
        <v>197.7</v>
      </c>
      <c r="P375" s="4">
        <v>183.1</v>
      </c>
      <c r="Q375" s="4">
        <v>204.2</v>
      </c>
      <c r="R375" s="4">
        <v>181.3</v>
      </c>
      <c r="S375" s="4">
        <v>168.1</v>
      </c>
      <c r="T375" s="4">
        <v>179.3</v>
      </c>
      <c r="U375" s="4">
        <v>175.6</v>
      </c>
      <c r="V375" s="4">
        <v>183.4</v>
      </c>
      <c r="W375" s="4">
        <v>170.1</v>
      </c>
      <c r="X375" s="4">
        <v>182.2</v>
      </c>
      <c r="Y375" s="4">
        <v>160.4</v>
      </c>
      <c r="Z375" s="4">
        <v>169.2</v>
      </c>
      <c r="AA375" s="4">
        <v>174.8</v>
      </c>
      <c r="AB375" s="4">
        <v>185.6</v>
      </c>
      <c r="AC375" s="4">
        <v>171.6</v>
      </c>
      <c r="AD375" s="4">
        <v>178.2</v>
      </c>
    </row>
    <row r="376" spans="1:30" x14ac:dyDescent="0.35">
      <c r="A376" t="s">
        <v>34</v>
      </c>
      <c r="B376">
        <v>2023</v>
      </c>
      <c r="C376" t="s">
        <v>38</v>
      </c>
      <c r="D376" s="4">
        <v>173.7</v>
      </c>
      <c r="E376" s="4">
        <v>214.3</v>
      </c>
      <c r="F376" s="4">
        <v>173.2</v>
      </c>
      <c r="G376" s="4">
        <v>179.5</v>
      </c>
      <c r="H376" s="4">
        <v>170</v>
      </c>
      <c r="I376" s="4">
        <v>172.2</v>
      </c>
      <c r="J376" s="4">
        <v>161</v>
      </c>
      <c r="K376" s="4">
        <v>175.6</v>
      </c>
      <c r="L376" s="4">
        <v>122.7</v>
      </c>
      <c r="M376" s="4">
        <v>218</v>
      </c>
      <c r="N376" s="4">
        <v>173.4</v>
      </c>
      <c r="O376" s="4">
        <v>194.2</v>
      </c>
      <c r="P376" s="4">
        <v>179.1</v>
      </c>
      <c r="Q376" s="4">
        <v>201</v>
      </c>
      <c r="R376" s="4">
        <v>187.3</v>
      </c>
      <c r="S376" s="4">
        <v>179.7</v>
      </c>
      <c r="T376" s="4">
        <v>186.2</v>
      </c>
      <c r="U376" s="4">
        <v>175.6</v>
      </c>
      <c r="V376" s="4">
        <v>182.8</v>
      </c>
      <c r="W376" s="4">
        <v>175.2</v>
      </c>
      <c r="X376" s="4">
        <v>185.7</v>
      </c>
      <c r="Y376" s="4">
        <v>164.8</v>
      </c>
      <c r="Z376" s="4">
        <v>171.2</v>
      </c>
      <c r="AA376" s="4">
        <v>177.1</v>
      </c>
      <c r="AB376" s="4">
        <v>185.2</v>
      </c>
      <c r="AC376" s="4">
        <v>175.7</v>
      </c>
      <c r="AD376" s="4">
        <v>179.1</v>
      </c>
    </row>
  </sheetData>
  <autoFilter ref="A1:AD376" xr:uid="{CED40294-37E5-484A-860A-341998897BA5}"/>
  <pageMargins left="0.7" right="0.7" top="0.75" bottom="0.75" header="0.3" footer="0.3"/>
  <customProperties>
    <customPr name="OrphanNamesChecke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5CB8-FD82-4975-91AC-608042D9A361}">
  <dimension ref="A3:Q53"/>
  <sheetViews>
    <sheetView topLeftCell="A23" zoomScale="47" zoomScaleNormal="100" workbookViewId="0">
      <selection activeCell="L59" sqref="L59"/>
    </sheetView>
  </sheetViews>
  <sheetFormatPr defaultRowHeight="14.5" x14ac:dyDescent="0.35"/>
  <cols>
    <col min="1" max="1" width="25.26953125" customWidth="1"/>
    <col min="2" max="2" width="17.6328125" customWidth="1"/>
    <col min="3" max="17" width="11.1796875" customWidth="1"/>
  </cols>
  <sheetData>
    <row r="3" spans="1:17" x14ac:dyDescent="0.35">
      <c r="A3" s="74" t="s">
        <v>86</v>
      </c>
      <c r="B3" s="74" t="s">
        <v>80</v>
      </c>
      <c r="C3" s="21" t="s">
        <v>30</v>
      </c>
      <c r="D3" s="21" t="s">
        <v>33</v>
      </c>
      <c r="E3" s="21" t="s">
        <v>34</v>
      </c>
      <c r="F3" s="21" t="s">
        <v>30</v>
      </c>
      <c r="G3" s="21" t="s">
        <v>33</v>
      </c>
      <c r="H3" s="21" t="s">
        <v>34</v>
      </c>
      <c r="I3" s="21" t="s">
        <v>30</v>
      </c>
      <c r="J3" s="21" t="s">
        <v>33</v>
      </c>
      <c r="K3" s="21" t="s">
        <v>34</v>
      </c>
      <c r="L3" s="21" t="s">
        <v>30</v>
      </c>
      <c r="M3" s="21" t="s">
        <v>33</v>
      </c>
      <c r="N3" s="21" t="s">
        <v>34</v>
      </c>
      <c r="O3" s="21" t="s">
        <v>30</v>
      </c>
      <c r="P3" s="21" t="s">
        <v>33</v>
      </c>
      <c r="Q3" s="21" t="s">
        <v>34</v>
      </c>
    </row>
    <row r="4" spans="1:17" x14ac:dyDescent="0.35">
      <c r="A4" s="75"/>
      <c r="B4" s="75"/>
      <c r="C4" s="21">
        <v>2018</v>
      </c>
      <c r="D4" s="21">
        <v>2018</v>
      </c>
      <c r="E4" s="21">
        <v>2018</v>
      </c>
      <c r="F4" s="21">
        <v>2019</v>
      </c>
      <c r="G4" s="21">
        <v>2019</v>
      </c>
      <c r="H4" s="21">
        <v>2019</v>
      </c>
      <c r="I4" s="21">
        <v>2020</v>
      </c>
      <c r="J4" s="21">
        <v>2020</v>
      </c>
      <c r="K4" s="21">
        <v>2020</v>
      </c>
      <c r="L4" s="21">
        <v>2021</v>
      </c>
      <c r="M4" s="21">
        <v>2021</v>
      </c>
      <c r="N4" s="21">
        <v>2021</v>
      </c>
      <c r="O4" s="21">
        <v>2022</v>
      </c>
      <c r="P4" s="21">
        <v>2022</v>
      </c>
      <c r="Q4" s="21">
        <v>2022</v>
      </c>
    </row>
    <row r="5" spans="1:17" x14ac:dyDescent="0.35">
      <c r="A5" s="76"/>
      <c r="B5" s="76"/>
      <c r="C5" s="21" t="s">
        <v>36</v>
      </c>
      <c r="D5" s="21" t="s">
        <v>36</v>
      </c>
      <c r="E5" s="21" t="s">
        <v>36</v>
      </c>
      <c r="F5" s="21" t="s">
        <v>36</v>
      </c>
      <c r="G5" s="21" t="s">
        <v>36</v>
      </c>
      <c r="H5" s="21" t="s">
        <v>36</v>
      </c>
      <c r="I5" s="21" t="s">
        <v>36</v>
      </c>
      <c r="J5" s="21" t="s">
        <v>36</v>
      </c>
      <c r="K5" s="21" t="s">
        <v>36</v>
      </c>
      <c r="L5" s="21" t="s">
        <v>36</v>
      </c>
      <c r="M5" s="21" t="s">
        <v>36</v>
      </c>
      <c r="N5" s="21" t="s">
        <v>36</v>
      </c>
      <c r="O5" s="21" t="s">
        <v>36</v>
      </c>
      <c r="P5" s="21" t="s">
        <v>36</v>
      </c>
      <c r="Q5" s="21" t="s">
        <v>36</v>
      </c>
    </row>
    <row r="6" spans="1:17" x14ac:dyDescent="0.35">
      <c r="A6" s="29" t="s">
        <v>3</v>
      </c>
      <c r="B6" s="45" t="s">
        <v>52</v>
      </c>
      <c r="C6" s="5">
        <v>136.80000000000001</v>
      </c>
      <c r="D6" s="5">
        <v>135</v>
      </c>
      <c r="E6" s="5">
        <v>136.19999999999999</v>
      </c>
      <c r="F6" s="5">
        <v>136.9</v>
      </c>
      <c r="G6" s="5">
        <v>139.69999999999999</v>
      </c>
      <c r="H6" s="5">
        <v>137.80000000000001</v>
      </c>
      <c r="I6" s="5">
        <v>144.4</v>
      </c>
      <c r="J6" s="5">
        <v>146.5</v>
      </c>
      <c r="K6" s="5">
        <v>145.1</v>
      </c>
      <c r="L6" s="5">
        <v>142.5</v>
      </c>
      <c r="M6" s="5">
        <v>147.5</v>
      </c>
      <c r="N6" s="5">
        <v>144.1</v>
      </c>
      <c r="O6" s="5">
        <v>150.19999999999999</v>
      </c>
      <c r="P6" s="5">
        <v>153.69999999999999</v>
      </c>
      <c r="Q6" s="5">
        <v>151.30000000000001</v>
      </c>
    </row>
    <row r="7" spans="1:17" x14ac:dyDescent="0.35">
      <c r="A7" s="29" t="s">
        <v>4</v>
      </c>
      <c r="B7" s="45" t="s">
        <v>53</v>
      </c>
      <c r="C7" s="5">
        <v>143.80000000000001</v>
      </c>
      <c r="D7" s="5">
        <v>143.1</v>
      </c>
      <c r="E7" s="5">
        <v>143.6</v>
      </c>
      <c r="F7" s="5">
        <v>154.1</v>
      </c>
      <c r="G7" s="5">
        <v>151.1</v>
      </c>
      <c r="H7" s="5">
        <v>153</v>
      </c>
      <c r="I7" s="5">
        <v>166.8</v>
      </c>
      <c r="J7" s="5">
        <v>167.5</v>
      </c>
      <c r="K7" s="5">
        <v>167</v>
      </c>
      <c r="L7" s="5">
        <v>189.4</v>
      </c>
      <c r="M7" s="5">
        <v>197.5</v>
      </c>
      <c r="N7" s="5">
        <v>192.2</v>
      </c>
      <c r="O7" s="5">
        <v>208</v>
      </c>
      <c r="P7" s="5">
        <v>215.8</v>
      </c>
      <c r="Q7" s="5">
        <v>210.7</v>
      </c>
    </row>
    <row r="8" spans="1:17" x14ac:dyDescent="0.35">
      <c r="A8" s="29" t="s">
        <v>5</v>
      </c>
      <c r="B8" s="45" t="s">
        <v>53</v>
      </c>
      <c r="C8" s="5">
        <v>140</v>
      </c>
      <c r="D8" s="5">
        <v>135.5</v>
      </c>
      <c r="E8" s="5">
        <v>138.30000000000001</v>
      </c>
      <c r="F8" s="5">
        <v>138.69999999999999</v>
      </c>
      <c r="G8" s="5">
        <v>142.9</v>
      </c>
      <c r="H8" s="5">
        <v>140.30000000000001</v>
      </c>
      <c r="I8" s="5">
        <v>147.6</v>
      </c>
      <c r="J8" s="5">
        <v>148.9</v>
      </c>
      <c r="K8" s="5">
        <v>148.1</v>
      </c>
      <c r="L8" s="5">
        <v>163.19999999999999</v>
      </c>
      <c r="M8" s="5">
        <v>164.7</v>
      </c>
      <c r="N8" s="5">
        <v>163.80000000000001</v>
      </c>
      <c r="O8" s="5">
        <v>167.9</v>
      </c>
      <c r="P8" s="5">
        <v>167.7</v>
      </c>
      <c r="Q8" s="5">
        <v>167.8</v>
      </c>
    </row>
    <row r="9" spans="1:17" x14ac:dyDescent="0.35">
      <c r="A9" s="29" t="s">
        <v>6</v>
      </c>
      <c r="B9" s="45" t="s">
        <v>52</v>
      </c>
      <c r="C9" s="5">
        <v>142</v>
      </c>
      <c r="D9" s="5">
        <v>139.9</v>
      </c>
      <c r="E9" s="5">
        <v>141.19999999999999</v>
      </c>
      <c r="F9" s="5">
        <v>142.5</v>
      </c>
      <c r="G9" s="5">
        <v>141.9</v>
      </c>
      <c r="H9" s="5">
        <v>142.30000000000001</v>
      </c>
      <c r="I9" s="5">
        <v>151.69999999999999</v>
      </c>
      <c r="J9" s="5">
        <v>151.1</v>
      </c>
      <c r="K9" s="5">
        <v>151.5</v>
      </c>
      <c r="L9" s="5">
        <v>154.5</v>
      </c>
      <c r="M9" s="5">
        <v>155.6</v>
      </c>
      <c r="N9" s="5">
        <v>154.9</v>
      </c>
      <c r="O9" s="5">
        <v>162</v>
      </c>
      <c r="P9" s="5">
        <v>162.6</v>
      </c>
      <c r="Q9" s="5">
        <v>162.19999999999999</v>
      </c>
    </row>
    <row r="10" spans="1:17" x14ac:dyDescent="0.35">
      <c r="A10" s="29" t="s">
        <v>7</v>
      </c>
      <c r="B10" s="45" t="s">
        <v>52</v>
      </c>
      <c r="C10" s="5">
        <v>123.2</v>
      </c>
      <c r="D10" s="5">
        <v>116.5</v>
      </c>
      <c r="E10" s="5">
        <v>120.7</v>
      </c>
      <c r="F10" s="5">
        <v>124.1</v>
      </c>
      <c r="G10" s="5">
        <v>118.4</v>
      </c>
      <c r="H10" s="5">
        <v>122</v>
      </c>
      <c r="I10" s="5">
        <v>133.30000000000001</v>
      </c>
      <c r="J10" s="5">
        <v>127.5</v>
      </c>
      <c r="K10" s="5">
        <v>131.19999999999999</v>
      </c>
      <c r="L10" s="5">
        <v>168.2</v>
      </c>
      <c r="M10" s="5">
        <v>156.4</v>
      </c>
      <c r="N10" s="5">
        <v>163.9</v>
      </c>
      <c r="O10" s="5">
        <v>203.1</v>
      </c>
      <c r="P10" s="5">
        <v>180</v>
      </c>
      <c r="Q10" s="5">
        <v>194.6</v>
      </c>
    </row>
    <row r="11" spans="1:17" x14ac:dyDescent="0.35">
      <c r="A11" s="29" t="s">
        <v>8</v>
      </c>
      <c r="B11" s="45" t="s">
        <v>52</v>
      </c>
      <c r="C11" s="5">
        <v>152.9</v>
      </c>
      <c r="D11" s="5">
        <v>138.5</v>
      </c>
      <c r="E11" s="5">
        <v>146.19999999999999</v>
      </c>
      <c r="F11" s="5">
        <v>136.1</v>
      </c>
      <c r="G11" s="5">
        <v>139.4</v>
      </c>
      <c r="H11" s="5">
        <v>137.6</v>
      </c>
      <c r="I11" s="5">
        <v>141.80000000000001</v>
      </c>
      <c r="J11" s="5">
        <v>143.30000000000001</v>
      </c>
      <c r="K11" s="5">
        <v>142.5</v>
      </c>
      <c r="L11" s="5">
        <v>150.5</v>
      </c>
      <c r="M11" s="5">
        <v>157.30000000000001</v>
      </c>
      <c r="N11" s="5">
        <v>153.69999999999999</v>
      </c>
      <c r="O11" s="5">
        <v>155.9</v>
      </c>
      <c r="P11" s="5">
        <v>159.6</v>
      </c>
      <c r="Q11" s="5">
        <v>157.6</v>
      </c>
    </row>
    <row r="12" spans="1:17" x14ac:dyDescent="0.35">
      <c r="A12" s="29" t="s">
        <v>9</v>
      </c>
      <c r="B12" s="45" t="s">
        <v>52</v>
      </c>
      <c r="C12" s="5">
        <v>138</v>
      </c>
      <c r="D12" s="5">
        <v>128</v>
      </c>
      <c r="E12" s="5">
        <v>134.6</v>
      </c>
      <c r="F12" s="5">
        <v>128.19999999999999</v>
      </c>
      <c r="G12" s="5">
        <v>141.19999999999999</v>
      </c>
      <c r="H12" s="5">
        <v>132.6</v>
      </c>
      <c r="I12" s="5">
        <v>152.30000000000001</v>
      </c>
      <c r="J12" s="5">
        <v>167</v>
      </c>
      <c r="K12" s="5">
        <v>157.30000000000001</v>
      </c>
      <c r="L12" s="5">
        <v>141</v>
      </c>
      <c r="M12" s="5">
        <v>166.1</v>
      </c>
      <c r="N12" s="5">
        <v>149.5</v>
      </c>
      <c r="O12" s="5">
        <v>155.80000000000001</v>
      </c>
      <c r="P12" s="5">
        <v>188.4</v>
      </c>
      <c r="Q12" s="5">
        <v>166.9</v>
      </c>
    </row>
    <row r="13" spans="1:17" x14ac:dyDescent="0.35">
      <c r="A13" s="29" t="s">
        <v>10</v>
      </c>
      <c r="B13" s="45" t="s">
        <v>52</v>
      </c>
      <c r="C13" s="5">
        <v>129.30000000000001</v>
      </c>
      <c r="D13" s="5">
        <v>115.5</v>
      </c>
      <c r="E13" s="5">
        <v>124.6</v>
      </c>
      <c r="F13" s="5">
        <v>122.3</v>
      </c>
      <c r="G13" s="5">
        <v>120.7</v>
      </c>
      <c r="H13" s="5">
        <v>121.8</v>
      </c>
      <c r="I13" s="5">
        <v>141.80000000000001</v>
      </c>
      <c r="J13" s="5">
        <v>139.69999999999999</v>
      </c>
      <c r="K13" s="5">
        <v>141.1</v>
      </c>
      <c r="L13" s="5">
        <v>159.19999999999999</v>
      </c>
      <c r="M13" s="5">
        <v>161.1</v>
      </c>
      <c r="N13" s="5">
        <v>159.80000000000001</v>
      </c>
      <c r="O13" s="5">
        <v>164.2</v>
      </c>
      <c r="P13" s="5">
        <v>163.4</v>
      </c>
      <c r="Q13" s="5">
        <v>163.9</v>
      </c>
    </row>
    <row r="14" spans="1:17" x14ac:dyDescent="0.35">
      <c r="A14" s="29" t="s">
        <v>11</v>
      </c>
      <c r="B14" s="45" t="s">
        <v>52</v>
      </c>
      <c r="C14" s="5">
        <v>117.1</v>
      </c>
      <c r="D14" s="5">
        <v>114.2</v>
      </c>
      <c r="E14" s="5">
        <v>116.1</v>
      </c>
      <c r="F14" s="5">
        <v>108.3</v>
      </c>
      <c r="G14" s="5">
        <v>110.4</v>
      </c>
      <c r="H14" s="5">
        <v>109</v>
      </c>
      <c r="I14" s="5">
        <v>112.6</v>
      </c>
      <c r="J14" s="5">
        <v>114.4</v>
      </c>
      <c r="K14" s="5">
        <v>113.2</v>
      </c>
      <c r="L14" s="5">
        <v>111.7</v>
      </c>
      <c r="M14" s="5">
        <v>114.3</v>
      </c>
      <c r="N14" s="5">
        <v>112.6</v>
      </c>
      <c r="O14" s="5">
        <v>118.1</v>
      </c>
      <c r="P14" s="5">
        <v>120.3</v>
      </c>
      <c r="Q14" s="5">
        <v>118.8</v>
      </c>
    </row>
    <row r="15" spans="1:17" x14ac:dyDescent="0.35">
      <c r="A15" s="29" t="s">
        <v>12</v>
      </c>
      <c r="B15" s="45" t="s">
        <v>52</v>
      </c>
      <c r="C15" s="5">
        <v>136.30000000000001</v>
      </c>
      <c r="D15" s="5">
        <v>140.69999999999999</v>
      </c>
      <c r="E15" s="5">
        <v>137.80000000000001</v>
      </c>
      <c r="F15" s="5">
        <v>138.9</v>
      </c>
      <c r="G15" s="5">
        <v>140.69999999999999</v>
      </c>
      <c r="H15" s="5">
        <v>139.5</v>
      </c>
      <c r="I15" s="5">
        <v>154</v>
      </c>
      <c r="J15" s="5">
        <v>151.5</v>
      </c>
      <c r="K15" s="5">
        <v>153.19999999999999</v>
      </c>
      <c r="L15" s="5">
        <v>164</v>
      </c>
      <c r="M15" s="5">
        <v>162.6</v>
      </c>
      <c r="N15" s="5">
        <v>163.5</v>
      </c>
      <c r="O15" s="5">
        <v>178.7</v>
      </c>
      <c r="P15" s="5">
        <v>174.7</v>
      </c>
      <c r="Q15" s="5">
        <v>177.4</v>
      </c>
    </row>
    <row r="16" spans="1:17" x14ac:dyDescent="0.35">
      <c r="A16" s="29" t="s">
        <v>14</v>
      </c>
      <c r="B16" s="45" t="s">
        <v>52</v>
      </c>
      <c r="C16" s="5">
        <v>152.80000000000001</v>
      </c>
      <c r="D16" s="5">
        <v>147.6</v>
      </c>
      <c r="E16" s="5">
        <v>150.4</v>
      </c>
      <c r="F16" s="5">
        <v>156.4</v>
      </c>
      <c r="G16" s="5">
        <v>153.9</v>
      </c>
      <c r="H16" s="5">
        <v>155.19999999999999</v>
      </c>
      <c r="I16" s="5">
        <v>160</v>
      </c>
      <c r="J16" s="5">
        <v>159.1</v>
      </c>
      <c r="K16" s="5">
        <v>159.6</v>
      </c>
      <c r="L16" s="5">
        <v>166.4</v>
      </c>
      <c r="M16" s="5">
        <v>170.3</v>
      </c>
      <c r="N16" s="5">
        <v>168.2</v>
      </c>
      <c r="O16" s="5">
        <v>177.4</v>
      </c>
      <c r="P16" s="5">
        <v>181.5</v>
      </c>
      <c r="Q16" s="5">
        <v>179.3</v>
      </c>
    </row>
    <row r="17" spans="1:17" x14ac:dyDescent="0.35">
      <c r="A17" s="29" t="s">
        <v>15</v>
      </c>
      <c r="B17" s="45" t="s">
        <v>52</v>
      </c>
      <c r="C17" s="5">
        <v>138.6</v>
      </c>
      <c r="D17" s="5">
        <v>134.80000000000001</v>
      </c>
      <c r="E17" s="5">
        <v>137.19999999999999</v>
      </c>
      <c r="F17" s="5">
        <v>137.30000000000001</v>
      </c>
      <c r="G17" s="5">
        <v>139.6</v>
      </c>
      <c r="H17" s="5">
        <v>138.1</v>
      </c>
      <c r="I17" s="5">
        <v>148.19999999999999</v>
      </c>
      <c r="J17" s="5">
        <v>150.1</v>
      </c>
      <c r="K17" s="5">
        <v>148.9</v>
      </c>
      <c r="L17" s="5">
        <v>154.5</v>
      </c>
      <c r="M17" s="5">
        <v>160.4</v>
      </c>
      <c r="N17" s="5">
        <v>156.69999999999999</v>
      </c>
      <c r="O17" s="5">
        <v>166.6</v>
      </c>
      <c r="P17" s="5">
        <v>171.5</v>
      </c>
      <c r="Q17" s="5">
        <v>168.4</v>
      </c>
    </row>
    <row r="18" spans="1:17" x14ac:dyDescent="0.35">
      <c r="A18" s="29" t="s">
        <v>17</v>
      </c>
      <c r="B18" s="45" t="s">
        <v>17</v>
      </c>
      <c r="C18" s="5">
        <v>149.19999999999999</v>
      </c>
      <c r="D18" s="5">
        <v>136.69999999999999</v>
      </c>
      <c r="E18" s="5">
        <v>144.30000000000001</v>
      </c>
      <c r="F18" s="5">
        <v>150.80000000000001</v>
      </c>
      <c r="G18" s="5">
        <v>143.5</v>
      </c>
      <c r="H18" s="5">
        <v>147.9</v>
      </c>
      <c r="I18" s="5">
        <v>153.4</v>
      </c>
      <c r="J18" s="5">
        <v>147.69999999999999</v>
      </c>
      <c r="K18" s="5">
        <v>151.19999999999999</v>
      </c>
      <c r="L18" s="5">
        <v>159.6</v>
      </c>
      <c r="M18" s="5">
        <v>155.1</v>
      </c>
      <c r="N18" s="5">
        <v>157.80000000000001</v>
      </c>
      <c r="O18" s="5">
        <v>175.4</v>
      </c>
      <c r="P18" s="5">
        <v>167.1</v>
      </c>
      <c r="Q18" s="5">
        <v>172.1</v>
      </c>
    </row>
    <row r="19" spans="1:17" x14ac:dyDescent="0.35">
      <c r="A19" s="29" t="s">
        <v>18</v>
      </c>
      <c r="B19" s="45" t="s">
        <v>17</v>
      </c>
      <c r="C19" s="5">
        <v>143</v>
      </c>
      <c r="D19" s="5">
        <v>126.7</v>
      </c>
      <c r="E19" s="5">
        <v>136.19999999999999</v>
      </c>
      <c r="F19" s="5">
        <v>146.1</v>
      </c>
      <c r="G19" s="5">
        <v>131.19999999999999</v>
      </c>
      <c r="H19" s="5">
        <v>139.9</v>
      </c>
      <c r="I19" s="5">
        <v>147.6</v>
      </c>
      <c r="J19" s="5">
        <v>133.80000000000001</v>
      </c>
      <c r="K19" s="5">
        <v>141.9</v>
      </c>
      <c r="L19" s="5">
        <v>154.4</v>
      </c>
      <c r="M19" s="5">
        <v>138.69999999999999</v>
      </c>
      <c r="N19" s="5">
        <v>147.9</v>
      </c>
      <c r="O19" s="5">
        <v>173.2</v>
      </c>
      <c r="P19" s="5">
        <v>152.6</v>
      </c>
      <c r="Q19" s="5">
        <v>164.6</v>
      </c>
    </row>
    <row r="20" spans="1:17" x14ac:dyDescent="0.35">
      <c r="A20" s="29" t="s">
        <v>19</v>
      </c>
      <c r="B20" s="45" t="s">
        <v>17</v>
      </c>
      <c r="C20" s="5">
        <v>148.30000000000001</v>
      </c>
      <c r="D20" s="5">
        <v>135.19999999999999</v>
      </c>
      <c r="E20" s="5">
        <v>143.1</v>
      </c>
      <c r="F20" s="5">
        <v>150.1</v>
      </c>
      <c r="G20" s="5">
        <v>141.6</v>
      </c>
      <c r="H20" s="5">
        <v>146.69999999999999</v>
      </c>
      <c r="I20" s="5">
        <v>152.5</v>
      </c>
      <c r="J20" s="5">
        <v>145.6</v>
      </c>
      <c r="K20" s="5">
        <v>149.80000000000001</v>
      </c>
      <c r="L20" s="5">
        <v>158.9</v>
      </c>
      <c r="M20" s="5">
        <v>152.6</v>
      </c>
      <c r="N20" s="5">
        <v>156.4</v>
      </c>
      <c r="O20" s="5">
        <v>175.1</v>
      </c>
      <c r="P20" s="5">
        <v>164.9</v>
      </c>
      <c r="Q20" s="5">
        <v>171.1</v>
      </c>
    </row>
    <row r="21" spans="1:17" x14ac:dyDescent="0.35">
      <c r="A21" s="29" t="s">
        <v>20</v>
      </c>
      <c r="B21" s="45" t="s">
        <v>20</v>
      </c>
      <c r="C21" s="5" t="s">
        <v>32</v>
      </c>
      <c r="D21" s="5">
        <v>142</v>
      </c>
      <c r="E21" s="5">
        <v>142</v>
      </c>
      <c r="F21" s="5" t="s">
        <v>32</v>
      </c>
      <c r="G21" s="5">
        <v>149</v>
      </c>
      <c r="H21" s="5">
        <v>149</v>
      </c>
      <c r="I21" s="5" t="s">
        <v>32</v>
      </c>
      <c r="J21" s="5">
        <v>154.5</v>
      </c>
      <c r="K21" s="5">
        <v>154.5</v>
      </c>
      <c r="L21" s="5" t="s">
        <v>48</v>
      </c>
      <c r="M21" s="5">
        <v>159.9</v>
      </c>
      <c r="N21" s="5">
        <v>159.9</v>
      </c>
      <c r="O21" s="5" t="s">
        <v>32</v>
      </c>
      <c r="P21" s="5">
        <v>165.3</v>
      </c>
      <c r="Q21" s="5">
        <v>165.3</v>
      </c>
    </row>
    <row r="22" spans="1:17" x14ac:dyDescent="0.35">
      <c r="A22" s="29" t="s">
        <v>22</v>
      </c>
      <c r="B22" s="45" t="s">
        <v>20</v>
      </c>
      <c r="C22" s="5">
        <v>139.9</v>
      </c>
      <c r="D22" s="5">
        <v>130.80000000000001</v>
      </c>
      <c r="E22" s="5">
        <v>135.6</v>
      </c>
      <c r="F22" s="5">
        <v>150</v>
      </c>
      <c r="G22" s="5">
        <v>136.80000000000001</v>
      </c>
      <c r="H22" s="5">
        <v>143.80000000000001</v>
      </c>
      <c r="I22" s="5">
        <v>151.5</v>
      </c>
      <c r="J22" s="5">
        <v>140.80000000000001</v>
      </c>
      <c r="K22" s="5">
        <v>146.4</v>
      </c>
      <c r="L22" s="5">
        <v>154.80000000000001</v>
      </c>
      <c r="M22" s="5">
        <v>147.19999999999999</v>
      </c>
      <c r="N22" s="5">
        <v>151.19999999999999</v>
      </c>
      <c r="O22" s="5">
        <v>166.5</v>
      </c>
      <c r="P22" s="5">
        <v>158.6</v>
      </c>
      <c r="Q22" s="5">
        <v>162.80000000000001</v>
      </c>
    </row>
    <row r="23" spans="1:17" x14ac:dyDescent="0.35">
      <c r="A23" s="29" t="s">
        <v>23</v>
      </c>
      <c r="B23" s="45" t="s">
        <v>23</v>
      </c>
      <c r="C23" s="5">
        <v>136.69999999999999</v>
      </c>
      <c r="D23" s="5">
        <v>130.5</v>
      </c>
      <c r="E23" s="5">
        <v>134.30000000000001</v>
      </c>
      <c r="F23" s="5">
        <v>150.4</v>
      </c>
      <c r="G23" s="5">
        <v>139.19999999999999</v>
      </c>
      <c r="H23" s="5">
        <v>146.19999999999999</v>
      </c>
      <c r="I23" s="5">
        <v>156.69999999999999</v>
      </c>
      <c r="J23" s="5">
        <v>145</v>
      </c>
      <c r="K23" s="5">
        <v>152.30000000000001</v>
      </c>
      <c r="L23" s="5">
        <v>164.6</v>
      </c>
      <c r="M23" s="5">
        <v>156.9</v>
      </c>
      <c r="N23" s="5">
        <v>161.69999999999999</v>
      </c>
      <c r="O23" s="5">
        <v>176</v>
      </c>
      <c r="P23" s="5">
        <v>168.2</v>
      </c>
      <c r="Q23" s="5">
        <v>173</v>
      </c>
    </row>
    <row r="24" spans="1:17" x14ac:dyDescent="0.35">
      <c r="B24" s="36"/>
    </row>
    <row r="25" spans="1:17" x14ac:dyDescent="0.35">
      <c r="B25" s="36"/>
    </row>
    <row r="26" spans="1:17" x14ac:dyDescent="0.35">
      <c r="B26" s="29" t="s">
        <v>80</v>
      </c>
      <c r="C26" s="21" t="str">
        <f t="shared" ref="C26:Q26" si="0">C5&amp;"' "&amp;C4</f>
        <v>March' 2018</v>
      </c>
      <c r="D26" s="21" t="str">
        <f t="shared" si="0"/>
        <v>March' 2018</v>
      </c>
      <c r="E26" s="21" t="str">
        <f t="shared" si="0"/>
        <v>March' 2018</v>
      </c>
      <c r="F26" s="21" t="str">
        <f t="shared" si="0"/>
        <v>March' 2019</v>
      </c>
      <c r="G26" s="21" t="str">
        <f t="shared" si="0"/>
        <v>March' 2019</v>
      </c>
      <c r="H26" s="21" t="str">
        <f t="shared" si="0"/>
        <v>March' 2019</v>
      </c>
      <c r="I26" s="21" t="str">
        <f t="shared" si="0"/>
        <v>March' 2020</v>
      </c>
      <c r="J26" s="21" t="str">
        <f t="shared" si="0"/>
        <v>March' 2020</v>
      </c>
      <c r="K26" s="21" t="str">
        <f t="shared" si="0"/>
        <v>March' 2020</v>
      </c>
      <c r="L26" s="21" t="str">
        <f t="shared" si="0"/>
        <v>March' 2021</v>
      </c>
      <c r="M26" s="21" t="str">
        <f t="shared" si="0"/>
        <v>March' 2021</v>
      </c>
      <c r="N26" s="21" t="str">
        <f t="shared" si="0"/>
        <v>March' 2021</v>
      </c>
      <c r="O26" s="21" t="str">
        <f t="shared" si="0"/>
        <v>March' 2022</v>
      </c>
      <c r="P26" s="21" t="str">
        <f t="shared" si="0"/>
        <v>March' 2022</v>
      </c>
      <c r="Q26" s="21" t="str">
        <f t="shared" si="0"/>
        <v>March' 2022</v>
      </c>
    </row>
    <row r="27" spans="1:17" x14ac:dyDescent="0.35">
      <c r="B27" s="45" t="s">
        <v>52</v>
      </c>
      <c r="C27" s="5">
        <f t="shared" ref="C27:Q28" si="1">SUMIF($B$6:$B$23,$B27,C$6:C$23)</f>
        <v>1367</v>
      </c>
      <c r="D27" s="5">
        <f t="shared" si="1"/>
        <v>1310.6999999999998</v>
      </c>
      <c r="E27" s="5">
        <f t="shared" si="1"/>
        <v>1345.0000000000002</v>
      </c>
      <c r="F27" s="5">
        <f t="shared" si="1"/>
        <v>1331</v>
      </c>
      <c r="G27" s="5">
        <f t="shared" si="1"/>
        <v>1345.8999999999999</v>
      </c>
      <c r="H27" s="5">
        <f t="shared" si="1"/>
        <v>1335.8999999999999</v>
      </c>
      <c r="I27" s="5">
        <f t="shared" si="1"/>
        <v>1440.1000000000001</v>
      </c>
      <c r="J27" s="5">
        <f t="shared" si="1"/>
        <v>1450.1999999999998</v>
      </c>
      <c r="K27" s="5">
        <f t="shared" si="1"/>
        <v>1443.6</v>
      </c>
      <c r="L27" s="5">
        <f t="shared" si="1"/>
        <v>1512.5000000000002</v>
      </c>
      <c r="M27" s="5">
        <f t="shared" si="1"/>
        <v>1551.6</v>
      </c>
      <c r="N27" s="5">
        <f t="shared" si="1"/>
        <v>1526.8999999999999</v>
      </c>
      <c r="O27" s="5">
        <f t="shared" si="1"/>
        <v>1632</v>
      </c>
      <c r="P27" s="5">
        <f t="shared" si="1"/>
        <v>1655.7</v>
      </c>
      <c r="Q27" s="5">
        <f t="shared" si="1"/>
        <v>1640.4</v>
      </c>
    </row>
    <row r="28" spans="1:17" x14ac:dyDescent="0.35">
      <c r="B28" s="45" t="s">
        <v>53</v>
      </c>
      <c r="C28" s="5">
        <f t="shared" si="1"/>
        <v>283.8</v>
      </c>
      <c r="D28" s="5">
        <f t="shared" si="1"/>
        <v>278.60000000000002</v>
      </c>
      <c r="E28" s="5">
        <f t="shared" si="1"/>
        <v>281.89999999999998</v>
      </c>
      <c r="F28" s="5">
        <f t="shared" si="1"/>
        <v>292.79999999999995</v>
      </c>
      <c r="G28" s="5">
        <f t="shared" si="1"/>
        <v>294</v>
      </c>
      <c r="H28" s="5">
        <f t="shared" si="1"/>
        <v>293.3</v>
      </c>
      <c r="I28" s="5">
        <f t="shared" si="1"/>
        <v>314.39999999999998</v>
      </c>
      <c r="J28" s="5">
        <f t="shared" si="1"/>
        <v>316.39999999999998</v>
      </c>
      <c r="K28" s="5">
        <f t="shared" si="1"/>
        <v>315.10000000000002</v>
      </c>
      <c r="L28" s="5">
        <f t="shared" si="1"/>
        <v>352.6</v>
      </c>
      <c r="M28" s="5">
        <f t="shared" si="1"/>
        <v>362.2</v>
      </c>
      <c r="N28" s="5">
        <f t="shared" si="1"/>
        <v>356</v>
      </c>
      <c r="O28" s="5">
        <f t="shared" si="1"/>
        <v>375.9</v>
      </c>
      <c r="P28" s="5">
        <f t="shared" si="1"/>
        <v>383.5</v>
      </c>
      <c r="Q28" s="5">
        <f t="shared" si="1"/>
        <v>378.5</v>
      </c>
    </row>
    <row r="29" spans="1:17" x14ac:dyDescent="0.35">
      <c r="B29" s="45" t="s">
        <v>85</v>
      </c>
      <c r="C29" s="5">
        <f>SUM(C27:C28)</f>
        <v>1650.8</v>
      </c>
      <c r="D29" s="5">
        <f t="shared" ref="D29:Q29" si="2">SUM(D27:D28)</f>
        <v>1589.2999999999997</v>
      </c>
      <c r="E29" s="5">
        <f t="shared" si="2"/>
        <v>1626.9</v>
      </c>
      <c r="F29" s="5">
        <f t="shared" si="2"/>
        <v>1623.8</v>
      </c>
      <c r="G29" s="5">
        <f t="shared" si="2"/>
        <v>1639.8999999999999</v>
      </c>
      <c r="H29" s="5">
        <f t="shared" si="2"/>
        <v>1629.1999999999998</v>
      </c>
      <c r="I29" s="5">
        <f t="shared" si="2"/>
        <v>1754.5</v>
      </c>
      <c r="J29" s="5">
        <f t="shared" si="2"/>
        <v>1766.6</v>
      </c>
      <c r="K29" s="5">
        <f t="shared" si="2"/>
        <v>1758.6999999999998</v>
      </c>
      <c r="L29" s="5">
        <f t="shared" si="2"/>
        <v>1865.1000000000004</v>
      </c>
      <c r="M29" s="5">
        <f t="shared" si="2"/>
        <v>1913.8</v>
      </c>
      <c r="N29" s="5">
        <f>SUM(N27:N28)</f>
        <v>1882.8999999999999</v>
      </c>
      <c r="O29" s="5">
        <f t="shared" si="2"/>
        <v>2007.9</v>
      </c>
      <c r="P29" s="5">
        <f t="shared" si="2"/>
        <v>2039.2</v>
      </c>
      <c r="Q29" s="5">
        <f t="shared" si="2"/>
        <v>2018.9</v>
      </c>
    </row>
    <row r="30" spans="1:17" x14ac:dyDescent="0.35">
      <c r="B30" s="45" t="s">
        <v>17</v>
      </c>
      <c r="C30" s="5">
        <f t="shared" ref="C30:Q32" si="3">SUMIF($B$6:$B$23,$B30,C$6:C$23)</f>
        <v>440.5</v>
      </c>
      <c r="D30" s="5">
        <f t="shared" si="3"/>
        <v>398.59999999999997</v>
      </c>
      <c r="E30" s="5">
        <f t="shared" si="3"/>
        <v>423.6</v>
      </c>
      <c r="F30" s="5">
        <f t="shared" si="3"/>
        <v>447</v>
      </c>
      <c r="G30" s="5">
        <f t="shared" si="3"/>
        <v>416.29999999999995</v>
      </c>
      <c r="H30" s="5">
        <f t="shared" si="3"/>
        <v>434.5</v>
      </c>
      <c r="I30" s="5">
        <f t="shared" si="3"/>
        <v>453.5</v>
      </c>
      <c r="J30" s="5">
        <f t="shared" si="3"/>
        <v>427.1</v>
      </c>
      <c r="K30" s="5">
        <f t="shared" si="3"/>
        <v>442.90000000000003</v>
      </c>
      <c r="L30" s="5">
        <f t="shared" si="3"/>
        <v>472.9</v>
      </c>
      <c r="M30" s="5">
        <f t="shared" si="3"/>
        <v>446.4</v>
      </c>
      <c r="N30" s="5">
        <f t="shared" si="3"/>
        <v>462.1</v>
      </c>
      <c r="O30" s="5">
        <f t="shared" si="3"/>
        <v>523.70000000000005</v>
      </c>
      <c r="P30" s="5">
        <f t="shared" si="3"/>
        <v>484.6</v>
      </c>
      <c r="Q30" s="5">
        <f t="shared" si="3"/>
        <v>507.79999999999995</v>
      </c>
    </row>
    <row r="31" spans="1:17" x14ac:dyDescent="0.35">
      <c r="B31" s="45" t="s">
        <v>20</v>
      </c>
      <c r="C31" s="5">
        <f t="shared" si="3"/>
        <v>139.9</v>
      </c>
      <c r="D31" s="5">
        <f t="shared" si="3"/>
        <v>272.8</v>
      </c>
      <c r="E31" s="5">
        <f t="shared" si="3"/>
        <v>277.60000000000002</v>
      </c>
      <c r="F31" s="5">
        <f t="shared" si="3"/>
        <v>150</v>
      </c>
      <c r="G31" s="5">
        <f t="shared" si="3"/>
        <v>285.8</v>
      </c>
      <c r="H31" s="5">
        <f t="shared" si="3"/>
        <v>292.8</v>
      </c>
      <c r="I31" s="5">
        <f t="shared" si="3"/>
        <v>151.5</v>
      </c>
      <c r="J31" s="5">
        <f t="shared" si="3"/>
        <v>295.3</v>
      </c>
      <c r="K31" s="5">
        <f t="shared" si="3"/>
        <v>300.89999999999998</v>
      </c>
      <c r="L31" s="5">
        <f t="shared" si="3"/>
        <v>154.80000000000001</v>
      </c>
      <c r="M31" s="5">
        <f t="shared" si="3"/>
        <v>307.10000000000002</v>
      </c>
      <c r="N31" s="5">
        <f t="shared" si="3"/>
        <v>311.10000000000002</v>
      </c>
      <c r="O31" s="5">
        <f t="shared" si="3"/>
        <v>166.5</v>
      </c>
      <c r="P31" s="5">
        <f t="shared" si="3"/>
        <v>323.89999999999998</v>
      </c>
      <c r="Q31" s="5">
        <f t="shared" si="3"/>
        <v>328.1</v>
      </c>
    </row>
    <row r="32" spans="1:17" x14ac:dyDescent="0.35">
      <c r="B32" s="45" t="s">
        <v>23</v>
      </c>
      <c r="C32" s="5">
        <f t="shared" si="3"/>
        <v>136.69999999999999</v>
      </c>
      <c r="D32" s="5">
        <f t="shared" si="3"/>
        <v>130.5</v>
      </c>
      <c r="E32" s="5">
        <f t="shared" si="3"/>
        <v>134.30000000000001</v>
      </c>
      <c r="F32" s="5">
        <f t="shared" si="3"/>
        <v>150.4</v>
      </c>
      <c r="G32" s="5">
        <f t="shared" si="3"/>
        <v>139.19999999999999</v>
      </c>
      <c r="H32" s="5">
        <f t="shared" si="3"/>
        <v>146.19999999999999</v>
      </c>
      <c r="I32" s="5">
        <f t="shared" si="3"/>
        <v>156.69999999999999</v>
      </c>
      <c r="J32" s="5">
        <f t="shared" si="3"/>
        <v>145</v>
      </c>
      <c r="K32" s="5">
        <f t="shared" si="3"/>
        <v>152.30000000000001</v>
      </c>
      <c r="L32" s="5">
        <f t="shared" si="3"/>
        <v>164.6</v>
      </c>
      <c r="M32" s="5">
        <f t="shared" si="3"/>
        <v>156.9</v>
      </c>
      <c r="N32" s="5">
        <f t="shared" si="3"/>
        <v>161.69999999999999</v>
      </c>
      <c r="O32" s="5">
        <f t="shared" si="3"/>
        <v>176</v>
      </c>
      <c r="P32" s="5">
        <f t="shared" si="3"/>
        <v>168.2</v>
      </c>
      <c r="Q32" s="5">
        <f t="shared" si="3"/>
        <v>173</v>
      </c>
    </row>
    <row r="33" spans="1:17" x14ac:dyDescent="0.35">
      <c r="B33" s="36"/>
    </row>
    <row r="34" spans="1:17" x14ac:dyDescent="0.35">
      <c r="B34" s="68" t="s">
        <v>80</v>
      </c>
      <c r="C34" s="21" t="str">
        <f>C3</f>
        <v>Rural</v>
      </c>
      <c r="D34" s="21" t="str">
        <f t="shared" ref="D34:N34" si="4">D3</f>
        <v>Urban</v>
      </c>
      <c r="E34" s="21" t="str">
        <f t="shared" si="4"/>
        <v>Rural+Urban</v>
      </c>
      <c r="F34" s="21" t="str">
        <f t="shared" si="4"/>
        <v>Rural</v>
      </c>
      <c r="G34" s="21" t="str">
        <f t="shared" si="4"/>
        <v>Urban</v>
      </c>
      <c r="H34" s="21" t="str">
        <f t="shared" si="4"/>
        <v>Rural+Urban</v>
      </c>
      <c r="I34" s="21" t="str">
        <f t="shared" si="4"/>
        <v>Rural</v>
      </c>
      <c r="J34" s="21" t="str">
        <f t="shared" si="4"/>
        <v>Urban</v>
      </c>
      <c r="K34" s="21" t="str">
        <f t="shared" si="4"/>
        <v>Rural+Urban</v>
      </c>
      <c r="L34" s="21" t="str">
        <f t="shared" si="4"/>
        <v>Rural</v>
      </c>
      <c r="M34" s="21" t="str">
        <f t="shared" si="4"/>
        <v>Urban</v>
      </c>
      <c r="N34" s="21" t="str">
        <f t="shared" si="4"/>
        <v>Rural+Urban</v>
      </c>
    </row>
    <row r="35" spans="1:17" x14ac:dyDescent="0.35">
      <c r="A35" s="2" t="s">
        <v>62</v>
      </c>
      <c r="B35" s="68"/>
      <c r="C35" s="21" t="s">
        <v>87</v>
      </c>
      <c r="D35" s="21" t="s">
        <v>87</v>
      </c>
      <c r="E35" s="21" t="s">
        <v>87</v>
      </c>
      <c r="F35" s="21" t="s">
        <v>88</v>
      </c>
      <c r="G35" s="21" t="s">
        <v>88</v>
      </c>
      <c r="H35" s="21" t="s">
        <v>88</v>
      </c>
      <c r="I35" s="21" t="s">
        <v>89</v>
      </c>
      <c r="J35" s="21" t="s">
        <v>89</v>
      </c>
      <c r="K35" s="21" t="s">
        <v>89</v>
      </c>
      <c r="L35" s="21" t="s">
        <v>90</v>
      </c>
      <c r="M35" s="21" t="s">
        <v>90</v>
      </c>
      <c r="N35" s="21" t="s">
        <v>90</v>
      </c>
    </row>
    <row r="36" spans="1:17" x14ac:dyDescent="0.35">
      <c r="B36" s="29" t="str">
        <f>B29</f>
        <v xml:space="preserve">Food </v>
      </c>
      <c r="C36" s="46">
        <f t="shared" ref="C36:N36" si="5">(F29-C29)/C29</f>
        <v>-1.6355706324206448E-2</v>
      </c>
      <c r="D36" s="46">
        <f t="shared" si="5"/>
        <v>3.1837916063675926E-2</v>
      </c>
      <c r="E36" s="46">
        <f t="shared" si="5"/>
        <v>1.4137316368552013E-3</v>
      </c>
      <c r="F36" s="46">
        <f t="shared" si="5"/>
        <v>8.0490208153713536E-2</v>
      </c>
      <c r="G36" s="46">
        <f t="shared" si="5"/>
        <v>7.7260808585889421E-2</v>
      </c>
      <c r="H36" s="46">
        <f t="shared" si="5"/>
        <v>7.9486864718880446E-2</v>
      </c>
      <c r="I36" s="46">
        <f t="shared" si="5"/>
        <v>6.3037902536335344E-2</v>
      </c>
      <c r="J36" s="46">
        <f t="shared" si="5"/>
        <v>8.3323899015057198E-2</v>
      </c>
      <c r="K36" s="46">
        <f t="shared" si="5"/>
        <v>7.0620344572695781E-2</v>
      </c>
      <c r="L36" s="46">
        <f t="shared" si="5"/>
        <v>7.6564259289046005E-2</v>
      </c>
      <c r="M36" s="46">
        <f t="shared" si="5"/>
        <v>6.5524088201484004E-2</v>
      </c>
      <c r="N36" s="46">
        <f t="shared" si="5"/>
        <v>7.222900844442097E-2</v>
      </c>
      <c r="O36" s="16"/>
      <c r="P36" s="16"/>
      <c r="Q36" s="16"/>
    </row>
    <row r="37" spans="1:17" x14ac:dyDescent="0.35">
      <c r="B37" s="29" t="str">
        <f>B30</f>
        <v>Clothing</v>
      </c>
      <c r="C37" s="46">
        <f t="shared" ref="C37:K39" si="6">(F30-C30)/C30</f>
        <v>1.4755959137343927E-2</v>
      </c>
      <c r="D37" s="46">
        <f t="shared" si="6"/>
        <v>4.4405418966382317E-2</v>
      </c>
      <c r="E37" s="46">
        <f t="shared" si="6"/>
        <v>2.5731822474032051E-2</v>
      </c>
      <c r="F37" s="46">
        <f t="shared" si="6"/>
        <v>1.45413870246085E-2</v>
      </c>
      <c r="G37" s="46">
        <f t="shared" si="6"/>
        <v>2.594282969012748E-2</v>
      </c>
      <c r="H37" s="46">
        <f t="shared" si="6"/>
        <v>1.9332566168009286E-2</v>
      </c>
      <c r="I37" s="46">
        <f t="shared" si="6"/>
        <v>4.2778390297684626E-2</v>
      </c>
      <c r="J37" s="46">
        <f t="shared" si="6"/>
        <v>4.5188480449543322E-2</v>
      </c>
      <c r="K37" s="46">
        <f t="shared" si="6"/>
        <v>4.335064348611422E-2</v>
      </c>
      <c r="L37" s="46">
        <f t="shared" ref="L37:N39" si="7">(O30-L30)/L30</f>
        <v>0.10742228801015029</v>
      </c>
      <c r="M37" s="46">
        <f t="shared" si="7"/>
        <v>8.557347670250906E-2</v>
      </c>
      <c r="N37" s="46">
        <f t="shared" si="7"/>
        <v>9.8896342782947261E-2</v>
      </c>
    </row>
    <row r="38" spans="1:17" x14ac:dyDescent="0.35">
      <c r="B38" s="29" t="str">
        <f>B31</f>
        <v>Housing</v>
      </c>
      <c r="C38" s="46">
        <f t="shared" si="6"/>
        <v>7.2194424588992098E-2</v>
      </c>
      <c r="D38" s="46">
        <f t="shared" si="6"/>
        <v>4.7653958944281524E-2</v>
      </c>
      <c r="E38" s="46">
        <f t="shared" si="6"/>
        <v>5.475504322766566E-2</v>
      </c>
      <c r="F38" s="46">
        <f t="shared" si="6"/>
        <v>0.01</v>
      </c>
      <c r="G38" s="46">
        <f t="shared" si="6"/>
        <v>3.3240027991602521E-2</v>
      </c>
      <c r="H38" s="46">
        <f t="shared" si="6"/>
        <v>2.766393442622939E-2</v>
      </c>
      <c r="I38" s="46">
        <f t="shared" si="6"/>
        <v>2.1782178217821857E-2</v>
      </c>
      <c r="J38" s="46">
        <f t="shared" si="6"/>
        <v>3.9959363359295667E-2</v>
      </c>
      <c r="K38" s="46">
        <f t="shared" si="6"/>
        <v>3.3898305084745915E-2</v>
      </c>
      <c r="L38" s="46">
        <f t="shared" si="7"/>
        <v>7.5581395348837135E-2</v>
      </c>
      <c r="M38" s="46">
        <f>(P31-M31)/M31</f>
        <v>5.470530771735576E-2</v>
      </c>
      <c r="N38" s="46">
        <f>(Q31-N31)/N31</f>
        <v>5.4644808743169397E-2</v>
      </c>
    </row>
    <row r="39" spans="1:17" x14ac:dyDescent="0.35">
      <c r="B39" s="29" t="str">
        <f>B32</f>
        <v>Health</v>
      </c>
      <c r="C39" s="46">
        <f t="shared" si="6"/>
        <v>0.10021945866861755</v>
      </c>
      <c r="D39" s="46">
        <f t="shared" si="6"/>
        <v>6.6666666666666582E-2</v>
      </c>
      <c r="E39" s="46">
        <f t="shared" si="6"/>
        <v>8.8607594936708681E-2</v>
      </c>
      <c r="F39" s="46">
        <f t="shared" si="6"/>
        <v>4.1888297872340309E-2</v>
      </c>
      <c r="G39" s="46">
        <f t="shared" si="6"/>
        <v>4.1666666666666755E-2</v>
      </c>
      <c r="H39" s="46">
        <f t="shared" si="6"/>
        <v>4.1723666210670474E-2</v>
      </c>
      <c r="I39" s="46">
        <f t="shared" si="6"/>
        <v>5.0414805360561622E-2</v>
      </c>
      <c r="J39" s="46">
        <f t="shared" si="6"/>
        <v>8.2068965517241424E-2</v>
      </c>
      <c r="K39" s="46">
        <f t="shared" si="6"/>
        <v>6.1720288903479817E-2</v>
      </c>
      <c r="L39" s="46">
        <f t="shared" si="7"/>
        <v>6.9258809234507931E-2</v>
      </c>
      <c r="M39" s="46">
        <f>(P32-M32)/M32</f>
        <v>7.2020395156150302E-2</v>
      </c>
      <c r="N39" s="46">
        <f>(Q32-N32)/N32</f>
        <v>6.9882498453927105E-2</v>
      </c>
    </row>
    <row r="41" spans="1:17" x14ac:dyDescent="0.35">
      <c r="B41" s="15"/>
      <c r="C41" s="15"/>
      <c r="D41" s="15"/>
      <c r="E41" s="15"/>
      <c r="F41" s="15"/>
      <c r="G41" s="15"/>
    </row>
    <row r="42" spans="1:17" x14ac:dyDescent="0.35">
      <c r="B42" s="15"/>
      <c r="C42" s="15"/>
      <c r="D42" s="15"/>
      <c r="E42" s="15"/>
      <c r="F42" s="15"/>
      <c r="G42" s="15"/>
    </row>
    <row r="43" spans="1:17" x14ac:dyDescent="0.35">
      <c r="B43" s="15"/>
      <c r="C43" s="15"/>
      <c r="D43" s="15"/>
      <c r="E43" s="15"/>
      <c r="F43" s="15"/>
      <c r="G43" s="15"/>
    </row>
    <row r="44" spans="1:17" x14ac:dyDescent="0.35">
      <c r="B44" s="15"/>
      <c r="C44" s="15"/>
      <c r="D44" s="15"/>
      <c r="E44" s="15"/>
      <c r="F44" s="15"/>
      <c r="G44" s="15"/>
    </row>
    <row r="45" spans="1:17" x14ac:dyDescent="0.35">
      <c r="B45" s="15"/>
      <c r="C45" s="15"/>
      <c r="D45" s="15"/>
      <c r="E45" s="15"/>
      <c r="F45" s="15"/>
      <c r="G45" s="15"/>
    </row>
    <row r="46" spans="1:17" x14ac:dyDescent="0.35">
      <c r="B46" s="15"/>
      <c r="C46" s="15"/>
      <c r="D46" s="15"/>
      <c r="E46" s="15"/>
      <c r="F46" s="15"/>
      <c r="G46" s="15"/>
    </row>
    <row r="47" spans="1:17" x14ac:dyDescent="0.35">
      <c r="B47" s="15"/>
      <c r="C47" s="15"/>
      <c r="D47" s="15"/>
      <c r="E47" s="15"/>
      <c r="F47" s="15"/>
      <c r="G47" s="15"/>
    </row>
    <row r="48" spans="1:17" x14ac:dyDescent="0.35">
      <c r="B48" s="15"/>
      <c r="C48" s="15"/>
      <c r="D48" s="15"/>
      <c r="E48" s="15"/>
      <c r="F48" s="15"/>
      <c r="G48" s="15"/>
    </row>
    <row r="49" spans="2:7" x14ac:dyDescent="0.35">
      <c r="B49" s="15"/>
      <c r="C49" s="15"/>
      <c r="D49" s="15"/>
      <c r="E49" s="15"/>
      <c r="F49" s="15"/>
      <c r="G49" s="15"/>
    </row>
    <row r="50" spans="2:7" x14ac:dyDescent="0.35">
      <c r="B50" s="15"/>
      <c r="C50" s="15"/>
      <c r="D50" s="15"/>
      <c r="E50" s="15"/>
      <c r="F50" s="15"/>
      <c r="G50" s="15"/>
    </row>
    <row r="51" spans="2:7" x14ac:dyDescent="0.35">
      <c r="B51" s="15"/>
      <c r="C51" s="15"/>
      <c r="D51" s="15"/>
      <c r="E51" s="15"/>
      <c r="F51" s="15"/>
      <c r="G51" s="15"/>
    </row>
    <row r="52" spans="2:7" x14ac:dyDescent="0.35">
      <c r="B52" s="15"/>
      <c r="C52" s="15"/>
      <c r="D52" s="15"/>
      <c r="E52" s="15"/>
      <c r="F52" s="15"/>
      <c r="G52" s="15"/>
    </row>
    <row r="53" spans="2:7" x14ac:dyDescent="0.35">
      <c r="B53" s="15"/>
      <c r="C53" s="15"/>
      <c r="D53" s="15"/>
      <c r="E53" s="15"/>
      <c r="F53" s="15"/>
      <c r="G53" s="15"/>
    </row>
  </sheetData>
  <mergeCells count="3">
    <mergeCell ref="A3:A5"/>
    <mergeCell ref="B3:B5"/>
    <mergeCell ref="B34:B35"/>
  </mergeCells>
  <pageMargins left="0.7" right="0.7" top="0.75" bottom="0.75" header="0.3" footer="0.3"/>
  <customProperties>
    <customPr name="OrphanNamesChecke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0294-37E5-484A-860A-341998897BA5}">
  <dimension ref="A1:AD373"/>
  <sheetViews>
    <sheetView workbookViewId="0">
      <selection activeCell="B378" sqref="B378"/>
    </sheetView>
  </sheetViews>
  <sheetFormatPr defaultRowHeight="14.5" x14ac:dyDescent="0.35"/>
  <cols>
    <col min="1" max="30" width="12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5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5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5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5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5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5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/W+0tlBYzK//SDL0/nGaLmZXadAROsR5AuexrMjdhddGTCFFUJkFX5Df2ec8M+X9AyTX6J1n9kfrcPdcYsZRgA==" saltValue="7fM6yXPhfPPsu3zjO/4idQ==" spinCount="100000" sheet="1" objects="1" scenarios="1"/>
  <autoFilter ref="A1:AD373" xr:uid="{CED40294-37E5-484A-860A-341998897BA5}"/>
  <pageMargins left="0.7" right="0.7" top="0.75" bottom="0.75" header="0.3" footer="0.3"/>
  <customProperties>
    <customPr name="OrphanNamesChecke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6DE-4D35-447A-8B61-EB64ADEFAB24}">
  <dimension ref="B3:B4"/>
  <sheetViews>
    <sheetView workbookViewId="0">
      <selection activeCell="B5" sqref="B5"/>
    </sheetView>
  </sheetViews>
  <sheetFormatPr defaultRowHeight="14.5" x14ac:dyDescent="0.35"/>
  <sheetData>
    <row r="3" spans="2:2" ht="23.5" x14ac:dyDescent="0.55000000000000004">
      <c r="B3" s="3" t="s">
        <v>49</v>
      </c>
    </row>
    <row r="4" spans="2:2" x14ac:dyDescent="0.35">
      <c r="B4" t="s">
        <v>50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199F-73FF-48CD-977F-ACD3951D2DF0}">
  <dimension ref="A1:NJ30"/>
  <sheetViews>
    <sheetView topLeftCell="A11" workbookViewId="0">
      <selection activeCell="B4" sqref="B4:B30"/>
    </sheetView>
  </sheetViews>
  <sheetFormatPr defaultRowHeight="14.5" x14ac:dyDescent="0.35"/>
  <cols>
    <col min="1" max="2" width="21.08984375" customWidth="1"/>
  </cols>
  <sheetData>
    <row r="1" spans="1:374" x14ac:dyDescent="0.35">
      <c r="A1" s="1" t="s">
        <v>0</v>
      </c>
      <c r="B1" s="1"/>
      <c r="C1" s="2" t="s">
        <v>30</v>
      </c>
      <c r="D1" s="2" t="s">
        <v>33</v>
      </c>
      <c r="E1" s="2" t="s">
        <v>34</v>
      </c>
      <c r="F1" s="2" t="s">
        <v>30</v>
      </c>
      <c r="G1" s="2" t="s">
        <v>33</v>
      </c>
      <c r="H1" s="2" t="s">
        <v>34</v>
      </c>
      <c r="I1" s="2" t="s">
        <v>30</v>
      </c>
      <c r="J1" s="2" t="s">
        <v>33</v>
      </c>
      <c r="K1" s="2" t="s">
        <v>34</v>
      </c>
      <c r="L1" s="2" t="s">
        <v>30</v>
      </c>
      <c r="M1" s="2" t="s">
        <v>33</v>
      </c>
      <c r="N1" s="2" t="s">
        <v>34</v>
      </c>
      <c r="O1" s="2" t="s">
        <v>30</v>
      </c>
      <c r="P1" s="2" t="s">
        <v>33</v>
      </c>
      <c r="Q1" s="2" t="s">
        <v>34</v>
      </c>
      <c r="R1" s="2" t="s">
        <v>30</v>
      </c>
      <c r="S1" s="2" t="s">
        <v>33</v>
      </c>
      <c r="T1" s="2" t="s">
        <v>34</v>
      </c>
      <c r="U1" s="2" t="s">
        <v>30</v>
      </c>
      <c r="V1" s="2" t="s">
        <v>33</v>
      </c>
      <c r="W1" s="2" t="s">
        <v>34</v>
      </c>
      <c r="X1" s="2" t="s">
        <v>30</v>
      </c>
      <c r="Y1" s="2" t="s">
        <v>33</v>
      </c>
      <c r="Z1" s="2" t="s">
        <v>34</v>
      </c>
      <c r="AA1" s="2" t="s">
        <v>30</v>
      </c>
      <c r="AB1" s="2" t="s">
        <v>33</v>
      </c>
      <c r="AC1" s="2" t="s">
        <v>34</v>
      </c>
      <c r="AD1" s="2" t="s">
        <v>30</v>
      </c>
      <c r="AE1" s="2" t="s">
        <v>33</v>
      </c>
      <c r="AF1" s="2" t="s">
        <v>34</v>
      </c>
      <c r="AG1" s="2" t="s">
        <v>30</v>
      </c>
      <c r="AH1" s="2" t="s">
        <v>33</v>
      </c>
      <c r="AI1" s="2" t="s">
        <v>34</v>
      </c>
      <c r="AJ1" s="2" t="s">
        <v>30</v>
      </c>
      <c r="AK1" s="2" t="s">
        <v>33</v>
      </c>
      <c r="AL1" s="2" t="s">
        <v>34</v>
      </c>
      <c r="AM1" s="2" t="s">
        <v>30</v>
      </c>
      <c r="AN1" s="2" t="s">
        <v>33</v>
      </c>
      <c r="AO1" s="2" t="s">
        <v>34</v>
      </c>
      <c r="AP1" s="2" t="s">
        <v>30</v>
      </c>
      <c r="AQ1" s="2" t="s">
        <v>33</v>
      </c>
      <c r="AR1" s="2" t="s">
        <v>34</v>
      </c>
      <c r="AS1" s="2" t="s">
        <v>30</v>
      </c>
      <c r="AT1" s="2" t="s">
        <v>33</v>
      </c>
      <c r="AU1" s="2" t="s">
        <v>34</v>
      </c>
      <c r="AV1" s="2" t="s">
        <v>30</v>
      </c>
      <c r="AW1" s="2" t="s">
        <v>33</v>
      </c>
      <c r="AX1" s="2" t="s">
        <v>34</v>
      </c>
      <c r="AY1" s="2" t="s">
        <v>30</v>
      </c>
      <c r="AZ1" s="2" t="s">
        <v>33</v>
      </c>
      <c r="BA1" s="2" t="s">
        <v>34</v>
      </c>
      <c r="BB1" s="2" t="s">
        <v>30</v>
      </c>
      <c r="BC1" s="2" t="s">
        <v>33</v>
      </c>
      <c r="BD1" s="2" t="s">
        <v>34</v>
      </c>
      <c r="BE1" s="2" t="s">
        <v>30</v>
      </c>
      <c r="BF1" s="2" t="s">
        <v>33</v>
      </c>
      <c r="BG1" s="2" t="s">
        <v>34</v>
      </c>
      <c r="BH1" s="2" t="s">
        <v>30</v>
      </c>
      <c r="BI1" s="2" t="s">
        <v>33</v>
      </c>
      <c r="BJ1" s="2" t="s">
        <v>34</v>
      </c>
      <c r="BK1" s="2" t="s">
        <v>30</v>
      </c>
      <c r="BL1" s="2" t="s">
        <v>33</v>
      </c>
      <c r="BM1" s="2" t="s">
        <v>34</v>
      </c>
      <c r="BN1" s="2" t="s">
        <v>30</v>
      </c>
      <c r="BO1" s="2" t="s">
        <v>33</v>
      </c>
      <c r="BP1" s="2" t="s">
        <v>34</v>
      </c>
      <c r="BQ1" s="2" t="s">
        <v>30</v>
      </c>
      <c r="BR1" s="2" t="s">
        <v>33</v>
      </c>
      <c r="BS1" s="2" t="s">
        <v>34</v>
      </c>
      <c r="BT1" s="2" t="s">
        <v>30</v>
      </c>
      <c r="BU1" s="2" t="s">
        <v>33</v>
      </c>
      <c r="BV1" s="2" t="s">
        <v>34</v>
      </c>
      <c r="BW1" s="2" t="s">
        <v>30</v>
      </c>
      <c r="BX1" s="2" t="s">
        <v>33</v>
      </c>
      <c r="BY1" s="2" t="s">
        <v>34</v>
      </c>
      <c r="BZ1" s="2" t="s">
        <v>30</v>
      </c>
      <c r="CA1" s="2" t="s">
        <v>33</v>
      </c>
      <c r="CB1" s="2" t="s">
        <v>34</v>
      </c>
      <c r="CC1" s="2" t="s">
        <v>30</v>
      </c>
      <c r="CD1" s="2" t="s">
        <v>33</v>
      </c>
      <c r="CE1" s="2" t="s">
        <v>34</v>
      </c>
      <c r="CF1" s="2" t="s">
        <v>30</v>
      </c>
      <c r="CG1" s="2" t="s">
        <v>33</v>
      </c>
      <c r="CH1" s="2" t="s">
        <v>34</v>
      </c>
      <c r="CI1" s="2" t="s">
        <v>30</v>
      </c>
      <c r="CJ1" s="2" t="s">
        <v>33</v>
      </c>
      <c r="CK1" s="2" t="s">
        <v>34</v>
      </c>
      <c r="CL1" s="2" t="s">
        <v>30</v>
      </c>
      <c r="CM1" s="2" t="s">
        <v>33</v>
      </c>
      <c r="CN1" s="2" t="s">
        <v>34</v>
      </c>
      <c r="CO1" s="2" t="s">
        <v>30</v>
      </c>
      <c r="CP1" s="2" t="s">
        <v>33</v>
      </c>
      <c r="CQ1" s="2" t="s">
        <v>34</v>
      </c>
      <c r="CR1" s="2" t="s">
        <v>30</v>
      </c>
      <c r="CS1" s="2" t="s">
        <v>33</v>
      </c>
      <c r="CT1" s="2" t="s">
        <v>34</v>
      </c>
      <c r="CU1" s="2" t="s">
        <v>30</v>
      </c>
      <c r="CV1" s="2" t="s">
        <v>33</v>
      </c>
      <c r="CW1" s="2" t="s">
        <v>34</v>
      </c>
      <c r="CX1" s="2" t="s">
        <v>30</v>
      </c>
      <c r="CY1" s="2" t="s">
        <v>33</v>
      </c>
      <c r="CZ1" s="2" t="s">
        <v>34</v>
      </c>
      <c r="DA1" s="2" t="s">
        <v>30</v>
      </c>
      <c r="DB1" s="2" t="s">
        <v>33</v>
      </c>
      <c r="DC1" s="2" t="s">
        <v>34</v>
      </c>
      <c r="DD1" s="2" t="s">
        <v>30</v>
      </c>
      <c r="DE1" s="2" t="s">
        <v>33</v>
      </c>
      <c r="DF1" s="2" t="s">
        <v>34</v>
      </c>
      <c r="DG1" s="2" t="s">
        <v>30</v>
      </c>
      <c r="DH1" s="2" t="s">
        <v>33</v>
      </c>
      <c r="DI1" s="2" t="s">
        <v>34</v>
      </c>
      <c r="DJ1" s="2" t="s">
        <v>30</v>
      </c>
      <c r="DK1" s="2" t="s">
        <v>33</v>
      </c>
      <c r="DL1" s="2" t="s">
        <v>34</v>
      </c>
      <c r="DM1" s="2" t="s">
        <v>30</v>
      </c>
      <c r="DN1" s="2" t="s">
        <v>33</v>
      </c>
      <c r="DO1" s="2" t="s">
        <v>34</v>
      </c>
      <c r="DP1" s="2" t="s">
        <v>30</v>
      </c>
      <c r="DQ1" s="2" t="s">
        <v>33</v>
      </c>
      <c r="DR1" s="2" t="s">
        <v>34</v>
      </c>
      <c r="DS1" s="2" t="s">
        <v>30</v>
      </c>
      <c r="DT1" s="2" t="s">
        <v>33</v>
      </c>
      <c r="DU1" s="2" t="s">
        <v>34</v>
      </c>
      <c r="DV1" s="2" t="s">
        <v>30</v>
      </c>
      <c r="DW1" s="2" t="s">
        <v>33</v>
      </c>
      <c r="DX1" s="2" t="s">
        <v>34</v>
      </c>
      <c r="DY1" s="2" t="s">
        <v>30</v>
      </c>
      <c r="DZ1" s="2" t="s">
        <v>33</v>
      </c>
      <c r="EA1" s="2" t="s">
        <v>34</v>
      </c>
      <c r="EB1" s="2" t="s">
        <v>30</v>
      </c>
      <c r="EC1" s="2" t="s">
        <v>33</v>
      </c>
      <c r="ED1" s="2" t="s">
        <v>34</v>
      </c>
      <c r="EE1" s="2" t="s">
        <v>30</v>
      </c>
      <c r="EF1" s="2" t="s">
        <v>33</v>
      </c>
      <c r="EG1" s="2" t="s">
        <v>34</v>
      </c>
      <c r="EH1" s="2" t="s">
        <v>30</v>
      </c>
      <c r="EI1" s="2" t="s">
        <v>33</v>
      </c>
      <c r="EJ1" s="2" t="s">
        <v>34</v>
      </c>
      <c r="EK1" s="2" t="s">
        <v>30</v>
      </c>
      <c r="EL1" s="2" t="s">
        <v>33</v>
      </c>
      <c r="EM1" s="2" t="s">
        <v>34</v>
      </c>
      <c r="EN1" s="2" t="s">
        <v>30</v>
      </c>
      <c r="EO1" s="2" t="s">
        <v>33</v>
      </c>
      <c r="EP1" s="2" t="s">
        <v>34</v>
      </c>
      <c r="EQ1" s="2" t="s">
        <v>30</v>
      </c>
      <c r="ER1" s="2" t="s">
        <v>33</v>
      </c>
      <c r="ES1" s="2" t="s">
        <v>34</v>
      </c>
      <c r="ET1" s="2" t="s">
        <v>30</v>
      </c>
      <c r="EU1" s="2" t="s">
        <v>33</v>
      </c>
      <c r="EV1" s="2" t="s">
        <v>34</v>
      </c>
      <c r="EW1" s="2" t="s">
        <v>30</v>
      </c>
      <c r="EX1" s="2" t="s">
        <v>33</v>
      </c>
      <c r="EY1" s="2" t="s">
        <v>34</v>
      </c>
      <c r="EZ1" s="2" t="s">
        <v>30</v>
      </c>
      <c r="FA1" s="2" t="s">
        <v>33</v>
      </c>
      <c r="FB1" s="2" t="s">
        <v>34</v>
      </c>
      <c r="FC1" s="2" t="s">
        <v>30</v>
      </c>
      <c r="FD1" s="2" t="s">
        <v>33</v>
      </c>
      <c r="FE1" s="2" t="s">
        <v>34</v>
      </c>
      <c r="FF1" s="2" t="s">
        <v>30</v>
      </c>
      <c r="FG1" s="2" t="s">
        <v>33</v>
      </c>
      <c r="FH1" s="2" t="s">
        <v>34</v>
      </c>
      <c r="FI1" s="2" t="s">
        <v>30</v>
      </c>
      <c r="FJ1" s="2" t="s">
        <v>33</v>
      </c>
      <c r="FK1" s="2" t="s">
        <v>34</v>
      </c>
      <c r="FL1" s="2" t="s">
        <v>30</v>
      </c>
      <c r="FM1" s="2" t="s">
        <v>33</v>
      </c>
      <c r="FN1" s="2" t="s">
        <v>34</v>
      </c>
      <c r="FO1" s="2" t="s">
        <v>30</v>
      </c>
      <c r="FP1" s="2" t="s">
        <v>33</v>
      </c>
      <c r="FQ1" s="2" t="s">
        <v>34</v>
      </c>
      <c r="FR1" s="2" t="s">
        <v>30</v>
      </c>
      <c r="FS1" s="2" t="s">
        <v>33</v>
      </c>
      <c r="FT1" s="2" t="s">
        <v>34</v>
      </c>
      <c r="FU1" s="2" t="s">
        <v>30</v>
      </c>
      <c r="FV1" s="2" t="s">
        <v>33</v>
      </c>
      <c r="FW1" s="2" t="s">
        <v>34</v>
      </c>
      <c r="FX1" s="2" t="s">
        <v>30</v>
      </c>
      <c r="FY1" s="2" t="s">
        <v>33</v>
      </c>
      <c r="FZ1" s="2" t="s">
        <v>34</v>
      </c>
      <c r="GA1" s="2" t="s">
        <v>30</v>
      </c>
      <c r="GB1" s="2" t="s">
        <v>33</v>
      </c>
      <c r="GC1" s="2" t="s">
        <v>34</v>
      </c>
      <c r="GD1" s="2" t="s">
        <v>30</v>
      </c>
      <c r="GE1" s="2" t="s">
        <v>33</v>
      </c>
      <c r="GF1" s="2" t="s">
        <v>34</v>
      </c>
      <c r="GG1" s="2" t="s">
        <v>30</v>
      </c>
      <c r="GH1" s="2" t="s">
        <v>33</v>
      </c>
      <c r="GI1" s="2" t="s">
        <v>34</v>
      </c>
      <c r="GJ1" s="2" t="s">
        <v>30</v>
      </c>
      <c r="GK1" s="2" t="s">
        <v>33</v>
      </c>
      <c r="GL1" s="2" t="s">
        <v>34</v>
      </c>
      <c r="GM1" s="2" t="s">
        <v>30</v>
      </c>
      <c r="GN1" s="2" t="s">
        <v>33</v>
      </c>
      <c r="GO1" s="2" t="s">
        <v>34</v>
      </c>
      <c r="GP1" s="2" t="s">
        <v>30</v>
      </c>
      <c r="GQ1" s="2" t="s">
        <v>33</v>
      </c>
      <c r="GR1" s="2" t="s">
        <v>34</v>
      </c>
      <c r="GS1" s="2" t="s">
        <v>30</v>
      </c>
      <c r="GT1" s="2" t="s">
        <v>33</v>
      </c>
      <c r="GU1" s="2" t="s">
        <v>34</v>
      </c>
      <c r="GV1" s="2" t="s">
        <v>30</v>
      </c>
      <c r="GW1" s="2" t="s">
        <v>33</v>
      </c>
      <c r="GX1" s="2" t="s">
        <v>34</v>
      </c>
      <c r="GY1" s="2" t="s">
        <v>30</v>
      </c>
      <c r="GZ1" s="2" t="s">
        <v>33</v>
      </c>
      <c r="HA1" s="2" t="s">
        <v>34</v>
      </c>
      <c r="HB1" s="2" t="s">
        <v>30</v>
      </c>
      <c r="HC1" s="2" t="s">
        <v>33</v>
      </c>
      <c r="HD1" s="2" t="s">
        <v>34</v>
      </c>
      <c r="HE1" s="2" t="s">
        <v>30</v>
      </c>
      <c r="HF1" s="2" t="s">
        <v>33</v>
      </c>
      <c r="HG1" s="2" t="s">
        <v>34</v>
      </c>
      <c r="HH1" s="2" t="s">
        <v>30</v>
      </c>
      <c r="HI1" s="2" t="s">
        <v>33</v>
      </c>
      <c r="HJ1" s="2" t="s">
        <v>34</v>
      </c>
      <c r="HK1" s="2" t="s">
        <v>30</v>
      </c>
      <c r="HL1" s="2" t="s">
        <v>33</v>
      </c>
      <c r="HM1" s="2" t="s">
        <v>34</v>
      </c>
      <c r="HN1" s="2" t="s">
        <v>30</v>
      </c>
      <c r="HO1" s="2" t="s">
        <v>33</v>
      </c>
      <c r="HP1" s="2" t="s">
        <v>34</v>
      </c>
      <c r="HQ1" s="2" t="s">
        <v>30</v>
      </c>
      <c r="HR1" s="2" t="s">
        <v>33</v>
      </c>
      <c r="HS1" s="2" t="s">
        <v>34</v>
      </c>
      <c r="HT1" s="2" t="s">
        <v>30</v>
      </c>
      <c r="HU1" s="2" t="s">
        <v>33</v>
      </c>
      <c r="HV1" s="2" t="s">
        <v>34</v>
      </c>
      <c r="HW1" s="2" t="s">
        <v>30</v>
      </c>
      <c r="HX1" s="2" t="s">
        <v>33</v>
      </c>
      <c r="HY1" s="2" t="s">
        <v>34</v>
      </c>
      <c r="HZ1" s="2" t="s">
        <v>30</v>
      </c>
      <c r="IA1" s="2" t="s">
        <v>33</v>
      </c>
      <c r="IB1" s="2" t="s">
        <v>34</v>
      </c>
      <c r="IC1" s="2" t="s">
        <v>30</v>
      </c>
      <c r="ID1" s="2" t="s">
        <v>33</v>
      </c>
      <c r="IE1" s="2" t="s">
        <v>34</v>
      </c>
      <c r="IF1" s="2" t="s">
        <v>30</v>
      </c>
      <c r="IG1" s="2" t="s">
        <v>33</v>
      </c>
      <c r="IH1" s="2" t="s">
        <v>34</v>
      </c>
      <c r="II1" s="2" t="s">
        <v>30</v>
      </c>
      <c r="IJ1" s="2" t="s">
        <v>33</v>
      </c>
      <c r="IK1" s="2" t="s">
        <v>34</v>
      </c>
      <c r="IL1" s="2" t="s">
        <v>30</v>
      </c>
      <c r="IM1" s="2" t="s">
        <v>33</v>
      </c>
      <c r="IN1" s="2" t="s">
        <v>34</v>
      </c>
      <c r="IO1" s="2" t="s">
        <v>30</v>
      </c>
      <c r="IP1" s="2" t="s">
        <v>33</v>
      </c>
      <c r="IQ1" s="2" t="s">
        <v>34</v>
      </c>
      <c r="IR1" s="2" t="s">
        <v>30</v>
      </c>
      <c r="IS1" s="2" t="s">
        <v>33</v>
      </c>
      <c r="IT1" s="2" t="s">
        <v>34</v>
      </c>
      <c r="IU1" s="2" t="s">
        <v>30</v>
      </c>
      <c r="IV1" s="2" t="s">
        <v>33</v>
      </c>
      <c r="IW1" s="2" t="s">
        <v>34</v>
      </c>
      <c r="IX1" s="2" t="s">
        <v>30</v>
      </c>
      <c r="IY1" s="2" t="s">
        <v>33</v>
      </c>
      <c r="IZ1" s="2" t="s">
        <v>34</v>
      </c>
      <c r="JA1" s="2" t="s">
        <v>30</v>
      </c>
      <c r="JB1" s="2" t="s">
        <v>33</v>
      </c>
      <c r="JC1" s="2" t="s">
        <v>34</v>
      </c>
      <c r="JD1" s="2" t="s">
        <v>30</v>
      </c>
      <c r="JE1" s="2" t="s">
        <v>33</v>
      </c>
      <c r="JF1" s="2" t="s">
        <v>34</v>
      </c>
      <c r="JG1" s="2" t="s">
        <v>30</v>
      </c>
      <c r="JH1" s="2" t="s">
        <v>33</v>
      </c>
      <c r="JI1" s="2" t="s">
        <v>34</v>
      </c>
      <c r="JJ1" s="2" t="s">
        <v>30</v>
      </c>
      <c r="JK1" s="2" t="s">
        <v>33</v>
      </c>
      <c r="JL1" s="2" t="s">
        <v>34</v>
      </c>
      <c r="JM1" s="2" t="s">
        <v>30</v>
      </c>
      <c r="JN1" s="2" t="s">
        <v>33</v>
      </c>
      <c r="JO1" s="2" t="s">
        <v>34</v>
      </c>
      <c r="JP1" s="2" t="s">
        <v>30</v>
      </c>
      <c r="JQ1" s="2" t="s">
        <v>33</v>
      </c>
      <c r="JR1" s="2" t="s">
        <v>34</v>
      </c>
      <c r="JS1" s="2" t="s">
        <v>30</v>
      </c>
      <c r="JT1" s="2" t="s">
        <v>33</v>
      </c>
      <c r="JU1" s="2" t="s">
        <v>34</v>
      </c>
      <c r="JV1" s="2" t="s">
        <v>30</v>
      </c>
      <c r="JW1" s="2" t="s">
        <v>33</v>
      </c>
      <c r="JX1" s="2" t="s">
        <v>34</v>
      </c>
      <c r="JY1" s="2" t="s">
        <v>30</v>
      </c>
      <c r="JZ1" s="2" t="s">
        <v>33</v>
      </c>
      <c r="KA1" s="2" t="s">
        <v>34</v>
      </c>
      <c r="KB1" s="2" t="s">
        <v>30</v>
      </c>
      <c r="KC1" s="2" t="s">
        <v>33</v>
      </c>
      <c r="KD1" s="2" t="s">
        <v>34</v>
      </c>
      <c r="KE1" s="2" t="s">
        <v>30</v>
      </c>
      <c r="KF1" s="2" t="s">
        <v>33</v>
      </c>
      <c r="KG1" s="2" t="s">
        <v>34</v>
      </c>
      <c r="KH1" s="2" t="s">
        <v>30</v>
      </c>
      <c r="KI1" s="2" t="s">
        <v>33</v>
      </c>
      <c r="KJ1" s="2" t="s">
        <v>34</v>
      </c>
      <c r="KK1" s="2" t="s">
        <v>30</v>
      </c>
      <c r="KL1" s="2" t="s">
        <v>33</v>
      </c>
      <c r="KM1" s="2" t="s">
        <v>34</v>
      </c>
      <c r="KN1" s="2" t="s">
        <v>30</v>
      </c>
      <c r="KO1" s="2" t="s">
        <v>33</v>
      </c>
      <c r="KP1" s="2" t="s">
        <v>34</v>
      </c>
      <c r="KQ1" s="2" t="s">
        <v>30</v>
      </c>
      <c r="KR1" s="2" t="s">
        <v>33</v>
      </c>
      <c r="KS1" s="2" t="s">
        <v>34</v>
      </c>
      <c r="KT1" s="2" t="s">
        <v>30</v>
      </c>
      <c r="KU1" s="2" t="s">
        <v>33</v>
      </c>
      <c r="KV1" s="2" t="s">
        <v>34</v>
      </c>
      <c r="KW1" s="2" t="s">
        <v>30</v>
      </c>
      <c r="KX1" s="2" t="s">
        <v>33</v>
      </c>
      <c r="KY1" s="2" t="s">
        <v>34</v>
      </c>
      <c r="KZ1" s="2" t="s">
        <v>30</v>
      </c>
      <c r="LA1" s="2" t="s">
        <v>33</v>
      </c>
      <c r="LB1" s="2" t="s">
        <v>34</v>
      </c>
      <c r="LC1" s="2" t="s">
        <v>30</v>
      </c>
      <c r="LD1" s="2" t="s">
        <v>33</v>
      </c>
      <c r="LE1" s="2" t="s">
        <v>34</v>
      </c>
      <c r="LF1" s="2" t="s">
        <v>30</v>
      </c>
      <c r="LG1" s="2" t="s">
        <v>33</v>
      </c>
      <c r="LH1" s="2" t="s">
        <v>34</v>
      </c>
      <c r="LI1" s="2" t="s">
        <v>30</v>
      </c>
      <c r="LJ1" s="2" t="s">
        <v>33</v>
      </c>
      <c r="LK1" s="2" t="s">
        <v>34</v>
      </c>
      <c r="LL1" s="2" t="s">
        <v>30</v>
      </c>
      <c r="LM1" s="2" t="s">
        <v>33</v>
      </c>
      <c r="LN1" s="2" t="s">
        <v>34</v>
      </c>
      <c r="LO1" s="2" t="s">
        <v>30</v>
      </c>
      <c r="LP1" s="2" t="s">
        <v>33</v>
      </c>
      <c r="LQ1" s="2" t="s">
        <v>34</v>
      </c>
      <c r="LR1" s="2" t="s">
        <v>30</v>
      </c>
      <c r="LS1" s="2" t="s">
        <v>33</v>
      </c>
      <c r="LT1" s="2" t="s">
        <v>34</v>
      </c>
      <c r="LU1" s="2" t="s">
        <v>30</v>
      </c>
      <c r="LV1" s="2" t="s">
        <v>33</v>
      </c>
      <c r="LW1" s="2" t="s">
        <v>34</v>
      </c>
      <c r="LX1" s="2" t="s">
        <v>30</v>
      </c>
      <c r="LY1" s="2" t="s">
        <v>33</v>
      </c>
      <c r="LZ1" s="2" t="s">
        <v>34</v>
      </c>
      <c r="MA1" s="2" t="s">
        <v>30</v>
      </c>
      <c r="MB1" s="2" t="s">
        <v>33</v>
      </c>
      <c r="MC1" s="2" t="s">
        <v>34</v>
      </c>
      <c r="MD1" s="2" t="s">
        <v>30</v>
      </c>
      <c r="ME1" s="2" t="s">
        <v>33</v>
      </c>
      <c r="MF1" s="2" t="s">
        <v>34</v>
      </c>
      <c r="MG1" s="2" t="s">
        <v>30</v>
      </c>
      <c r="MH1" s="2" t="s">
        <v>33</v>
      </c>
      <c r="MI1" s="2" t="s">
        <v>34</v>
      </c>
      <c r="MJ1" s="2" t="s">
        <v>30</v>
      </c>
      <c r="MK1" s="2" t="s">
        <v>33</v>
      </c>
      <c r="ML1" s="2" t="s">
        <v>34</v>
      </c>
      <c r="MM1" s="2" t="s">
        <v>30</v>
      </c>
      <c r="MN1" s="2" t="s">
        <v>33</v>
      </c>
      <c r="MO1" s="2" t="s">
        <v>34</v>
      </c>
      <c r="MP1" s="2" t="s">
        <v>30</v>
      </c>
      <c r="MQ1" s="2" t="s">
        <v>33</v>
      </c>
      <c r="MR1" s="2" t="s">
        <v>34</v>
      </c>
      <c r="MS1" s="2" t="s">
        <v>30</v>
      </c>
      <c r="MT1" s="2" t="s">
        <v>33</v>
      </c>
      <c r="MU1" s="2" t="s">
        <v>34</v>
      </c>
      <c r="MV1" s="2" t="s">
        <v>30</v>
      </c>
      <c r="MW1" s="2" t="s">
        <v>33</v>
      </c>
      <c r="MX1" s="2" t="s">
        <v>34</v>
      </c>
      <c r="MY1" s="2" t="s">
        <v>30</v>
      </c>
      <c r="MZ1" s="2" t="s">
        <v>33</v>
      </c>
      <c r="NA1" s="2" t="s">
        <v>34</v>
      </c>
      <c r="NB1" s="2" t="s">
        <v>30</v>
      </c>
      <c r="NC1" s="2" t="s">
        <v>33</v>
      </c>
      <c r="ND1" s="2" t="s">
        <v>34</v>
      </c>
      <c r="NE1" s="2" t="s">
        <v>30</v>
      </c>
      <c r="NF1" s="2" t="s">
        <v>33</v>
      </c>
      <c r="NG1" s="2" t="s">
        <v>34</v>
      </c>
      <c r="NH1" s="2" t="s">
        <v>30</v>
      </c>
      <c r="NI1" s="2" t="s">
        <v>33</v>
      </c>
      <c r="NJ1" s="2" t="s">
        <v>34</v>
      </c>
    </row>
    <row r="2" spans="1:374" x14ac:dyDescent="0.35">
      <c r="A2" s="1" t="s">
        <v>1</v>
      </c>
      <c r="B2" s="1"/>
      <c r="C2" s="2">
        <v>2013</v>
      </c>
      <c r="D2" s="2">
        <v>2013</v>
      </c>
      <c r="E2" s="2">
        <v>2013</v>
      </c>
      <c r="F2" s="2">
        <v>2013</v>
      </c>
      <c r="G2" s="2">
        <v>2013</v>
      </c>
      <c r="H2" s="2">
        <v>2013</v>
      </c>
      <c r="I2" s="2">
        <v>2013</v>
      </c>
      <c r="J2" s="2">
        <v>2013</v>
      </c>
      <c r="K2" s="2">
        <v>2013</v>
      </c>
      <c r="L2" s="2">
        <v>2013</v>
      </c>
      <c r="M2" s="2">
        <v>2013</v>
      </c>
      <c r="N2" s="2">
        <v>2013</v>
      </c>
      <c r="O2" s="2">
        <v>2013</v>
      </c>
      <c r="P2" s="2">
        <v>2013</v>
      </c>
      <c r="Q2" s="2">
        <v>2013</v>
      </c>
      <c r="R2" s="2">
        <v>2013</v>
      </c>
      <c r="S2" s="2">
        <v>2013</v>
      </c>
      <c r="T2" s="2">
        <v>2013</v>
      </c>
      <c r="U2" s="2">
        <v>2013</v>
      </c>
      <c r="V2" s="2">
        <v>2013</v>
      </c>
      <c r="W2" s="2">
        <v>2013</v>
      </c>
      <c r="X2" s="2">
        <v>2013</v>
      </c>
      <c r="Y2" s="2">
        <v>2013</v>
      </c>
      <c r="Z2" s="2">
        <v>2013</v>
      </c>
      <c r="AA2" s="2">
        <v>2013</v>
      </c>
      <c r="AB2" s="2">
        <v>2013</v>
      </c>
      <c r="AC2" s="2">
        <v>2013</v>
      </c>
      <c r="AD2" s="2">
        <v>2013</v>
      </c>
      <c r="AE2" s="2">
        <v>2013</v>
      </c>
      <c r="AF2" s="2">
        <v>2013</v>
      </c>
      <c r="AG2" s="2">
        <v>2013</v>
      </c>
      <c r="AH2" s="2">
        <v>2013</v>
      </c>
      <c r="AI2" s="2">
        <v>2013</v>
      </c>
      <c r="AJ2" s="2">
        <v>2013</v>
      </c>
      <c r="AK2" s="2">
        <v>2013</v>
      </c>
      <c r="AL2" s="2">
        <v>2013</v>
      </c>
      <c r="AM2" s="2">
        <v>2014</v>
      </c>
      <c r="AN2" s="2">
        <v>2014</v>
      </c>
      <c r="AO2" s="2">
        <v>2014</v>
      </c>
      <c r="AP2" s="2">
        <v>2014</v>
      </c>
      <c r="AQ2" s="2">
        <v>2014</v>
      </c>
      <c r="AR2" s="2">
        <v>2014</v>
      </c>
      <c r="AS2" s="2">
        <v>2014</v>
      </c>
      <c r="AT2" s="2">
        <v>2014</v>
      </c>
      <c r="AU2" s="2">
        <v>2014</v>
      </c>
      <c r="AV2" s="2">
        <v>2014</v>
      </c>
      <c r="AW2" s="2">
        <v>2014</v>
      </c>
      <c r="AX2" s="2">
        <v>2014</v>
      </c>
      <c r="AY2" s="2">
        <v>2014</v>
      </c>
      <c r="AZ2" s="2">
        <v>2014</v>
      </c>
      <c r="BA2" s="2">
        <v>2014</v>
      </c>
      <c r="BB2" s="2">
        <v>2014</v>
      </c>
      <c r="BC2" s="2">
        <v>2014</v>
      </c>
      <c r="BD2" s="2">
        <v>2014</v>
      </c>
      <c r="BE2" s="2">
        <v>2014</v>
      </c>
      <c r="BF2" s="2">
        <v>2014</v>
      </c>
      <c r="BG2" s="2">
        <v>2014</v>
      </c>
      <c r="BH2" s="2">
        <v>2014</v>
      </c>
      <c r="BI2" s="2">
        <v>2014</v>
      </c>
      <c r="BJ2" s="2">
        <v>2014</v>
      </c>
      <c r="BK2" s="2">
        <v>2014</v>
      </c>
      <c r="BL2" s="2">
        <v>2014</v>
      </c>
      <c r="BM2" s="2">
        <v>2014</v>
      </c>
      <c r="BN2" s="2">
        <v>2014</v>
      </c>
      <c r="BO2" s="2">
        <v>2014</v>
      </c>
      <c r="BP2" s="2">
        <v>2014</v>
      </c>
      <c r="BQ2" s="2">
        <v>2014</v>
      </c>
      <c r="BR2" s="2">
        <v>2014</v>
      </c>
      <c r="BS2" s="2">
        <v>2014</v>
      </c>
      <c r="BT2" s="2">
        <v>2014</v>
      </c>
      <c r="BU2" s="2">
        <v>2014</v>
      </c>
      <c r="BV2" s="2">
        <v>2014</v>
      </c>
      <c r="BW2" s="2">
        <v>2015</v>
      </c>
      <c r="BX2" s="2">
        <v>2015</v>
      </c>
      <c r="BY2" s="2">
        <v>2015</v>
      </c>
      <c r="BZ2" s="2">
        <v>2015</v>
      </c>
      <c r="CA2" s="2">
        <v>2015</v>
      </c>
      <c r="CB2" s="2">
        <v>2015</v>
      </c>
      <c r="CC2" s="2">
        <v>2015</v>
      </c>
      <c r="CD2" s="2">
        <v>2015</v>
      </c>
      <c r="CE2" s="2">
        <v>2015</v>
      </c>
      <c r="CF2" s="2">
        <v>2015</v>
      </c>
      <c r="CG2" s="2">
        <v>2015</v>
      </c>
      <c r="CH2" s="2">
        <v>2015</v>
      </c>
      <c r="CI2" s="2">
        <v>2015</v>
      </c>
      <c r="CJ2" s="2">
        <v>2015</v>
      </c>
      <c r="CK2" s="2">
        <v>2015</v>
      </c>
      <c r="CL2" s="2">
        <v>2015</v>
      </c>
      <c r="CM2" s="2">
        <v>2015</v>
      </c>
      <c r="CN2" s="2">
        <v>2015</v>
      </c>
      <c r="CO2" s="2">
        <v>2015</v>
      </c>
      <c r="CP2" s="2">
        <v>2015</v>
      </c>
      <c r="CQ2" s="2">
        <v>2015</v>
      </c>
      <c r="CR2" s="2">
        <v>2015</v>
      </c>
      <c r="CS2" s="2">
        <v>2015</v>
      </c>
      <c r="CT2" s="2">
        <v>2015</v>
      </c>
      <c r="CU2" s="2">
        <v>2015</v>
      </c>
      <c r="CV2" s="2">
        <v>2015</v>
      </c>
      <c r="CW2" s="2">
        <v>2015</v>
      </c>
      <c r="CX2" s="2">
        <v>2015</v>
      </c>
      <c r="CY2" s="2">
        <v>2015</v>
      </c>
      <c r="CZ2" s="2">
        <v>2015</v>
      </c>
      <c r="DA2" s="2">
        <v>2015</v>
      </c>
      <c r="DB2" s="2">
        <v>2015</v>
      </c>
      <c r="DC2" s="2">
        <v>2015</v>
      </c>
      <c r="DD2" s="2">
        <v>2015</v>
      </c>
      <c r="DE2" s="2">
        <v>2015</v>
      </c>
      <c r="DF2" s="2">
        <v>2015</v>
      </c>
      <c r="DG2" s="2">
        <v>2016</v>
      </c>
      <c r="DH2" s="2">
        <v>2016</v>
      </c>
      <c r="DI2" s="2">
        <v>2016</v>
      </c>
      <c r="DJ2" s="2">
        <v>2016</v>
      </c>
      <c r="DK2" s="2">
        <v>2016</v>
      </c>
      <c r="DL2" s="2">
        <v>2016</v>
      </c>
      <c r="DM2" s="2">
        <v>2016</v>
      </c>
      <c r="DN2" s="2">
        <v>2016</v>
      </c>
      <c r="DO2" s="2">
        <v>2016</v>
      </c>
      <c r="DP2" s="2">
        <v>2016</v>
      </c>
      <c r="DQ2" s="2">
        <v>2016</v>
      </c>
      <c r="DR2" s="2">
        <v>2016</v>
      </c>
      <c r="DS2" s="2">
        <v>2016</v>
      </c>
      <c r="DT2" s="2">
        <v>2016</v>
      </c>
      <c r="DU2" s="2">
        <v>2016</v>
      </c>
      <c r="DV2" s="2">
        <v>2016</v>
      </c>
      <c r="DW2" s="2">
        <v>2016</v>
      </c>
      <c r="DX2" s="2">
        <v>2016</v>
      </c>
      <c r="DY2" s="2">
        <v>2016</v>
      </c>
      <c r="DZ2" s="2">
        <v>2016</v>
      </c>
      <c r="EA2" s="2">
        <v>2016</v>
      </c>
      <c r="EB2" s="2">
        <v>2016</v>
      </c>
      <c r="EC2" s="2">
        <v>2016</v>
      </c>
      <c r="ED2" s="2">
        <v>2016</v>
      </c>
      <c r="EE2" s="2">
        <v>2016</v>
      </c>
      <c r="EF2" s="2">
        <v>2016</v>
      </c>
      <c r="EG2" s="2">
        <v>2016</v>
      </c>
      <c r="EH2" s="2">
        <v>2016</v>
      </c>
      <c r="EI2" s="2">
        <v>2016</v>
      </c>
      <c r="EJ2" s="2">
        <v>2016</v>
      </c>
      <c r="EK2" s="2">
        <v>2016</v>
      </c>
      <c r="EL2" s="2">
        <v>2016</v>
      </c>
      <c r="EM2" s="2">
        <v>2016</v>
      </c>
      <c r="EN2" s="2">
        <v>2016</v>
      </c>
      <c r="EO2" s="2">
        <v>2016</v>
      </c>
      <c r="EP2" s="2">
        <v>2016</v>
      </c>
      <c r="EQ2" s="2">
        <v>2017</v>
      </c>
      <c r="ER2" s="2">
        <v>2017</v>
      </c>
      <c r="ES2" s="2">
        <v>2017</v>
      </c>
      <c r="ET2" s="2">
        <v>2017</v>
      </c>
      <c r="EU2" s="2">
        <v>2017</v>
      </c>
      <c r="EV2" s="2">
        <v>2017</v>
      </c>
      <c r="EW2" s="2">
        <v>2017</v>
      </c>
      <c r="EX2" s="2">
        <v>2017</v>
      </c>
      <c r="EY2" s="2">
        <v>2017</v>
      </c>
      <c r="EZ2" s="2">
        <v>2017</v>
      </c>
      <c r="FA2" s="2">
        <v>2017</v>
      </c>
      <c r="FB2" s="2">
        <v>2017</v>
      </c>
      <c r="FC2" s="2">
        <v>2017</v>
      </c>
      <c r="FD2" s="2">
        <v>2017</v>
      </c>
      <c r="FE2" s="2">
        <v>2017</v>
      </c>
      <c r="FF2" s="2">
        <v>2017</v>
      </c>
      <c r="FG2" s="2">
        <v>2017</v>
      </c>
      <c r="FH2" s="2">
        <v>2017</v>
      </c>
      <c r="FI2" s="2">
        <v>2017</v>
      </c>
      <c r="FJ2" s="2">
        <v>2017</v>
      </c>
      <c r="FK2" s="2">
        <v>2017</v>
      </c>
      <c r="FL2" s="2">
        <v>2017</v>
      </c>
      <c r="FM2" s="2">
        <v>2017</v>
      </c>
      <c r="FN2" s="2">
        <v>2017</v>
      </c>
      <c r="FO2" s="2">
        <v>2017</v>
      </c>
      <c r="FP2" s="2">
        <v>2017</v>
      </c>
      <c r="FQ2" s="2">
        <v>2017</v>
      </c>
      <c r="FR2" s="2">
        <v>2017</v>
      </c>
      <c r="FS2" s="2">
        <v>2017</v>
      </c>
      <c r="FT2" s="2">
        <v>2017</v>
      </c>
      <c r="FU2" s="2">
        <v>2017</v>
      </c>
      <c r="FV2" s="2">
        <v>2017</v>
      </c>
      <c r="FW2" s="2">
        <v>2017</v>
      </c>
      <c r="FX2" s="2">
        <v>2017</v>
      </c>
      <c r="FY2" s="2">
        <v>2017</v>
      </c>
      <c r="FZ2" s="2">
        <v>2017</v>
      </c>
      <c r="GA2" s="2">
        <v>2018</v>
      </c>
      <c r="GB2" s="2">
        <v>2018</v>
      </c>
      <c r="GC2" s="2">
        <v>2018</v>
      </c>
      <c r="GD2" s="2">
        <v>2018</v>
      </c>
      <c r="GE2" s="2">
        <v>2018</v>
      </c>
      <c r="GF2" s="2">
        <v>2018</v>
      </c>
      <c r="GG2" s="2">
        <v>2018</v>
      </c>
      <c r="GH2" s="2">
        <v>2018</v>
      </c>
      <c r="GI2" s="2">
        <v>2018</v>
      </c>
      <c r="GJ2" s="2">
        <v>2018</v>
      </c>
      <c r="GK2" s="2">
        <v>2018</v>
      </c>
      <c r="GL2" s="2">
        <v>2018</v>
      </c>
      <c r="GM2" s="2">
        <v>2018</v>
      </c>
      <c r="GN2" s="2">
        <v>2018</v>
      </c>
      <c r="GO2" s="2">
        <v>2018</v>
      </c>
      <c r="GP2" s="2">
        <v>2018</v>
      </c>
      <c r="GQ2" s="2">
        <v>2018</v>
      </c>
      <c r="GR2" s="2">
        <v>2018</v>
      </c>
      <c r="GS2" s="2">
        <v>2018</v>
      </c>
      <c r="GT2" s="2">
        <v>2018</v>
      </c>
      <c r="GU2" s="2">
        <v>2018</v>
      </c>
      <c r="GV2" s="2">
        <v>2018</v>
      </c>
      <c r="GW2" s="2">
        <v>2018</v>
      </c>
      <c r="GX2" s="2">
        <v>2018</v>
      </c>
      <c r="GY2" s="2">
        <v>2018</v>
      </c>
      <c r="GZ2" s="2">
        <v>2018</v>
      </c>
      <c r="HA2" s="2">
        <v>2018</v>
      </c>
      <c r="HB2" s="2">
        <v>2018</v>
      </c>
      <c r="HC2" s="2">
        <v>2018</v>
      </c>
      <c r="HD2" s="2">
        <v>2018</v>
      </c>
      <c r="HE2" s="2">
        <v>2018</v>
      </c>
      <c r="HF2" s="2">
        <v>2018</v>
      </c>
      <c r="HG2" s="2">
        <v>2018</v>
      </c>
      <c r="HH2" s="2">
        <v>2018</v>
      </c>
      <c r="HI2" s="2">
        <v>2018</v>
      </c>
      <c r="HJ2" s="2">
        <v>2018</v>
      </c>
      <c r="HK2" s="2">
        <v>2019</v>
      </c>
      <c r="HL2" s="2">
        <v>2019</v>
      </c>
      <c r="HM2" s="2">
        <v>2019</v>
      </c>
      <c r="HN2" s="2">
        <v>2019</v>
      </c>
      <c r="HO2" s="2">
        <v>2019</v>
      </c>
      <c r="HP2" s="2">
        <v>2019</v>
      </c>
      <c r="HQ2" s="2">
        <v>2019</v>
      </c>
      <c r="HR2" s="2">
        <v>2019</v>
      </c>
      <c r="HS2" s="2">
        <v>2019</v>
      </c>
      <c r="HT2" s="2">
        <v>2019</v>
      </c>
      <c r="HU2" s="2">
        <v>2019</v>
      </c>
      <c r="HV2" s="2">
        <v>2019</v>
      </c>
      <c r="HW2" s="2">
        <v>2019</v>
      </c>
      <c r="HX2" s="2">
        <v>2019</v>
      </c>
      <c r="HY2" s="2">
        <v>2019</v>
      </c>
      <c r="HZ2" s="2">
        <v>2019</v>
      </c>
      <c r="IA2" s="2">
        <v>2019</v>
      </c>
      <c r="IB2" s="2">
        <v>2019</v>
      </c>
      <c r="IC2" s="2">
        <v>2019</v>
      </c>
      <c r="ID2" s="2">
        <v>2019</v>
      </c>
      <c r="IE2" s="2">
        <v>2019</v>
      </c>
      <c r="IF2" s="2">
        <v>2019</v>
      </c>
      <c r="IG2" s="2">
        <v>2019</v>
      </c>
      <c r="IH2" s="2">
        <v>2019</v>
      </c>
      <c r="II2" s="2">
        <v>2019</v>
      </c>
      <c r="IJ2" s="2">
        <v>2019</v>
      </c>
      <c r="IK2" s="2">
        <v>2019</v>
      </c>
      <c r="IL2" s="2">
        <v>2019</v>
      </c>
      <c r="IM2" s="2">
        <v>2019</v>
      </c>
      <c r="IN2" s="2">
        <v>2019</v>
      </c>
      <c r="IO2" s="2">
        <v>2019</v>
      </c>
      <c r="IP2" s="2">
        <v>2019</v>
      </c>
      <c r="IQ2" s="2">
        <v>2019</v>
      </c>
      <c r="IR2" s="2">
        <v>2020</v>
      </c>
      <c r="IS2" s="2">
        <v>2020</v>
      </c>
      <c r="IT2" s="2">
        <v>2020</v>
      </c>
      <c r="IU2" s="2">
        <v>2020</v>
      </c>
      <c r="IV2" s="2">
        <v>2020</v>
      </c>
      <c r="IW2" s="2">
        <v>2020</v>
      </c>
      <c r="IX2" s="2">
        <v>2020</v>
      </c>
      <c r="IY2" s="2">
        <v>2020</v>
      </c>
      <c r="IZ2" s="2">
        <v>2020</v>
      </c>
      <c r="JA2" s="2">
        <v>2020</v>
      </c>
      <c r="JB2" s="2">
        <v>2020</v>
      </c>
      <c r="JC2" s="2">
        <v>2020</v>
      </c>
      <c r="JD2" s="2">
        <v>2020</v>
      </c>
      <c r="JE2" s="2">
        <v>2020</v>
      </c>
      <c r="JF2" s="2">
        <v>2020</v>
      </c>
      <c r="JG2" s="2">
        <v>2020</v>
      </c>
      <c r="JH2" s="2">
        <v>2020</v>
      </c>
      <c r="JI2" s="2">
        <v>2020</v>
      </c>
      <c r="JJ2" s="2">
        <v>2020</v>
      </c>
      <c r="JK2" s="2">
        <v>2020</v>
      </c>
      <c r="JL2" s="2">
        <v>2020</v>
      </c>
      <c r="JM2" s="2">
        <v>2020</v>
      </c>
      <c r="JN2" s="2">
        <v>2020</v>
      </c>
      <c r="JO2" s="2">
        <v>2020</v>
      </c>
      <c r="JP2" s="2">
        <v>2020</v>
      </c>
      <c r="JQ2" s="2">
        <v>2020</v>
      </c>
      <c r="JR2" s="2">
        <v>2020</v>
      </c>
      <c r="JS2" s="2">
        <v>2020</v>
      </c>
      <c r="JT2" s="2">
        <v>2020</v>
      </c>
      <c r="JU2" s="2">
        <v>2020</v>
      </c>
      <c r="JV2" s="2">
        <v>2020</v>
      </c>
      <c r="JW2" s="2">
        <v>2020</v>
      </c>
      <c r="JX2" s="2">
        <v>2020</v>
      </c>
      <c r="JY2" s="2">
        <v>2020</v>
      </c>
      <c r="JZ2" s="2">
        <v>2020</v>
      </c>
      <c r="KA2" s="2">
        <v>2020</v>
      </c>
      <c r="KB2" s="2">
        <v>2021</v>
      </c>
      <c r="KC2" s="2">
        <v>2021</v>
      </c>
      <c r="KD2" s="2">
        <v>2021</v>
      </c>
      <c r="KE2" s="2">
        <v>2021</v>
      </c>
      <c r="KF2" s="2">
        <v>2021</v>
      </c>
      <c r="KG2" s="2">
        <v>2021</v>
      </c>
      <c r="KH2" s="2">
        <v>2021</v>
      </c>
      <c r="KI2" s="2">
        <v>2021</v>
      </c>
      <c r="KJ2" s="2">
        <v>2021</v>
      </c>
      <c r="KK2" s="2">
        <v>2021</v>
      </c>
      <c r="KL2" s="2">
        <v>2021</v>
      </c>
      <c r="KM2" s="2">
        <v>2021</v>
      </c>
      <c r="KN2" s="2">
        <v>2021</v>
      </c>
      <c r="KO2" s="2">
        <v>2021</v>
      </c>
      <c r="KP2" s="2">
        <v>2021</v>
      </c>
      <c r="KQ2" s="2">
        <v>2021</v>
      </c>
      <c r="KR2" s="2">
        <v>2021</v>
      </c>
      <c r="KS2" s="2">
        <v>2021</v>
      </c>
      <c r="KT2" s="2">
        <v>2021</v>
      </c>
      <c r="KU2" s="2">
        <v>2021</v>
      </c>
      <c r="KV2" s="2">
        <v>2021</v>
      </c>
      <c r="KW2" s="2">
        <v>2021</v>
      </c>
      <c r="KX2" s="2">
        <v>2021</v>
      </c>
      <c r="KY2" s="2">
        <v>2021</v>
      </c>
      <c r="KZ2" s="2">
        <v>2021</v>
      </c>
      <c r="LA2" s="2">
        <v>2021</v>
      </c>
      <c r="LB2" s="2">
        <v>2021</v>
      </c>
      <c r="LC2" s="2">
        <v>2021</v>
      </c>
      <c r="LD2" s="2">
        <v>2021</v>
      </c>
      <c r="LE2" s="2">
        <v>2021</v>
      </c>
      <c r="LF2" s="2">
        <v>2021</v>
      </c>
      <c r="LG2" s="2">
        <v>2021</v>
      </c>
      <c r="LH2" s="2">
        <v>2021</v>
      </c>
      <c r="LI2" s="2">
        <v>2021</v>
      </c>
      <c r="LJ2" s="2">
        <v>2021</v>
      </c>
      <c r="LK2" s="2">
        <v>2021</v>
      </c>
      <c r="LL2" s="2">
        <v>2022</v>
      </c>
      <c r="LM2" s="2">
        <v>2022</v>
      </c>
      <c r="LN2" s="2">
        <v>2022</v>
      </c>
      <c r="LO2" s="2">
        <v>2022</v>
      </c>
      <c r="LP2" s="2">
        <v>2022</v>
      </c>
      <c r="LQ2" s="2">
        <v>2022</v>
      </c>
      <c r="LR2" s="2">
        <v>2022</v>
      </c>
      <c r="LS2" s="2">
        <v>2022</v>
      </c>
      <c r="LT2" s="2">
        <v>2022</v>
      </c>
      <c r="LU2" s="2">
        <v>2022</v>
      </c>
      <c r="LV2" s="2">
        <v>2022</v>
      </c>
      <c r="LW2" s="2">
        <v>2022</v>
      </c>
      <c r="LX2" s="2">
        <v>2022</v>
      </c>
      <c r="LY2" s="2">
        <v>2022</v>
      </c>
      <c r="LZ2" s="2">
        <v>2022</v>
      </c>
      <c r="MA2" s="2">
        <v>2022</v>
      </c>
      <c r="MB2" s="2">
        <v>2022</v>
      </c>
      <c r="MC2" s="2">
        <v>2022</v>
      </c>
      <c r="MD2" s="2">
        <v>2022</v>
      </c>
      <c r="ME2" s="2">
        <v>2022</v>
      </c>
      <c r="MF2" s="2">
        <v>2022</v>
      </c>
      <c r="MG2" s="2">
        <v>2022</v>
      </c>
      <c r="MH2" s="2">
        <v>2022</v>
      </c>
      <c r="MI2" s="2">
        <v>2022</v>
      </c>
      <c r="MJ2" s="2">
        <v>2022</v>
      </c>
      <c r="MK2" s="2">
        <v>2022</v>
      </c>
      <c r="ML2" s="2">
        <v>2022</v>
      </c>
      <c r="MM2" s="2">
        <v>2022</v>
      </c>
      <c r="MN2" s="2">
        <v>2022</v>
      </c>
      <c r="MO2" s="2">
        <v>2022</v>
      </c>
      <c r="MP2" s="2">
        <v>2022</v>
      </c>
      <c r="MQ2" s="2">
        <v>2022</v>
      </c>
      <c r="MR2" s="2">
        <v>2022</v>
      </c>
      <c r="MS2" s="2">
        <v>2022</v>
      </c>
      <c r="MT2" s="2">
        <v>2022</v>
      </c>
      <c r="MU2" s="2">
        <v>2022</v>
      </c>
      <c r="MV2" s="2">
        <v>2023</v>
      </c>
      <c r="MW2" s="2">
        <v>2023</v>
      </c>
      <c r="MX2" s="2">
        <v>2023</v>
      </c>
      <c r="MY2" s="2">
        <v>2023</v>
      </c>
      <c r="MZ2" s="2">
        <v>2023</v>
      </c>
      <c r="NA2" s="2">
        <v>2023</v>
      </c>
      <c r="NB2" s="2">
        <v>2023</v>
      </c>
      <c r="NC2" s="2">
        <v>2023</v>
      </c>
      <c r="ND2" s="2">
        <v>2023</v>
      </c>
      <c r="NE2" s="2">
        <v>2023</v>
      </c>
      <c r="NF2" s="2">
        <v>2023</v>
      </c>
      <c r="NG2" s="2">
        <v>2023</v>
      </c>
      <c r="NH2" s="2">
        <v>2023</v>
      </c>
      <c r="NI2" s="2">
        <v>2023</v>
      </c>
      <c r="NJ2" s="2">
        <v>2023</v>
      </c>
    </row>
    <row r="3" spans="1:374" x14ac:dyDescent="0.35">
      <c r="A3" s="1" t="s">
        <v>2</v>
      </c>
      <c r="B3" s="1"/>
      <c r="C3" s="2" t="s">
        <v>31</v>
      </c>
      <c r="D3" s="2" t="s">
        <v>31</v>
      </c>
      <c r="E3" s="2" t="s">
        <v>31</v>
      </c>
      <c r="F3" s="2" t="s">
        <v>35</v>
      </c>
      <c r="G3" s="2" t="s">
        <v>35</v>
      </c>
      <c r="H3" s="2" t="s">
        <v>35</v>
      </c>
      <c r="I3" s="2" t="s">
        <v>36</v>
      </c>
      <c r="J3" s="2" t="s">
        <v>36</v>
      </c>
      <c r="K3" s="2" t="s">
        <v>36</v>
      </c>
      <c r="L3" s="2" t="s">
        <v>37</v>
      </c>
      <c r="M3" s="2" t="s">
        <v>37</v>
      </c>
      <c r="N3" s="2" t="s">
        <v>37</v>
      </c>
      <c r="O3" s="2" t="s">
        <v>38</v>
      </c>
      <c r="P3" s="2" t="s">
        <v>38</v>
      </c>
      <c r="Q3" s="2" t="s">
        <v>38</v>
      </c>
      <c r="R3" s="2" t="s">
        <v>39</v>
      </c>
      <c r="S3" s="2" t="s">
        <v>39</v>
      </c>
      <c r="T3" s="2" t="s">
        <v>39</v>
      </c>
      <c r="U3" s="2" t="s">
        <v>40</v>
      </c>
      <c r="V3" s="2" t="s">
        <v>40</v>
      </c>
      <c r="W3" s="2" t="s">
        <v>40</v>
      </c>
      <c r="X3" s="2" t="s">
        <v>41</v>
      </c>
      <c r="Y3" s="2" t="s">
        <v>41</v>
      </c>
      <c r="Z3" s="2" t="s">
        <v>41</v>
      </c>
      <c r="AA3" s="2" t="s">
        <v>42</v>
      </c>
      <c r="AB3" s="2" t="s">
        <v>42</v>
      </c>
      <c r="AC3" s="2" t="s">
        <v>42</v>
      </c>
      <c r="AD3" s="2" t="s">
        <v>43</v>
      </c>
      <c r="AE3" s="2" t="s">
        <v>43</v>
      </c>
      <c r="AF3" s="2" t="s">
        <v>43</v>
      </c>
      <c r="AG3" s="2" t="s">
        <v>44</v>
      </c>
      <c r="AH3" s="2" t="s">
        <v>45</v>
      </c>
      <c r="AI3" s="2" t="s">
        <v>45</v>
      </c>
      <c r="AJ3" s="2" t="s">
        <v>46</v>
      </c>
      <c r="AK3" s="2" t="s">
        <v>46</v>
      </c>
      <c r="AL3" s="2" t="s">
        <v>46</v>
      </c>
      <c r="AM3" s="2" t="s">
        <v>31</v>
      </c>
      <c r="AN3" s="2" t="s">
        <v>31</v>
      </c>
      <c r="AO3" s="2" t="s">
        <v>31</v>
      </c>
      <c r="AP3" s="2" t="s">
        <v>35</v>
      </c>
      <c r="AQ3" s="2" t="s">
        <v>35</v>
      </c>
      <c r="AR3" s="2" t="s">
        <v>35</v>
      </c>
      <c r="AS3" s="2" t="s">
        <v>36</v>
      </c>
      <c r="AT3" s="2" t="s">
        <v>36</v>
      </c>
      <c r="AU3" s="2" t="s">
        <v>47</v>
      </c>
      <c r="AV3" s="2" t="s">
        <v>37</v>
      </c>
      <c r="AW3" s="2" t="s">
        <v>37</v>
      </c>
      <c r="AX3" s="2" t="s">
        <v>37</v>
      </c>
      <c r="AY3" s="2" t="s">
        <v>38</v>
      </c>
      <c r="AZ3" s="2" t="s">
        <v>38</v>
      </c>
      <c r="BA3" s="2" t="s">
        <v>38</v>
      </c>
      <c r="BB3" s="2" t="s">
        <v>39</v>
      </c>
      <c r="BC3" s="2" t="s">
        <v>39</v>
      </c>
      <c r="BD3" s="2" t="s">
        <v>39</v>
      </c>
      <c r="BE3" s="2" t="s">
        <v>40</v>
      </c>
      <c r="BF3" s="2" t="s">
        <v>40</v>
      </c>
      <c r="BG3" s="2" t="s">
        <v>40</v>
      </c>
      <c r="BH3" s="2" t="s">
        <v>41</v>
      </c>
      <c r="BI3" s="2" t="s">
        <v>41</v>
      </c>
      <c r="BJ3" s="2" t="s">
        <v>41</v>
      </c>
      <c r="BK3" s="2" t="s">
        <v>42</v>
      </c>
      <c r="BL3" s="2" t="s">
        <v>42</v>
      </c>
      <c r="BM3" s="2" t="s">
        <v>42</v>
      </c>
      <c r="BN3" s="2" t="s">
        <v>43</v>
      </c>
      <c r="BO3" s="2" t="s">
        <v>43</v>
      </c>
      <c r="BP3" s="2" t="s">
        <v>43</v>
      </c>
      <c r="BQ3" s="2" t="s">
        <v>45</v>
      </c>
      <c r="BR3" s="2" t="s">
        <v>45</v>
      </c>
      <c r="BS3" s="2" t="s">
        <v>45</v>
      </c>
      <c r="BT3" s="2" t="s">
        <v>46</v>
      </c>
      <c r="BU3" s="2" t="s">
        <v>46</v>
      </c>
      <c r="BV3" s="2" t="s">
        <v>46</v>
      </c>
      <c r="BW3" s="2" t="s">
        <v>31</v>
      </c>
      <c r="BX3" s="2" t="s">
        <v>31</v>
      </c>
      <c r="BY3" s="2" t="s">
        <v>31</v>
      </c>
      <c r="BZ3" s="2" t="s">
        <v>35</v>
      </c>
      <c r="CA3" s="2" t="s">
        <v>35</v>
      </c>
      <c r="CB3" s="2" t="s">
        <v>35</v>
      </c>
      <c r="CC3" s="2" t="s">
        <v>36</v>
      </c>
      <c r="CD3" s="2" t="s">
        <v>36</v>
      </c>
      <c r="CE3" s="2" t="s">
        <v>36</v>
      </c>
      <c r="CF3" s="2" t="s">
        <v>37</v>
      </c>
      <c r="CG3" s="2" t="s">
        <v>37</v>
      </c>
      <c r="CH3" s="2" t="s">
        <v>37</v>
      </c>
      <c r="CI3" s="2" t="s">
        <v>38</v>
      </c>
      <c r="CJ3" s="2" t="s">
        <v>38</v>
      </c>
      <c r="CK3" s="2" t="s">
        <v>38</v>
      </c>
      <c r="CL3" s="2" t="s">
        <v>39</v>
      </c>
      <c r="CM3" s="2" t="s">
        <v>39</v>
      </c>
      <c r="CN3" s="2" t="s">
        <v>39</v>
      </c>
      <c r="CO3" s="2" t="s">
        <v>40</v>
      </c>
      <c r="CP3" s="2" t="s">
        <v>40</v>
      </c>
      <c r="CQ3" s="2" t="s">
        <v>40</v>
      </c>
      <c r="CR3" s="2" t="s">
        <v>41</v>
      </c>
      <c r="CS3" s="2" t="s">
        <v>41</v>
      </c>
      <c r="CT3" s="2" t="s">
        <v>41</v>
      </c>
      <c r="CU3" s="2" t="s">
        <v>42</v>
      </c>
      <c r="CV3" s="2" t="s">
        <v>42</v>
      </c>
      <c r="CW3" s="2" t="s">
        <v>42</v>
      </c>
      <c r="CX3" s="2" t="s">
        <v>43</v>
      </c>
      <c r="CY3" s="2" t="s">
        <v>43</v>
      </c>
      <c r="CZ3" s="2" t="s">
        <v>43</v>
      </c>
      <c r="DA3" s="2" t="s">
        <v>45</v>
      </c>
      <c r="DB3" s="2" t="s">
        <v>45</v>
      </c>
      <c r="DC3" s="2" t="s">
        <v>45</v>
      </c>
      <c r="DD3" s="2" t="s">
        <v>46</v>
      </c>
      <c r="DE3" s="2" t="s">
        <v>46</v>
      </c>
      <c r="DF3" s="2" t="s">
        <v>46</v>
      </c>
      <c r="DG3" s="2" t="s">
        <v>31</v>
      </c>
      <c r="DH3" s="2" t="s">
        <v>31</v>
      </c>
      <c r="DI3" s="2" t="s">
        <v>31</v>
      </c>
      <c r="DJ3" s="2" t="s">
        <v>35</v>
      </c>
      <c r="DK3" s="2" t="s">
        <v>35</v>
      </c>
      <c r="DL3" s="2" t="s">
        <v>35</v>
      </c>
      <c r="DM3" s="2" t="s">
        <v>36</v>
      </c>
      <c r="DN3" s="2" t="s">
        <v>36</v>
      </c>
      <c r="DO3" s="2" t="s">
        <v>36</v>
      </c>
      <c r="DP3" s="2" t="s">
        <v>37</v>
      </c>
      <c r="DQ3" s="2" t="s">
        <v>37</v>
      </c>
      <c r="DR3" s="2" t="s">
        <v>37</v>
      </c>
      <c r="DS3" s="2" t="s">
        <v>38</v>
      </c>
      <c r="DT3" s="2" t="s">
        <v>38</v>
      </c>
      <c r="DU3" s="2" t="s">
        <v>38</v>
      </c>
      <c r="DV3" s="2" t="s">
        <v>39</v>
      </c>
      <c r="DW3" s="2" t="s">
        <v>39</v>
      </c>
      <c r="DX3" s="2" t="s">
        <v>39</v>
      </c>
      <c r="DY3" s="2" t="s">
        <v>40</v>
      </c>
      <c r="DZ3" s="2" t="s">
        <v>40</v>
      </c>
      <c r="EA3" s="2" t="s">
        <v>40</v>
      </c>
      <c r="EB3" s="2" t="s">
        <v>41</v>
      </c>
      <c r="EC3" s="2" t="s">
        <v>41</v>
      </c>
      <c r="ED3" s="2" t="s">
        <v>41</v>
      </c>
      <c r="EE3" s="2" t="s">
        <v>42</v>
      </c>
      <c r="EF3" s="2" t="s">
        <v>42</v>
      </c>
      <c r="EG3" s="2" t="s">
        <v>42</v>
      </c>
      <c r="EH3" s="2" t="s">
        <v>43</v>
      </c>
      <c r="EI3" s="2" t="s">
        <v>43</v>
      </c>
      <c r="EJ3" s="2" t="s">
        <v>43</v>
      </c>
      <c r="EK3" s="2" t="s">
        <v>45</v>
      </c>
      <c r="EL3" s="2" t="s">
        <v>45</v>
      </c>
      <c r="EM3" s="2" t="s">
        <v>45</v>
      </c>
      <c r="EN3" s="2" t="s">
        <v>46</v>
      </c>
      <c r="EO3" s="2" t="s">
        <v>46</v>
      </c>
      <c r="EP3" s="2" t="s">
        <v>46</v>
      </c>
      <c r="EQ3" s="2" t="s">
        <v>31</v>
      </c>
      <c r="ER3" s="2" t="s">
        <v>31</v>
      </c>
      <c r="ES3" s="2" t="s">
        <v>31</v>
      </c>
      <c r="ET3" s="2" t="s">
        <v>35</v>
      </c>
      <c r="EU3" s="2" t="s">
        <v>35</v>
      </c>
      <c r="EV3" s="2" t="s">
        <v>35</v>
      </c>
      <c r="EW3" s="2" t="s">
        <v>36</v>
      </c>
      <c r="EX3" s="2" t="s">
        <v>36</v>
      </c>
      <c r="EY3" s="2" t="s">
        <v>36</v>
      </c>
      <c r="EZ3" s="2" t="s">
        <v>37</v>
      </c>
      <c r="FA3" s="2" t="s">
        <v>37</v>
      </c>
      <c r="FB3" s="2" t="s">
        <v>37</v>
      </c>
      <c r="FC3" s="2" t="s">
        <v>38</v>
      </c>
      <c r="FD3" s="2" t="s">
        <v>38</v>
      </c>
      <c r="FE3" s="2" t="s">
        <v>38</v>
      </c>
      <c r="FF3" s="2" t="s">
        <v>39</v>
      </c>
      <c r="FG3" s="2" t="s">
        <v>39</v>
      </c>
      <c r="FH3" s="2" t="s">
        <v>39</v>
      </c>
      <c r="FI3" s="2" t="s">
        <v>40</v>
      </c>
      <c r="FJ3" s="2" t="s">
        <v>40</v>
      </c>
      <c r="FK3" s="2" t="s">
        <v>40</v>
      </c>
      <c r="FL3" s="2" t="s">
        <v>41</v>
      </c>
      <c r="FM3" s="2" t="s">
        <v>41</v>
      </c>
      <c r="FN3" s="2" t="s">
        <v>41</v>
      </c>
      <c r="FO3" s="2" t="s">
        <v>42</v>
      </c>
      <c r="FP3" s="2" t="s">
        <v>42</v>
      </c>
      <c r="FQ3" s="2" t="s">
        <v>42</v>
      </c>
      <c r="FR3" s="2" t="s">
        <v>43</v>
      </c>
      <c r="FS3" s="2" t="s">
        <v>43</v>
      </c>
      <c r="FT3" s="2" t="s">
        <v>43</v>
      </c>
      <c r="FU3" s="2" t="s">
        <v>45</v>
      </c>
      <c r="FV3" s="2" t="s">
        <v>45</v>
      </c>
      <c r="FW3" s="2" t="s">
        <v>45</v>
      </c>
      <c r="FX3" s="2" t="s">
        <v>46</v>
      </c>
      <c r="FY3" s="2" t="s">
        <v>46</v>
      </c>
      <c r="FZ3" s="2" t="s">
        <v>46</v>
      </c>
      <c r="GA3" s="2" t="s">
        <v>31</v>
      </c>
      <c r="GB3" s="2" t="s">
        <v>31</v>
      </c>
      <c r="GC3" s="2" t="s">
        <v>31</v>
      </c>
      <c r="GD3" s="2" t="s">
        <v>35</v>
      </c>
      <c r="GE3" s="2" t="s">
        <v>35</v>
      </c>
      <c r="GF3" s="2" t="s">
        <v>35</v>
      </c>
      <c r="GG3" s="2" t="s">
        <v>36</v>
      </c>
      <c r="GH3" s="2" t="s">
        <v>36</v>
      </c>
      <c r="GI3" s="2" t="s">
        <v>36</v>
      </c>
      <c r="GJ3" s="2" t="s">
        <v>37</v>
      </c>
      <c r="GK3" s="2" t="s">
        <v>37</v>
      </c>
      <c r="GL3" s="2" t="s">
        <v>37</v>
      </c>
      <c r="GM3" s="2" t="s">
        <v>38</v>
      </c>
      <c r="GN3" s="2" t="s">
        <v>38</v>
      </c>
      <c r="GO3" s="2" t="s">
        <v>38</v>
      </c>
      <c r="GP3" s="2" t="s">
        <v>39</v>
      </c>
      <c r="GQ3" s="2" t="s">
        <v>39</v>
      </c>
      <c r="GR3" s="2" t="s">
        <v>39</v>
      </c>
      <c r="GS3" s="2" t="s">
        <v>40</v>
      </c>
      <c r="GT3" s="2" t="s">
        <v>40</v>
      </c>
      <c r="GU3" s="2" t="s">
        <v>40</v>
      </c>
      <c r="GV3" s="2" t="s">
        <v>41</v>
      </c>
      <c r="GW3" s="2" t="s">
        <v>41</v>
      </c>
      <c r="GX3" s="2" t="s">
        <v>41</v>
      </c>
      <c r="GY3" s="2" t="s">
        <v>42</v>
      </c>
      <c r="GZ3" s="2" t="s">
        <v>42</v>
      </c>
      <c r="HA3" s="2" t="s">
        <v>42</v>
      </c>
      <c r="HB3" s="2" t="s">
        <v>43</v>
      </c>
      <c r="HC3" s="2" t="s">
        <v>43</v>
      </c>
      <c r="HD3" s="2" t="s">
        <v>43</v>
      </c>
      <c r="HE3" s="2" t="s">
        <v>45</v>
      </c>
      <c r="HF3" s="2" t="s">
        <v>45</v>
      </c>
      <c r="HG3" s="2" t="s">
        <v>45</v>
      </c>
      <c r="HH3" s="2" t="s">
        <v>46</v>
      </c>
      <c r="HI3" s="2" t="s">
        <v>46</v>
      </c>
      <c r="HJ3" s="2" t="s">
        <v>46</v>
      </c>
      <c r="HK3" s="2" t="s">
        <v>31</v>
      </c>
      <c r="HL3" s="2" t="s">
        <v>31</v>
      </c>
      <c r="HM3" s="2" t="s">
        <v>31</v>
      </c>
      <c r="HN3" s="2" t="s">
        <v>35</v>
      </c>
      <c r="HO3" s="2" t="s">
        <v>35</v>
      </c>
      <c r="HP3" s="2" t="s">
        <v>35</v>
      </c>
      <c r="HQ3" s="2" t="s">
        <v>36</v>
      </c>
      <c r="HR3" s="2" t="s">
        <v>36</v>
      </c>
      <c r="HS3" s="2" t="s">
        <v>36</v>
      </c>
      <c r="HT3" s="2" t="s">
        <v>38</v>
      </c>
      <c r="HU3" s="2" t="s">
        <v>38</v>
      </c>
      <c r="HV3" s="2" t="s">
        <v>38</v>
      </c>
      <c r="HW3" s="2" t="s">
        <v>39</v>
      </c>
      <c r="HX3" s="2" t="s">
        <v>39</v>
      </c>
      <c r="HY3" s="2" t="s">
        <v>39</v>
      </c>
      <c r="HZ3" s="2" t="s">
        <v>40</v>
      </c>
      <c r="IA3" s="2" t="s">
        <v>40</v>
      </c>
      <c r="IB3" s="2" t="s">
        <v>40</v>
      </c>
      <c r="IC3" s="2" t="s">
        <v>41</v>
      </c>
      <c r="ID3" s="2" t="s">
        <v>41</v>
      </c>
      <c r="IE3" s="2" t="s">
        <v>41</v>
      </c>
      <c r="IF3" s="2" t="s">
        <v>42</v>
      </c>
      <c r="IG3" s="2" t="s">
        <v>42</v>
      </c>
      <c r="IH3" s="2" t="s">
        <v>42</v>
      </c>
      <c r="II3" s="2" t="s">
        <v>43</v>
      </c>
      <c r="IJ3" s="2" t="s">
        <v>43</v>
      </c>
      <c r="IK3" s="2" t="s">
        <v>43</v>
      </c>
      <c r="IL3" s="2" t="s">
        <v>45</v>
      </c>
      <c r="IM3" s="2" t="s">
        <v>45</v>
      </c>
      <c r="IN3" s="2" t="s">
        <v>45</v>
      </c>
      <c r="IO3" s="2" t="s">
        <v>46</v>
      </c>
      <c r="IP3" s="2" t="s">
        <v>46</v>
      </c>
      <c r="IQ3" s="2" t="s">
        <v>46</v>
      </c>
      <c r="IR3" s="2" t="s">
        <v>31</v>
      </c>
      <c r="IS3" s="2" t="s">
        <v>31</v>
      </c>
      <c r="IT3" s="2" t="s">
        <v>31</v>
      </c>
      <c r="IU3" s="2" t="s">
        <v>35</v>
      </c>
      <c r="IV3" s="2" t="s">
        <v>35</v>
      </c>
      <c r="IW3" s="2" t="s">
        <v>35</v>
      </c>
      <c r="IX3" s="2" t="s">
        <v>36</v>
      </c>
      <c r="IY3" s="2" t="s">
        <v>36</v>
      </c>
      <c r="IZ3" s="2" t="s">
        <v>36</v>
      </c>
      <c r="JA3" s="2" t="s">
        <v>37</v>
      </c>
      <c r="JB3" s="2" t="s">
        <v>37</v>
      </c>
      <c r="JC3" s="2" t="s">
        <v>37</v>
      </c>
      <c r="JD3" s="2" t="s">
        <v>38</v>
      </c>
      <c r="JE3" s="2" t="s">
        <v>38</v>
      </c>
      <c r="JF3" s="2" t="s">
        <v>38</v>
      </c>
      <c r="JG3" s="2" t="s">
        <v>39</v>
      </c>
      <c r="JH3" s="2" t="s">
        <v>39</v>
      </c>
      <c r="JI3" s="2" t="s">
        <v>39</v>
      </c>
      <c r="JJ3" s="2" t="s">
        <v>40</v>
      </c>
      <c r="JK3" s="2" t="s">
        <v>40</v>
      </c>
      <c r="JL3" s="2" t="s">
        <v>40</v>
      </c>
      <c r="JM3" s="2" t="s">
        <v>41</v>
      </c>
      <c r="JN3" s="2" t="s">
        <v>41</v>
      </c>
      <c r="JO3" s="2" t="s">
        <v>41</v>
      </c>
      <c r="JP3" s="2" t="s">
        <v>42</v>
      </c>
      <c r="JQ3" s="2" t="s">
        <v>42</v>
      </c>
      <c r="JR3" s="2" t="s">
        <v>42</v>
      </c>
      <c r="JS3" s="2" t="s">
        <v>43</v>
      </c>
      <c r="JT3" s="2" t="s">
        <v>43</v>
      </c>
      <c r="JU3" s="2" t="s">
        <v>43</v>
      </c>
      <c r="JV3" s="2" t="s">
        <v>45</v>
      </c>
      <c r="JW3" s="2" t="s">
        <v>45</v>
      </c>
      <c r="JX3" s="2" t="s">
        <v>45</v>
      </c>
      <c r="JY3" s="2" t="s">
        <v>46</v>
      </c>
      <c r="JZ3" s="2" t="s">
        <v>46</v>
      </c>
      <c r="KA3" s="2" t="s">
        <v>46</v>
      </c>
      <c r="KB3" s="2" t="s">
        <v>31</v>
      </c>
      <c r="KC3" s="2" t="s">
        <v>31</v>
      </c>
      <c r="KD3" s="2" t="s">
        <v>31</v>
      </c>
      <c r="KE3" s="2" t="s">
        <v>35</v>
      </c>
      <c r="KF3" s="2" t="s">
        <v>35</v>
      </c>
      <c r="KG3" s="2" t="s">
        <v>35</v>
      </c>
      <c r="KH3" s="2" t="s">
        <v>36</v>
      </c>
      <c r="KI3" s="2" t="s">
        <v>36</v>
      </c>
      <c r="KJ3" s="2" t="s">
        <v>36</v>
      </c>
      <c r="KK3" s="2" t="s">
        <v>37</v>
      </c>
      <c r="KL3" s="2" t="s">
        <v>37</v>
      </c>
      <c r="KM3" s="2" t="s">
        <v>37</v>
      </c>
      <c r="KN3" s="2" t="s">
        <v>38</v>
      </c>
      <c r="KO3" s="2" t="s">
        <v>38</v>
      </c>
      <c r="KP3" s="2" t="s">
        <v>38</v>
      </c>
      <c r="KQ3" s="2" t="s">
        <v>39</v>
      </c>
      <c r="KR3" s="2" t="s">
        <v>39</v>
      </c>
      <c r="KS3" s="2" t="s">
        <v>39</v>
      </c>
      <c r="KT3" s="2" t="s">
        <v>40</v>
      </c>
      <c r="KU3" s="2" t="s">
        <v>40</v>
      </c>
      <c r="KV3" s="2" t="s">
        <v>40</v>
      </c>
      <c r="KW3" s="2" t="s">
        <v>41</v>
      </c>
      <c r="KX3" s="2" t="s">
        <v>41</v>
      </c>
      <c r="KY3" s="2" t="s">
        <v>41</v>
      </c>
      <c r="KZ3" s="2" t="s">
        <v>42</v>
      </c>
      <c r="LA3" s="2" t="s">
        <v>42</v>
      </c>
      <c r="LB3" s="2" t="s">
        <v>42</v>
      </c>
      <c r="LC3" s="2" t="s">
        <v>43</v>
      </c>
      <c r="LD3" s="2" t="s">
        <v>43</v>
      </c>
      <c r="LE3" s="2" t="s">
        <v>43</v>
      </c>
      <c r="LF3" s="2" t="s">
        <v>45</v>
      </c>
      <c r="LG3" s="2" t="s">
        <v>45</v>
      </c>
      <c r="LH3" s="2" t="s">
        <v>45</v>
      </c>
      <c r="LI3" s="2" t="s">
        <v>46</v>
      </c>
      <c r="LJ3" s="2" t="s">
        <v>46</v>
      </c>
      <c r="LK3" s="2" t="s">
        <v>46</v>
      </c>
      <c r="LL3" s="2" t="s">
        <v>31</v>
      </c>
      <c r="LM3" s="2" t="s">
        <v>31</v>
      </c>
      <c r="LN3" s="2" t="s">
        <v>31</v>
      </c>
      <c r="LO3" s="2" t="s">
        <v>35</v>
      </c>
      <c r="LP3" s="2" t="s">
        <v>35</v>
      </c>
      <c r="LQ3" s="2" t="s">
        <v>35</v>
      </c>
      <c r="LR3" s="2" t="s">
        <v>36</v>
      </c>
      <c r="LS3" s="2" t="s">
        <v>36</v>
      </c>
      <c r="LT3" s="2" t="s">
        <v>36</v>
      </c>
      <c r="LU3" s="2" t="s">
        <v>37</v>
      </c>
      <c r="LV3" s="2" t="s">
        <v>37</v>
      </c>
      <c r="LW3" s="2" t="s">
        <v>37</v>
      </c>
      <c r="LX3" s="2" t="s">
        <v>38</v>
      </c>
      <c r="LY3" s="2" t="s">
        <v>38</v>
      </c>
      <c r="LZ3" s="2" t="s">
        <v>38</v>
      </c>
      <c r="MA3" s="2" t="s">
        <v>39</v>
      </c>
      <c r="MB3" s="2" t="s">
        <v>39</v>
      </c>
      <c r="MC3" s="2" t="s">
        <v>39</v>
      </c>
      <c r="MD3" s="2" t="s">
        <v>40</v>
      </c>
      <c r="ME3" s="2" t="s">
        <v>40</v>
      </c>
      <c r="MF3" s="2" t="s">
        <v>40</v>
      </c>
      <c r="MG3" s="2" t="s">
        <v>41</v>
      </c>
      <c r="MH3" s="2" t="s">
        <v>41</v>
      </c>
      <c r="MI3" s="2" t="s">
        <v>41</v>
      </c>
      <c r="MJ3" s="2" t="s">
        <v>42</v>
      </c>
      <c r="MK3" s="2" t="s">
        <v>42</v>
      </c>
      <c r="ML3" s="2" t="s">
        <v>42</v>
      </c>
      <c r="MM3" s="2" t="s">
        <v>43</v>
      </c>
      <c r="MN3" s="2" t="s">
        <v>43</v>
      </c>
      <c r="MO3" s="2" t="s">
        <v>43</v>
      </c>
      <c r="MP3" s="2" t="s">
        <v>45</v>
      </c>
      <c r="MQ3" s="2" t="s">
        <v>45</v>
      </c>
      <c r="MR3" s="2" t="s">
        <v>45</v>
      </c>
      <c r="MS3" s="2" t="s">
        <v>46</v>
      </c>
      <c r="MT3" s="2" t="s">
        <v>46</v>
      </c>
      <c r="MU3" s="2" t="s">
        <v>46</v>
      </c>
      <c r="MV3" s="2" t="s">
        <v>31</v>
      </c>
      <c r="MW3" s="2" t="s">
        <v>31</v>
      </c>
      <c r="MX3" s="2" t="s">
        <v>31</v>
      </c>
      <c r="MY3" s="2" t="s">
        <v>35</v>
      </c>
      <c r="MZ3" s="2" t="s">
        <v>35</v>
      </c>
      <c r="NA3" s="2" t="s">
        <v>35</v>
      </c>
      <c r="NB3" s="2" t="s">
        <v>36</v>
      </c>
      <c r="NC3" s="2" t="s">
        <v>36</v>
      </c>
      <c r="ND3" s="2" t="s">
        <v>36</v>
      </c>
      <c r="NE3" s="2" t="s">
        <v>37</v>
      </c>
      <c r="NF3" s="2" t="s">
        <v>37</v>
      </c>
      <c r="NG3" s="2" t="s">
        <v>37</v>
      </c>
      <c r="NH3" s="2" t="s">
        <v>38</v>
      </c>
      <c r="NI3" s="2" t="s">
        <v>38</v>
      </c>
      <c r="NJ3" s="2" t="s">
        <v>38</v>
      </c>
    </row>
    <row r="4" spans="1:374" x14ac:dyDescent="0.35">
      <c r="A4" s="1" t="s">
        <v>3</v>
      </c>
      <c r="B4" s="40" t="s">
        <v>52</v>
      </c>
      <c r="C4">
        <v>107.5</v>
      </c>
      <c r="D4">
        <v>110.5</v>
      </c>
      <c r="E4">
        <v>108.4</v>
      </c>
      <c r="F4">
        <v>109.2</v>
      </c>
      <c r="G4">
        <v>112.9</v>
      </c>
      <c r="H4">
        <v>110.4</v>
      </c>
      <c r="I4">
        <v>110.2</v>
      </c>
      <c r="J4">
        <v>113.9</v>
      </c>
      <c r="K4">
        <v>111.4</v>
      </c>
      <c r="L4">
        <v>110.2</v>
      </c>
      <c r="M4">
        <v>114.6</v>
      </c>
      <c r="N4">
        <v>111.6</v>
      </c>
      <c r="O4">
        <v>110.9</v>
      </c>
      <c r="P4">
        <v>115.4</v>
      </c>
      <c r="Q4">
        <v>112.3</v>
      </c>
      <c r="R4">
        <v>112.3</v>
      </c>
      <c r="S4">
        <v>117</v>
      </c>
      <c r="T4">
        <v>113.8</v>
      </c>
      <c r="U4">
        <v>113.4</v>
      </c>
      <c r="V4">
        <v>117.8</v>
      </c>
      <c r="W4">
        <v>114.8</v>
      </c>
      <c r="X4">
        <v>114.3</v>
      </c>
      <c r="Y4">
        <v>118.3</v>
      </c>
      <c r="Z4">
        <v>115.6</v>
      </c>
      <c r="AA4">
        <v>115.4</v>
      </c>
      <c r="AB4">
        <v>118.6</v>
      </c>
      <c r="AC4">
        <v>116.4</v>
      </c>
      <c r="AD4">
        <v>116.3</v>
      </c>
      <c r="AE4">
        <v>118.9</v>
      </c>
      <c r="AF4">
        <v>117.1</v>
      </c>
      <c r="AG4">
        <v>117.3</v>
      </c>
      <c r="AH4">
        <v>119.8</v>
      </c>
      <c r="AI4">
        <v>118.1</v>
      </c>
      <c r="AJ4">
        <v>118.4</v>
      </c>
      <c r="AK4">
        <v>120.5</v>
      </c>
      <c r="AL4">
        <v>119.1</v>
      </c>
      <c r="AM4">
        <v>118.9</v>
      </c>
      <c r="AN4">
        <v>121.2</v>
      </c>
      <c r="AO4">
        <v>119.6</v>
      </c>
      <c r="AP4">
        <v>119.4</v>
      </c>
      <c r="AQ4">
        <v>121.9</v>
      </c>
      <c r="AR4">
        <v>120.2</v>
      </c>
      <c r="AS4">
        <v>120.1</v>
      </c>
      <c r="AT4">
        <v>122.1</v>
      </c>
      <c r="AU4">
        <v>120.7</v>
      </c>
      <c r="AV4">
        <v>120.2</v>
      </c>
      <c r="AW4">
        <v>122.5</v>
      </c>
      <c r="AX4">
        <v>120.9</v>
      </c>
      <c r="AY4">
        <v>120.3</v>
      </c>
      <c r="AZ4">
        <v>122.7</v>
      </c>
      <c r="BA4">
        <v>121.1</v>
      </c>
      <c r="BB4">
        <v>120.7</v>
      </c>
      <c r="BC4">
        <v>123.1</v>
      </c>
      <c r="BD4">
        <v>121.5</v>
      </c>
      <c r="BE4">
        <v>121.7</v>
      </c>
      <c r="BF4">
        <v>123.8</v>
      </c>
      <c r="BG4">
        <v>122.4</v>
      </c>
      <c r="BH4">
        <v>121.8</v>
      </c>
      <c r="BI4">
        <v>124.8</v>
      </c>
      <c r="BJ4">
        <v>122.7</v>
      </c>
      <c r="BK4">
        <v>122.3</v>
      </c>
      <c r="BL4">
        <v>124.2</v>
      </c>
      <c r="BM4">
        <v>122.9</v>
      </c>
      <c r="BN4">
        <v>122.6</v>
      </c>
      <c r="BO4">
        <v>124.6</v>
      </c>
      <c r="BP4">
        <v>123.2</v>
      </c>
      <c r="BQ4">
        <v>122.7</v>
      </c>
      <c r="BR4">
        <v>124.5</v>
      </c>
      <c r="BS4">
        <v>123.3</v>
      </c>
      <c r="BT4">
        <v>122.4</v>
      </c>
      <c r="BU4">
        <v>124</v>
      </c>
      <c r="BV4">
        <v>122.9</v>
      </c>
      <c r="BW4">
        <v>123.1</v>
      </c>
      <c r="BX4">
        <v>124</v>
      </c>
      <c r="BY4">
        <v>123.4</v>
      </c>
      <c r="BZ4">
        <v>123.4</v>
      </c>
      <c r="CA4">
        <v>124.3</v>
      </c>
      <c r="CB4">
        <v>123.7</v>
      </c>
      <c r="CC4">
        <v>123.3</v>
      </c>
      <c r="CD4">
        <v>124</v>
      </c>
      <c r="CE4">
        <v>123.5</v>
      </c>
      <c r="CF4">
        <v>123.3</v>
      </c>
      <c r="CG4">
        <v>123.8</v>
      </c>
      <c r="CH4">
        <v>123.5</v>
      </c>
      <c r="CI4">
        <v>123.5</v>
      </c>
      <c r="CJ4">
        <v>123.8</v>
      </c>
      <c r="CK4">
        <v>123.6</v>
      </c>
      <c r="CL4">
        <v>124.1</v>
      </c>
      <c r="CM4">
        <v>123.6</v>
      </c>
      <c r="CN4">
        <v>123.9</v>
      </c>
      <c r="CO4">
        <v>124</v>
      </c>
      <c r="CP4">
        <v>123.2</v>
      </c>
      <c r="CQ4">
        <v>123.7</v>
      </c>
      <c r="CR4">
        <v>124.7</v>
      </c>
      <c r="CS4">
        <v>123.1</v>
      </c>
      <c r="CT4">
        <v>124.2</v>
      </c>
      <c r="CU4">
        <v>125.1</v>
      </c>
      <c r="CV4">
        <v>123.4</v>
      </c>
      <c r="CW4">
        <v>124.6</v>
      </c>
      <c r="CX4">
        <v>125.6</v>
      </c>
      <c r="CY4">
        <v>123.6</v>
      </c>
      <c r="CZ4">
        <v>125</v>
      </c>
      <c r="DA4">
        <v>126.1</v>
      </c>
      <c r="DB4">
        <v>124</v>
      </c>
      <c r="DC4">
        <v>125.4</v>
      </c>
      <c r="DD4">
        <v>126.3</v>
      </c>
      <c r="DE4">
        <v>124.3</v>
      </c>
      <c r="DF4">
        <v>125.7</v>
      </c>
      <c r="DG4">
        <v>126.8</v>
      </c>
      <c r="DH4">
        <v>124.7</v>
      </c>
      <c r="DI4">
        <v>126.1</v>
      </c>
      <c r="DJ4">
        <v>127.1</v>
      </c>
      <c r="DK4">
        <v>124.8</v>
      </c>
      <c r="DL4">
        <v>126.4</v>
      </c>
      <c r="DM4">
        <v>127.3</v>
      </c>
      <c r="DN4">
        <v>124.8</v>
      </c>
      <c r="DO4">
        <v>126.5</v>
      </c>
      <c r="DP4">
        <v>127.4</v>
      </c>
      <c r="DQ4">
        <v>124.9</v>
      </c>
      <c r="DR4">
        <v>126.6</v>
      </c>
      <c r="DS4">
        <v>127.6</v>
      </c>
      <c r="DT4">
        <v>125</v>
      </c>
      <c r="DU4">
        <v>126.8</v>
      </c>
      <c r="DV4">
        <v>128.6</v>
      </c>
      <c r="DW4">
        <v>125.9</v>
      </c>
      <c r="DX4">
        <v>127.7</v>
      </c>
      <c r="DY4">
        <v>129.30000000000001</v>
      </c>
      <c r="DZ4">
        <v>126.8</v>
      </c>
      <c r="EA4">
        <v>128.5</v>
      </c>
      <c r="EB4">
        <v>130.1</v>
      </c>
      <c r="EC4">
        <v>127.6</v>
      </c>
      <c r="ED4">
        <v>129.30000000000001</v>
      </c>
      <c r="EE4">
        <v>130.80000000000001</v>
      </c>
      <c r="EF4">
        <v>128.1</v>
      </c>
      <c r="EG4">
        <v>129.9</v>
      </c>
      <c r="EH4">
        <v>131.30000000000001</v>
      </c>
      <c r="EI4">
        <v>128.69999999999999</v>
      </c>
      <c r="EJ4">
        <v>130.5</v>
      </c>
      <c r="EK4">
        <v>132</v>
      </c>
      <c r="EL4">
        <v>130.19999999999999</v>
      </c>
      <c r="EM4">
        <v>131.4</v>
      </c>
      <c r="EN4">
        <v>132.6</v>
      </c>
      <c r="EO4">
        <v>131.6</v>
      </c>
      <c r="EP4">
        <v>132.30000000000001</v>
      </c>
      <c r="EQ4">
        <v>133.1</v>
      </c>
      <c r="ER4">
        <v>132.19999999999999</v>
      </c>
      <c r="ES4">
        <v>132.80000000000001</v>
      </c>
      <c r="ET4">
        <v>133.30000000000001</v>
      </c>
      <c r="EU4">
        <v>132.80000000000001</v>
      </c>
      <c r="EV4">
        <v>133.1</v>
      </c>
      <c r="EW4">
        <v>133.6</v>
      </c>
      <c r="EX4">
        <v>132.69999999999999</v>
      </c>
      <c r="EY4">
        <v>133.30000000000001</v>
      </c>
      <c r="EZ4">
        <v>133.19999999999999</v>
      </c>
      <c r="FA4">
        <v>132.69999999999999</v>
      </c>
      <c r="FB4">
        <v>133</v>
      </c>
      <c r="FC4">
        <v>133.1</v>
      </c>
      <c r="FD4">
        <v>132.6</v>
      </c>
      <c r="FE4">
        <v>132.9</v>
      </c>
      <c r="FF4">
        <v>133.5</v>
      </c>
      <c r="FG4">
        <v>132.9</v>
      </c>
      <c r="FH4">
        <v>133.30000000000001</v>
      </c>
      <c r="FI4">
        <v>134</v>
      </c>
      <c r="FJ4">
        <v>132.80000000000001</v>
      </c>
      <c r="FK4">
        <v>133.6</v>
      </c>
      <c r="FL4">
        <v>134.80000000000001</v>
      </c>
      <c r="FM4">
        <v>133.19999999999999</v>
      </c>
      <c r="FN4">
        <v>134.30000000000001</v>
      </c>
      <c r="FO4">
        <v>135.19999999999999</v>
      </c>
      <c r="FP4">
        <v>133.6</v>
      </c>
      <c r="FQ4">
        <v>134.69999999999999</v>
      </c>
      <c r="FR4">
        <v>135.9</v>
      </c>
      <c r="FS4">
        <v>133.9</v>
      </c>
      <c r="FT4">
        <v>135.30000000000001</v>
      </c>
      <c r="FU4">
        <v>136.30000000000001</v>
      </c>
      <c r="FV4">
        <v>134.30000000000001</v>
      </c>
      <c r="FW4">
        <v>135.69999999999999</v>
      </c>
      <c r="FX4">
        <v>136.4</v>
      </c>
      <c r="FY4">
        <v>134.4</v>
      </c>
      <c r="FZ4">
        <v>135.80000000000001</v>
      </c>
      <c r="GA4">
        <v>136.6</v>
      </c>
      <c r="GB4">
        <v>134.6</v>
      </c>
      <c r="GC4">
        <v>136</v>
      </c>
      <c r="GD4">
        <v>136.4</v>
      </c>
      <c r="GE4">
        <v>134.80000000000001</v>
      </c>
      <c r="GF4">
        <v>135.9</v>
      </c>
      <c r="GG4">
        <v>136.80000000000001</v>
      </c>
      <c r="GH4">
        <v>135</v>
      </c>
      <c r="GI4">
        <v>136.19999999999999</v>
      </c>
      <c r="GJ4">
        <v>137.1</v>
      </c>
      <c r="GK4">
        <v>135</v>
      </c>
      <c r="GL4">
        <v>136.4</v>
      </c>
      <c r="GM4">
        <v>137.4</v>
      </c>
      <c r="GN4">
        <v>135</v>
      </c>
      <c r="GO4">
        <v>136.6</v>
      </c>
      <c r="GP4">
        <v>137.6</v>
      </c>
      <c r="GQ4">
        <v>135.30000000000001</v>
      </c>
      <c r="GR4">
        <v>136.9</v>
      </c>
      <c r="GS4">
        <v>138.4</v>
      </c>
      <c r="GT4">
        <v>135.6</v>
      </c>
      <c r="GU4">
        <v>137.5</v>
      </c>
      <c r="GV4">
        <v>139.19999999999999</v>
      </c>
      <c r="GW4">
        <v>136.5</v>
      </c>
      <c r="GX4">
        <v>138.30000000000001</v>
      </c>
      <c r="GY4">
        <v>139.4</v>
      </c>
      <c r="GZ4">
        <v>137</v>
      </c>
      <c r="HA4">
        <v>138.6</v>
      </c>
      <c r="HB4">
        <v>139.30000000000001</v>
      </c>
      <c r="HC4">
        <v>137.6</v>
      </c>
      <c r="HD4">
        <v>137.4</v>
      </c>
      <c r="HE4">
        <v>137.1</v>
      </c>
      <c r="HF4">
        <v>138.1</v>
      </c>
      <c r="HG4">
        <v>137.4</v>
      </c>
      <c r="HH4">
        <v>137.1</v>
      </c>
      <c r="HI4">
        <v>138.5</v>
      </c>
      <c r="HJ4">
        <v>137.5</v>
      </c>
      <c r="HK4">
        <v>136.6</v>
      </c>
      <c r="HL4">
        <v>138.30000000000001</v>
      </c>
      <c r="HM4">
        <v>137.1</v>
      </c>
      <c r="HN4">
        <v>136.80000000000001</v>
      </c>
      <c r="HO4">
        <v>139.4</v>
      </c>
      <c r="HP4">
        <v>137.6</v>
      </c>
      <c r="HQ4">
        <v>136.9</v>
      </c>
      <c r="HR4">
        <v>139.69999999999999</v>
      </c>
      <c r="HS4">
        <v>137.80000000000001</v>
      </c>
      <c r="HT4">
        <v>137.4</v>
      </c>
      <c r="HU4">
        <v>140.4</v>
      </c>
      <c r="HV4">
        <v>138.30000000000001</v>
      </c>
      <c r="HW4">
        <v>137.80000000000001</v>
      </c>
      <c r="HX4">
        <v>140.69999999999999</v>
      </c>
      <c r="HY4">
        <v>138.69999999999999</v>
      </c>
      <c r="HZ4">
        <v>138.4</v>
      </c>
      <c r="IA4">
        <v>141.4</v>
      </c>
      <c r="IB4">
        <v>139.30000000000001</v>
      </c>
      <c r="IC4">
        <v>139.19999999999999</v>
      </c>
      <c r="ID4">
        <v>142.1</v>
      </c>
      <c r="IE4">
        <v>140.1</v>
      </c>
      <c r="IF4">
        <v>140.1</v>
      </c>
      <c r="IG4">
        <v>142.69999999999999</v>
      </c>
      <c r="IH4">
        <v>140.9</v>
      </c>
      <c r="II4">
        <v>141</v>
      </c>
      <c r="IJ4">
        <v>143.5</v>
      </c>
      <c r="IK4">
        <v>141.80000000000001</v>
      </c>
      <c r="IL4">
        <v>141.80000000000001</v>
      </c>
      <c r="IM4">
        <v>144.1</v>
      </c>
      <c r="IN4">
        <v>142.5</v>
      </c>
      <c r="IO4">
        <v>142.80000000000001</v>
      </c>
      <c r="IP4">
        <v>144.9</v>
      </c>
      <c r="IQ4">
        <v>143.5</v>
      </c>
      <c r="IR4">
        <v>143.69999999999999</v>
      </c>
      <c r="IS4">
        <v>145.6</v>
      </c>
      <c r="IT4">
        <v>144.30000000000001</v>
      </c>
      <c r="IU4">
        <v>144.19999999999999</v>
      </c>
      <c r="IV4">
        <v>146.19999999999999</v>
      </c>
      <c r="IW4">
        <v>144.80000000000001</v>
      </c>
      <c r="IX4">
        <v>144.4</v>
      </c>
      <c r="IY4">
        <v>146.5</v>
      </c>
      <c r="IZ4">
        <v>145.1</v>
      </c>
      <c r="JA4">
        <v>147.19999999999999</v>
      </c>
      <c r="JB4">
        <v>151.80000000000001</v>
      </c>
      <c r="JC4">
        <v>148.69999999999999</v>
      </c>
      <c r="JD4">
        <v>146.63333333333335</v>
      </c>
      <c r="JE4">
        <v>150.25000000000003</v>
      </c>
      <c r="JF4">
        <v>147.78333333333333</v>
      </c>
      <c r="JG4">
        <v>148.19999999999999</v>
      </c>
      <c r="JH4">
        <v>152.69999999999999</v>
      </c>
      <c r="JI4">
        <v>149.6</v>
      </c>
      <c r="JJ4">
        <v>148.19999999999999</v>
      </c>
      <c r="JK4">
        <v>152.69999999999999</v>
      </c>
      <c r="JL4">
        <v>149.6</v>
      </c>
      <c r="JM4">
        <v>147.6</v>
      </c>
      <c r="JN4">
        <v>151.6</v>
      </c>
      <c r="JO4">
        <v>148.9</v>
      </c>
      <c r="JP4">
        <v>146.9</v>
      </c>
      <c r="JQ4">
        <v>151.5</v>
      </c>
      <c r="JR4">
        <v>148.4</v>
      </c>
      <c r="JS4">
        <v>146</v>
      </c>
      <c r="JT4">
        <v>150.6</v>
      </c>
      <c r="JU4">
        <v>147.5</v>
      </c>
      <c r="JV4">
        <v>145.4</v>
      </c>
      <c r="JW4">
        <v>149.69999999999999</v>
      </c>
      <c r="JX4">
        <v>146.80000000000001</v>
      </c>
      <c r="JY4">
        <v>144.6</v>
      </c>
      <c r="JZ4">
        <v>149</v>
      </c>
      <c r="KA4">
        <v>146</v>
      </c>
      <c r="KB4">
        <v>143.4</v>
      </c>
      <c r="KC4">
        <v>148</v>
      </c>
      <c r="KD4">
        <v>144.9</v>
      </c>
      <c r="KE4">
        <v>142.80000000000001</v>
      </c>
      <c r="KF4">
        <v>147.6</v>
      </c>
      <c r="KG4">
        <v>144.30000000000001</v>
      </c>
      <c r="KH4">
        <v>142.5</v>
      </c>
      <c r="KI4">
        <v>147.5</v>
      </c>
      <c r="KJ4">
        <v>144.1</v>
      </c>
      <c r="KK4">
        <v>142.69999999999999</v>
      </c>
      <c r="KL4">
        <v>147.6</v>
      </c>
      <c r="KM4">
        <v>144.30000000000001</v>
      </c>
      <c r="KN4">
        <v>145.1</v>
      </c>
      <c r="KO4">
        <v>148.80000000000001</v>
      </c>
      <c r="KP4">
        <v>146.30000000000001</v>
      </c>
      <c r="KQ4">
        <v>145.6</v>
      </c>
      <c r="KR4">
        <v>149.19999999999999</v>
      </c>
      <c r="KS4">
        <v>146.69999999999999</v>
      </c>
      <c r="KT4">
        <v>145.1</v>
      </c>
      <c r="KU4">
        <v>149.1</v>
      </c>
      <c r="KV4">
        <v>146.4</v>
      </c>
      <c r="KW4">
        <v>144.9</v>
      </c>
      <c r="KX4">
        <v>149.30000000000001</v>
      </c>
      <c r="KY4">
        <v>146.6</v>
      </c>
      <c r="KZ4">
        <v>145.4</v>
      </c>
      <c r="LA4">
        <v>149.30000000000001</v>
      </c>
      <c r="LB4">
        <v>146.6</v>
      </c>
      <c r="LC4">
        <v>146.1</v>
      </c>
      <c r="LD4">
        <v>150.1</v>
      </c>
      <c r="LE4">
        <v>147.4</v>
      </c>
      <c r="LF4">
        <v>146.9</v>
      </c>
      <c r="LG4">
        <v>151</v>
      </c>
      <c r="LH4">
        <v>148.19999999999999</v>
      </c>
      <c r="LI4">
        <v>147.4</v>
      </c>
      <c r="LJ4">
        <v>151.6</v>
      </c>
      <c r="LK4">
        <v>148.69999999999999</v>
      </c>
      <c r="LL4">
        <v>148.30000000000001</v>
      </c>
      <c r="LM4">
        <v>152.19999999999999</v>
      </c>
      <c r="LN4">
        <v>149.5</v>
      </c>
      <c r="LO4">
        <v>148.80000000000001</v>
      </c>
      <c r="LP4">
        <v>152.5</v>
      </c>
      <c r="LQ4">
        <v>150</v>
      </c>
      <c r="LR4">
        <v>150.19999999999999</v>
      </c>
      <c r="LS4">
        <v>153.69999999999999</v>
      </c>
      <c r="LT4">
        <v>151.30000000000001</v>
      </c>
      <c r="LU4">
        <v>151.80000000000001</v>
      </c>
      <c r="LV4">
        <v>155.4</v>
      </c>
      <c r="LW4">
        <v>152.9</v>
      </c>
      <c r="LX4">
        <v>152.9</v>
      </c>
      <c r="LY4">
        <v>156.69999999999999</v>
      </c>
      <c r="LZ4">
        <v>154.1</v>
      </c>
      <c r="MA4">
        <v>153.80000000000001</v>
      </c>
      <c r="MB4">
        <v>157.5</v>
      </c>
      <c r="MC4">
        <v>155</v>
      </c>
      <c r="MD4">
        <v>155.19999999999999</v>
      </c>
      <c r="ME4">
        <v>159.30000000000001</v>
      </c>
      <c r="MF4">
        <v>156.5</v>
      </c>
      <c r="MG4">
        <v>159.5</v>
      </c>
      <c r="MH4">
        <v>162.1</v>
      </c>
      <c r="MI4">
        <v>160.30000000000001</v>
      </c>
      <c r="MJ4">
        <v>162.9</v>
      </c>
      <c r="MK4">
        <v>164.9</v>
      </c>
      <c r="ML4">
        <v>163.5</v>
      </c>
      <c r="MM4">
        <v>164.7</v>
      </c>
      <c r="MN4">
        <v>166.4</v>
      </c>
      <c r="MO4">
        <v>165.2</v>
      </c>
      <c r="MP4">
        <v>166.9</v>
      </c>
      <c r="MQ4">
        <v>168.4</v>
      </c>
      <c r="MR4">
        <v>167.4</v>
      </c>
      <c r="MS4">
        <v>168.8</v>
      </c>
      <c r="MT4">
        <v>170.2</v>
      </c>
      <c r="MU4">
        <v>169.2</v>
      </c>
      <c r="MV4">
        <v>174</v>
      </c>
      <c r="MW4">
        <v>173.3</v>
      </c>
      <c r="MX4">
        <v>173.8</v>
      </c>
      <c r="MY4">
        <v>174.2</v>
      </c>
      <c r="MZ4">
        <v>174.7</v>
      </c>
      <c r="NA4">
        <v>174.4</v>
      </c>
      <c r="NB4">
        <v>174.3</v>
      </c>
      <c r="NC4">
        <v>174.7</v>
      </c>
      <c r="ND4">
        <v>174.4</v>
      </c>
      <c r="NE4">
        <v>173.3</v>
      </c>
      <c r="NF4">
        <v>174.8</v>
      </c>
      <c r="NG4">
        <v>173.8</v>
      </c>
      <c r="NH4">
        <v>173.2</v>
      </c>
      <c r="NI4">
        <v>174.7</v>
      </c>
      <c r="NJ4">
        <v>173.7</v>
      </c>
    </row>
    <row r="5" spans="1:374" x14ac:dyDescent="0.35">
      <c r="A5" s="1" t="s">
        <v>4</v>
      </c>
      <c r="B5" s="40" t="s">
        <v>53</v>
      </c>
      <c r="C5">
        <v>106.3</v>
      </c>
      <c r="D5">
        <v>109.1</v>
      </c>
      <c r="E5">
        <v>107.3</v>
      </c>
      <c r="F5">
        <v>108.7</v>
      </c>
      <c r="G5">
        <v>112.9</v>
      </c>
      <c r="H5">
        <v>110.2</v>
      </c>
      <c r="I5">
        <v>108.8</v>
      </c>
      <c r="J5">
        <v>111.4</v>
      </c>
      <c r="K5">
        <v>109.7</v>
      </c>
      <c r="L5">
        <v>109.5</v>
      </c>
      <c r="M5">
        <v>113.4</v>
      </c>
      <c r="N5">
        <v>110.9</v>
      </c>
      <c r="O5">
        <v>109.8</v>
      </c>
      <c r="P5">
        <v>114.2</v>
      </c>
      <c r="Q5">
        <v>111.3</v>
      </c>
      <c r="R5">
        <v>112.1</v>
      </c>
      <c r="S5">
        <v>120.1</v>
      </c>
      <c r="T5">
        <v>114.9</v>
      </c>
      <c r="U5">
        <v>114.9</v>
      </c>
      <c r="V5">
        <v>119.2</v>
      </c>
      <c r="W5">
        <v>116.4</v>
      </c>
      <c r="X5">
        <v>115.4</v>
      </c>
      <c r="Y5">
        <v>120.4</v>
      </c>
      <c r="Z5">
        <v>117.2</v>
      </c>
      <c r="AA5">
        <v>115.7</v>
      </c>
      <c r="AB5">
        <v>119.1</v>
      </c>
      <c r="AC5">
        <v>116.9</v>
      </c>
      <c r="AD5">
        <v>115.4</v>
      </c>
      <c r="AE5">
        <v>118.1</v>
      </c>
      <c r="AF5">
        <v>116.3</v>
      </c>
      <c r="AG5">
        <v>114.9</v>
      </c>
      <c r="AH5">
        <v>116.3</v>
      </c>
      <c r="AI5">
        <v>115.4</v>
      </c>
      <c r="AJ5">
        <v>115.9</v>
      </c>
      <c r="AK5">
        <v>118.1</v>
      </c>
      <c r="AL5">
        <v>116.7</v>
      </c>
      <c r="AM5">
        <v>117.1</v>
      </c>
      <c r="AN5">
        <v>122</v>
      </c>
      <c r="AO5">
        <v>118.8</v>
      </c>
      <c r="AP5">
        <v>117.7</v>
      </c>
      <c r="AQ5">
        <v>122</v>
      </c>
      <c r="AR5">
        <v>119.2</v>
      </c>
      <c r="AS5">
        <v>118.1</v>
      </c>
      <c r="AT5">
        <v>121.4</v>
      </c>
      <c r="AU5">
        <v>119.3</v>
      </c>
      <c r="AV5">
        <v>118.9</v>
      </c>
      <c r="AW5">
        <v>121.7</v>
      </c>
      <c r="AX5">
        <v>119.9</v>
      </c>
      <c r="AY5">
        <v>120.2</v>
      </c>
      <c r="AZ5">
        <v>124.1</v>
      </c>
      <c r="BA5">
        <v>121.6</v>
      </c>
      <c r="BB5">
        <v>121.6</v>
      </c>
      <c r="BC5">
        <v>125.9</v>
      </c>
      <c r="BD5">
        <v>123.1</v>
      </c>
      <c r="BE5">
        <v>122.5</v>
      </c>
      <c r="BF5">
        <v>126.4</v>
      </c>
      <c r="BG5">
        <v>123.9</v>
      </c>
      <c r="BH5">
        <v>122.8</v>
      </c>
      <c r="BI5">
        <v>127.3</v>
      </c>
      <c r="BJ5">
        <v>124.4</v>
      </c>
      <c r="BK5">
        <v>122.4</v>
      </c>
      <c r="BL5">
        <v>125.4</v>
      </c>
      <c r="BM5">
        <v>123.5</v>
      </c>
      <c r="BN5">
        <v>122.5</v>
      </c>
      <c r="BO5">
        <v>126.1</v>
      </c>
      <c r="BP5">
        <v>123.8</v>
      </c>
      <c r="BQ5">
        <v>122.6</v>
      </c>
      <c r="BR5">
        <v>125.6</v>
      </c>
      <c r="BS5">
        <v>123.7</v>
      </c>
      <c r="BT5">
        <v>122.4</v>
      </c>
      <c r="BU5">
        <v>124.7</v>
      </c>
      <c r="BV5">
        <v>123.2</v>
      </c>
      <c r="BW5">
        <v>123.1</v>
      </c>
      <c r="BX5">
        <v>125.5</v>
      </c>
      <c r="BY5">
        <v>123.9</v>
      </c>
      <c r="BZ5">
        <v>124.4</v>
      </c>
      <c r="CA5">
        <v>126.5</v>
      </c>
      <c r="CB5">
        <v>125.1</v>
      </c>
      <c r="CC5">
        <v>124.7</v>
      </c>
      <c r="CD5">
        <v>126.7</v>
      </c>
      <c r="CE5">
        <v>125.4</v>
      </c>
      <c r="CF5">
        <v>125.5</v>
      </c>
      <c r="CG5">
        <v>128.19999999999999</v>
      </c>
      <c r="CH5">
        <v>126.4</v>
      </c>
      <c r="CI5">
        <v>127.1</v>
      </c>
      <c r="CJ5">
        <v>129.69999999999999</v>
      </c>
      <c r="CK5">
        <v>128</v>
      </c>
      <c r="CL5">
        <v>130.4</v>
      </c>
      <c r="CM5">
        <v>134.4</v>
      </c>
      <c r="CN5">
        <v>131.80000000000001</v>
      </c>
      <c r="CO5">
        <v>131.5</v>
      </c>
      <c r="CP5">
        <v>134.30000000000001</v>
      </c>
      <c r="CQ5">
        <v>132.5</v>
      </c>
      <c r="CR5">
        <v>131.30000000000001</v>
      </c>
      <c r="CS5">
        <v>131.69999999999999</v>
      </c>
      <c r="CT5">
        <v>131.4</v>
      </c>
      <c r="CU5">
        <v>131.1</v>
      </c>
      <c r="CV5">
        <v>129</v>
      </c>
      <c r="CW5">
        <v>130.4</v>
      </c>
      <c r="CX5">
        <v>130.4</v>
      </c>
      <c r="CY5">
        <v>128.6</v>
      </c>
      <c r="CZ5">
        <v>129.80000000000001</v>
      </c>
      <c r="DA5">
        <v>130.6</v>
      </c>
      <c r="DB5">
        <v>129.80000000000001</v>
      </c>
      <c r="DC5">
        <v>130.30000000000001</v>
      </c>
      <c r="DD5">
        <v>131.30000000000001</v>
      </c>
      <c r="DE5">
        <v>131.69999999999999</v>
      </c>
      <c r="DF5">
        <v>131.4</v>
      </c>
      <c r="DG5">
        <v>133.19999999999999</v>
      </c>
      <c r="DH5">
        <v>135.9</v>
      </c>
      <c r="DI5">
        <v>134.1</v>
      </c>
      <c r="DJ5">
        <v>133.69999999999999</v>
      </c>
      <c r="DK5">
        <v>135.1</v>
      </c>
      <c r="DL5">
        <v>134.19999999999999</v>
      </c>
      <c r="DM5">
        <v>134.4</v>
      </c>
      <c r="DN5">
        <v>136.30000000000001</v>
      </c>
      <c r="DO5">
        <v>135.1</v>
      </c>
      <c r="DP5">
        <v>135.4</v>
      </c>
      <c r="DQ5">
        <v>139.30000000000001</v>
      </c>
      <c r="DR5">
        <v>136.80000000000001</v>
      </c>
      <c r="DS5">
        <v>137.5</v>
      </c>
      <c r="DT5">
        <v>142.1</v>
      </c>
      <c r="DU5">
        <v>139.1</v>
      </c>
      <c r="DV5">
        <v>138.6</v>
      </c>
      <c r="DW5">
        <v>143.9</v>
      </c>
      <c r="DX5">
        <v>140.5</v>
      </c>
      <c r="DY5">
        <v>139.5</v>
      </c>
      <c r="DZ5">
        <v>144.19999999999999</v>
      </c>
      <c r="EA5">
        <v>141.19999999999999</v>
      </c>
      <c r="EB5">
        <v>138.80000000000001</v>
      </c>
      <c r="EC5">
        <v>140.30000000000001</v>
      </c>
      <c r="ED5">
        <v>139.30000000000001</v>
      </c>
      <c r="EE5">
        <v>138.19999999999999</v>
      </c>
      <c r="EF5">
        <v>137.69999999999999</v>
      </c>
      <c r="EG5">
        <v>138</v>
      </c>
      <c r="EH5">
        <v>137.6</v>
      </c>
      <c r="EI5">
        <v>138.4</v>
      </c>
      <c r="EJ5">
        <v>137.9</v>
      </c>
      <c r="EK5">
        <v>137.4</v>
      </c>
      <c r="EL5">
        <v>138.5</v>
      </c>
      <c r="EM5">
        <v>137.80000000000001</v>
      </c>
      <c r="EN5">
        <v>137.30000000000001</v>
      </c>
      <c r="EO5">
        <v>138.19999999999999</v>
      </c>
      <c r="EP5">
        <v>137.6</v>
      </c>
      <c r="EQ5">
        <v>137.80000000000001</v>
      </c>
      <c r="ER5">
        <v>138.9</v>
      </c>
      <c r="ES5">
        <v>138.19999999999999</v>
      </c>
      <c r="ET5">
        <v>138.30000000000001</v>
      </c>
      <c r="EU5">
        <v>139.80000000000001</v>
      </c>
      <c r="EV5">
        <v>138.80000000000001</v>
      </c>
      <c r="EW5">
        <v>138.80000000000001</v>
      </c>
      <c r="EX5">
        <v>139.4</v>
      </c>
      <c r="EY5">
        <v>139</v>
      </c>
      <c r="EZ5">
        <v>138.69999999999999</v>
      </c>
      <c r="FA5">
        <v>140.6</v>
      </c>
      <c r="FB5">
        <v>139.4</v>
      </c>
      <c r="FC5">
        <v>140.30000000000001</v>
      </c>
      <c r="FD5">
        <v>144.1</v>
      </c>
      <c r="FE5">
        <v>141.6</v>
      </c>
      <c r="FF5">
        <v>143.69999999999999</v>
      </c>
      <c r="FG5">
        <v>148.69999999999999</v>
      </c>
      <c r="FH5">
        <v>145.5</v>
      </c>
      <c r="FI5">
        <v>144.19999999999999</v>
      </c>
      <c r="FJ5">
        <v>148.4</v>
      </c>
      <c r="FK5">
        <v>145.69999999999999</v>
      </c>
      <c r="FL5">
        <v>143.1</v>
      </c>
      <c r="FM5">
        <v>143.9</v>
      </c>
      <c r="FN5">
        <v>143.4</v>
      </c>
      <c r="FO5">
        <v>142</v>
      </c>
      <c r="FP5">
        <v>143</v>
      </c>
      <c r="FQ5">
        <v>142.4</v>
      </c>
      <c r="FR5">
        <v>141.9</v>
      </c>
      <c r="FS5">
        <v>142.80000000000001</v>
      </c>
      <c r="FT5">
        <v>142.19999999999999</v>
      </c>
      <c r="FU5">
        <v>142.5</v>
      </c>
      <c r="FV5">
        <v>142.1</v>
      </c>
      <c r="FW5">
        <v>142.4</v>
      </c>
      <c r="FX5">
        <v>143.69999999999999</v>
      </c>
      <c r="FY5">
        <v>142.6</v>
      </c>
      <c r="FZ5">
        <v>143.30000000000001</v>
      </c>
      <c r="GA5">
        <v>144.4</v>
      </c>
      <c r="GB5">
        <v>143.69999999999999</v>
      </c>
      <c r="GC5">
        <v>144.19999999999999</v>
      </c>
      <c r="GD5">
        <v>143.69999999999999</v>
      </c>
      <c r="GE5">
        <v>143</v>
      </c>
      <c r="GF5">
        <v>143.5</v>
      </c>
      <c r="GG5">
        <v>143.80000000000001</v>
      </c>
      <c r="GH5">
        <v>143.1</v>
      </c>
      <c r="GI5">
        <v>143.6</v>
      </c>
      <c r="GJ5">
        <v>144.5</v>
      </c>
      <c r="GK5">
        <v>144.30000000000001</v>
      </c>
      <c r="GL5">
        <v>144.4</v>
      </c>
      <c r="GM5">
        <v>145.69999999999999</v>
      </c>
      <c r="GN5">
        <v>148.19999999999999</v>
      </c>
      <c r="GO5">
        <v>146.6</v>
      </c>
      <c r="GP5">
        <v>148.1</v>
      </c>
      <c r="GQ5">
        <v>149.69999999999999</v>
      </c>
      <c r="GR5">
        <v>148.69999999999999</v>
      </c>
      <c r="GS5">
        <v>149.30000000000001</v>
      </c>
      <c r="GT5">
        <v>148.6</v>
      </c>
      <c r="GU5">
        <v>149.1</v>
      </c>
      <c r="GV5">
        <v>148.80000000000001</v>
      </c>
      <c r="GW5">
        <v>146.4</v>
      </c>
      <c r="GX5">
        <v>148</v>
      </c>
      <c r="GY5">
        <v>147.19999999999999</v>
      </c>
      <c r="GZ5">
        <v>143.1</v>
      </c>
      <c r="HA5">
        <v>145.80000000000001</v>
      </c>
      <c r="HB5">
        <v>147.6</v>
      </c>
      <c r="HC5">
        <v>144.9</v>
      </c>
      <c r="HD5">
        <v>149.5</v>
      </c>
      <c r="HE5">
        <v>150.80000000000001</v>
      </c>
      <c r="HF5">
        <v>146.30000000000001</v>
      </c>
      <c r="HG5">
        <v>149.19999999999999</v>
      </c>
      <c r="HH5">
        <v>151.9</v>
      </c>
      <c r="HI5">
        <v>147.80000000000001</v>
      </c>
      <c r="HJ5">
        <v>150.5</v>
      </c>
      <c r="HK5">
        <v>152.5</v>
      </c>
      <c r="HL5">
        <v>149.4</v>
      </c>
      <c r="HM5">
        <v>151.4</v>
      </c>
      <c r="HN5">
        <v>153</v>
      </c>
      <c r="HO5">
        <v>150.1</v>
      </c>
      <c r="HP5">
        <v>152</v>
      </c>
      <c r="HQ5">
        <v>154.1</v>
      </c>
      <c r="HR5">
        <v>151.1</v>
      </c>
      <c r="HS5">
        <v>153</v>
      </c>
      <c r="HT5">
        <v>159.5</v>
      </c>
      <c r="HU5">
        <v>156.69999999999999</v>
      </c>
      <c r="HV5">
        <v>158.5</v>
      </c>
      <c r="HW5">
        <v>163.5</v>
      </c>
      <c r="HX5">
        <v>159.6</v>
      </c>
      <c r="HY5">
        <v>162.1</v>
      </c>
      <c r="HZ5">
        <v>164</v>
      </c>
      <c r="IA5">
        <v>160.19999999999999</v>
      </c>
      <c r="IB5">
        <v>162.69999999999999</v>
      </c>
      <c r="IC5">
        <v>161.9</v>
      </c>
      <c r="ID5">
        <v>158.30000000000001</v>
      </c>
      <c r="IE5">
        <v>160.6</v>
      </c>
      <c r="IF5">
        <v>161.9</v>
      </c>
      <c r="IG5">
        <v>158.69999999999999</v>
      </c>
      <c r="IH5">
        <v>160.80000000000001</v>
      </c>
      <c r="II5">
        <v>161.6</v>
      </c>
      <c r="IJ5">
        <v>159.80000000000001</v>
      </c>
      <c r="IK5">
        <v>161</v>
      </c>
      <c r="IL5">
        <v>163.69999999999999</v>
      </c>
      <c r="IM5">
        <v>162.4</v>
      </c>
      <c r="IN5">
        <v>163.19999999999999</v>
      </c>
      <c r="IO5">
        <v>165.3</v>
      </c>
      <c r="IP5">
        <v>164.5</v>
      </c>
      <c r="IQ5">
        <v>165</v>
      </c>
      <c r="IR5">
        <v>167.3</v>
      </c>
      <c r="IS5">
        <v>167.6</v>
      </c>
      <c r="IT5">
        <v>167.4</v>
      </c>
      <c r="IU5">
        <v>167.5</v>
      </c>
      <c r="IV5">
        <v>167.6</v>
      </c>
      <c r="IW5">
        <v>167.5</v>
      </c>
      <c r="IX5">
        <v>166.8</v>
      </c>
      <c r="IY5">
        <v>167.5</v>
      </c>
      <c r="IZ5">
        <v>167</v>
      </c>
      <c r="JA5">
        <v>178.23333333333335</v>
      </c>
      <c r="JB5">
        <v>182.41666666666666</v>
      </c>
      <c r="JC5">
        <v>179.70000000000002</v>
      </c>
      <c r="JD5">
        <v>180.05555555555554</v>
      </c>
      <c r="JE5">
        <v>184.88611111111109</v>
      </c>
      <c r="JF5">
        <v>181.75000000000003</v>
      </c>
      <c r="JG5">
        <v>190.3</v>
      </c>
      <c r="JH5">
        <v>197</v>
      </c>
      <c r="JI5">
        <v>192.7</v>
      </c>
      <c r="JJ5">
        <v>190.3</v>
      </c>
      <c r="JK5">
        <v>197</v>
      </c>
      <c r="JL5">
        <v>192.7</v>
      </c>
      <c r="JM5">
        <v>187.2</v>
      </c>
      <c r="JN5">
        <v>197.8</v>
      </c>
      <c r="JO5">
        <v>190.9</v>
      </c>
      <c r="JP5">
        <v>183.9</v>
      </c>
      <c r="JQ5">
        <v>193.1</v>
      </c>
      <c r="JR5">
        <v>187.1</v>
      </c>
      <c r="JS5">
        <v>186.3</v>
      </c>
      <c r="JT5">
        <v>193.7</v>
      </c>
      <c r="JU5">
        <v>188.9</v>
      </c>
      <c r="JV5">
        <v>188.6</v>
      </c>
      <c r="JW5">
        <v>195.5</v>
      </c>
      <c r="JX5">
        <v>191</v>
      </c>
      <c r="JY5">
        <v>188.5</v>
      </c>
      <c r="JZ5">
        <v>195.7</v>
      </c>
      <c r="KA5">
        <v>191</v>
      </c>
      <c r="KB5">
        <v>187.5</v>
      </c>
      <c r="KC5">
        <v>194.8</v>
      </c>
      <c r="KD5">
        <v>190.1</v>
      </c>
      <c r="KE5">
        <v>184</v>
      </c>
      <c r="KF5">
        <v>191.2</v>
      </c>
      <c r="KG5">
        <v>186.5</v>
      </c>
      <c r="KH5">
        <v>189.4</v>
      </c>
      <c r="KI5">
        <v>197.5</v>
      </c>
      <c r="KJ5">
        <v>192.2</v>
      </c>
      <c r="KK5">
        <v>195.5</v>
      </c>
      <c r="KL5">
        <v>202.5</v>
      </c>
      <c r="KM5">
        <v>198</v>
      </c>
      <c r="KN5">
        <v>198.5</v>
      </c>
      <c r="KO5">
        <v>204.3</v>
      </c>
      <c r="KP5">
        <v>200.5</v>
      </c>
      <c r="KQ5">
        <v>200.1</v>
      </c>
      <c r="KR5">
        <v>205.5</v>
      </c>
      <c r="KS5">
        <v>202</v>
      </c>
      <c r="KT5">
        <v>204.5</v>
      </c>
      <c r="KU5">
        <v>210.9</v>
      </c>
      <c r="KV5">
        <v>206.8</v>
      </c>
      <c r="KW5">
        <v>202.3</v>
      </c>
      <c r="KX5">
        <v>207.4</v>
      </c>
      <c r="KY5">
        <v>204</v>
      </c>
      <c r="KZ5">
        <v>202.1</v>
      </c>
      <c r="LA5">
        <v>207.4</v>
      </c>
      <c r="LB5">
        <v>204</v>
      </c>
      <c r="LC5">
        <v>202.5</v>
      </c>
      <c r="LD5">
        <v>208.4</v>
      </c>
      <c r="LE5">
        <v>204.6</v>
      </c>
      <c r="LF5">
        <v>199.8</v>
      </c>
      <c r="LG5">
        <v>204.9</v>
      </c>
      <c r="LH5">
        <v>201.6</v>
      </c>
      <c r="LI5">
        <v>197</v>
      </c>
      <c r="LJ5">
        <v>202.2</v>
      </c>
      <c r="LK5">
        <v>198.8</v>
      </c>
      <c r="LL5">
        <v>196.9</v>
      </c>
      <c r="LM5">
        <v>202.1</v>
      </c>
      <c r="LN5">
        <v>198.7</v>
      </c>
      <c r="LO5">
        <v>198.1</v>
      </c>
      <c r="LP5">
        <v>205.2</v>
      </c>
      <c r="LQ5">
        <v>200.6</v>
      </c>
      <c r="LR5">
        <v>208</v>
      </c>
      <c r="LS5">
        <v>215.8</v>
      </c>
      <c r="LT5">
        <v>210.7</v>
      </c>
      <c r="LU5">
        <v>209.7</v>
      </c>
      <c r="LV5">
        <v>215.8</v>
      </c>
      <c r="LW5">
        <v>211.8</v>
      </c>
      <c r="LX5">
        <v>214.7</v>
      </c>
      <c r="LY5">
        <v>221.2</v>
      </c>
      <c r="LZ5">
        <v>217</v>
      </c>
      <c r="MA5">
        <v>217.2</v>
      </c>
      <c r="MB5">
        <v>223.4</v>
      </c>
      <c r="MC5">
        <v>219.4</v>
      </c>
      <c r="MD5">
        <v>210.8</v>
      </c>
      <c r="ME5">
        <v>217.1</v>
      </c>
      <c r="MF5">
        <v>213</v>
      </c>
      <c r="MG5">
        <v>204.1</v>
      </c>
      <c r="MH5">
        <v>210.9</v>
      </c>
      <c r="MI5">
        <v>206.5</v>
      </c>
      <c r="MJ5">
        <v>206.7</v>
      </c>
      <c r="MK5">
        <v>213.7</v>
      </c>
      <c r="ML5">
        <v>209.2</v>
      </c>
      <c r="MM5">
        <v>208.8</v>
      </c>
      <c r="MN5">
        <v>214.9</v>
      </c>
      <c r="MO5">
        <v>210.9</v>
      </c>
      <c r="MP5">
        <v>207.2</v>
      </c>
      <c r="MQ5">
        <v>213.4</v>
      </c>
      <c r="MR5">
        <v>209.4</v>
      </c>
      <c r="MS5">
        <v>206.9</v>
      </c>
      <c r="MT5">
        <v>212.9</v>
      </c>
      <c r="MU5">
        <v>209</v>
      </c>
      <c r="MV5">
        <v>208.3</v>
      </c>
      <c r="MW5">
        <v>215.2</v>
      </c>
      <c r="MX5">
        <v>210.7</v>
      </c>
      <c r="MY5">
        <v>205.2</v>
      </c>
      <c r="MZ5">
        <v>212.2</v>
      </c>
      <c r="NA5">
        <v>207.7</v>
      </c>
      <c r="NB5">
        <v>205.2</v>
      </c>
      <c r="NC5">
        <v>212.2</v>
      </c>
      <c r="ND5">
        <v>207.7</v>
      </c>
      <c r="NE5">
        <v>206.9</v>
      </c>
      <c r="NF5">
        <v>213.7</v>
      </c>
      <c r="NG5">
        <v>209.3</v>
      </c>
      <c r="NH5">
        <v>211.5</v>
      </c>
      <c r="NI5">
        <v>219.4</v>
      </c>
      <c r="NJ5">
        <v>214.3</v>
      </c>
    </row>
    <row r="6" spans="1:374" x14ac:dyDescent="0.35">
      <c r="A6" s="1" t="s">
        <v>5</v>
      </c>
      <c r="B6" s="40" t="s">
        <v>53</v>
      </c>
      <c r="C6">
        <v>108.1</v>
      </c>
      <c r="D6">
        <v>113</v>
      </c>
      <c r="E6">
        <v>110</v>
      </c>
      <c r="F6">
        <v>110.2</v>
      </c>
      <c r="G6">
        <v>116.9</v>
      </c>
      <c r="H6">
        <v>112.8</v>
      </c>
      <c r="I6">
        <v>109.9</v>
      </c>
      <c r="J6">
        <v>113.2</v>
      </c>
      <c r="K6">
        <v>111.2</v>
      </c>
      <c r="L6">
        <v>106.9</v>
      </c>
      <c r="M6">
        <v>106</v>
      </c>
      <c r="N6">
        <v>106.6</v>
      </c>
      <c r="O6">
        <v>105.9</v>
      </c>
      <c r="P6">
        <v>102.7</v>
      </c>
      <c r="Q6">
        <v>104.7</v>
      </c>
      <c r="R6">
        <v>108.1</v>
      </c>
      <c r="S6">
        <v>112.5</v>
      </c>
      <c r="T6">
        <v>109.8</v>
      </c>
      <c r="U6">
        <v>110.5</v>
      </c>
      <c r="V6">
        <v>114</v>
      </c>
      <c r="W6">
        <v>111.9</v>
      </c>
      <c r="X6">
        <v>111.1</v>
      </c>
      <c r="Y6">
        <v>112.7</v>
      </c>
      <c r="Z6">
        <v>111.7</v>
      </c>
      <c r="AA6">
        <v>111.7</v>
      </c>
      <c r="AB6">
        <v>113.2</v>
      </c>
      <c r="AC6">
        <v>112.3</v>
      </c>
      <c r="AD6">
        <v>112.6</v>
      </c>
      <c r="AE6">
        <v>114.5</v>
      </c>
      <c r="AF6">
        <v>113.3</v>
      </c>
      <c r="AG6">
        <v>116.2</v>
      </c>
      <c r="AH6">
        <v>122.6</v>
      </c>
      <c r="AI6">
        <v>118.7</v>
      </c>
      <c r="AJ6">
        <v>120.4</v>
      </c>
      <c r="AK6">
        <v>128.5</v>
      </c>
      <c r="AL6">
        <v>123.5</v>
      </c>
      <c r="AM6">
        <v>120.5</v>
      </c>
      <c r="AN6">
        <v>129.9</v>
      </c>
      <c r="AO6">
        <v>124.1</v>
      </c>
      <c r="AP6">
        <v>121.2</v>
      </c>
      <c r="AQ6">
        <v>124.5</v>
      </c>
      <c r="AR6">
        <v>122.5</v>
      </c>
      <c r="AS6">
        <v>120.7</v>
      </c>
      <c r="AT6">
        <v>121.5</v>
      </c>
      <c r="AU6">
        <v>121</v>
      </c>
      <c r="AV6">
        <v>118.1</v>
      </c>
      <c r="AW6">
        <v>113.3</v>
      </c>
      <c r="AX6">
        <v>116.2</v>
      </c>
      <c r="AY6">
        <v>116.9</v>
      </c>
      <c r="AZ6">
        <v>114.2</v>
      </c>
      <c r="BA6">
        <v>115.9</v>
      </c>
      <c r="BB6">
        <v>116.1</v>
      </c>
      <c r="BC6">
        <v>115.4</v>
      </c>
      <c r="BD6">
        <v>115.8</v>
      </c>
      <c r="BE6">
        <v>117.7</v>
      </c>
      <c r="BF6">
        <v>118</v>
      </c>
      <c r="BG6">
        <v>117.8</v>
      </c>
      <c r="BH6">
        <v>117.8</v>
      </c>
      <c r="BI6">
        <v>116.5</v>
      </c>
      <c r="BJ6">
        <v>117.3</v>
      </c>
      <c r="BK6">
        <v>117.8</v>
      </c>
      <c r="BL6">
        <v>116.4</v>
      </c>
      <c r="BM6">
        <v>117.3</v>
      </c>
      <c r="BN6">
        <v>118.3</v>
      </c>
      <c r="BO6">
        <v>117.8</v>
      </c>
      <c r="BP6">
        <v>118.1</v>
      </c>
      <c r="BQ6">
        <v>119.9</v>
      </c>
      <c r="BR6">
        <v>122.7</v>
      </c>
      <c r="BS6">
        <v>121</v>
      </c>
      <c r="BT6">
        <v>121.8</v>
      </c>
      <c r="BU6">
        <v>126.3</v>
      </c>
      <c r="BV6">
        <v>123.5</v>
      </c>
      <c r="BW6">
        <v>122.1</v>
      </c>
      <c r="BX6">
        <v>126.6</v>
      </c>
      <c r="BY6">
        <v>123.8</v>
      </c>
      <c r="BZ6">
        <v>122.1</v>
      </c>
      <c r="CA6">
        <v>119.5</v>
      </c>
      <c r="CB6">
        <v>121.1</v>
      </c>
      <c r="CC6">
        <v>118.9</v>
      </c>
      <c r="CD6">
        <v>113.5</v>
      </c>
      <c r="CE6">
        <v>116.8</v>
      </c>
      <c r="CF6">
        <v>117.2</v>
      </c>
      <c r="CG6">
        <v>110</v>
      </c>
      <c r="CH6">
        <v>114.4</v>
      </c>
      <c r="CI6">
        <v>117.3</v>
      </c>
      <c r="CJ6">
        <v>111.3</v>
      </c>
      <c r="CK6">
        <v>115</v>
      </c>
      <c r="CL6">
        <v>122.1</v>
      </c>
      <c r="CM6">
        <v>120.9</v>
      </c>
      <c r="CN6">
        <v>121.6</v>
      </c>
      <c r="CO6">
        <v>122</v>
      </c>
      <c r="CP6">
        <v>119.5</v>
      </c>
      <c r="CQ6">
        <v>121</v>
      </c>
      <c r="CR6">
        <v>121.3</v>
      </c>
      <c r="CS6">
        <v>118.1</v>
      </c>
      <c r="CT6">
        <v>120.1</v>
      </c>
      <c r="CU6">
        <v>120.7</v>
      </c>
      <c r="CV6">
        <v>115.6</v>
      </c>
      <c r="CW6">
        <v>118.7</v>
      </c>
      <c r="CX6">
        <v>120.8</v>
      </c>
      <c r="CY6">
        <v>115.9</v>
      </c>
      <c r="CZ6">
        <v>118.9</v>
      </c>
      <c r="DA6">
        <v>121.7</v>
      </c>
      <c r="DB6">
        <v>121.5</v>
      </c>
      <c r="DC6">
        <v>121.6</v>
      </c>
      <c r="DD6">
        <v>123.3</v>
      </c>
      <c r="DE6">
        <v>127.1</v>
      </c>
      <c r="DF6">
        <v>124.8</v>
      </c>
      <c r="DG6">
        <v>126.5</v>
      </c>
      <c r="DH6">
        <v>132</v>
      </c>
      <c r="DI6">
        <v>128.6</v>
      </c>
      <c r="DJ6">
        <v>127.7</v>
      </c>
      <c r="DK6">
        <v>130.30000000000001</v>
      </c>
      <c r="DL6">
        <v>128.69999999999999</v>
      </c>
      <c r="DM6">
        <v>125.1</v>
      </c>
      <c r="DN6">
        <v>123.7</v>
      </c>
      <c r="DO6">
        <v>124.6</v>
      </c>
      <c r="DP6">
        <v>123.4</v>
      </c>
      <c r="DQ6">
        <v>119.9</v>
      </c>
      <c r="DR6">
        <v>122</v>
      </c>
      <c r="DS6">
        <v>124.4</v>
      </c>
      <c r="DT6">
        <v>127</v>
      </c>
      <c r="DU6">
        <v>125.4</v>
      </c>
      <c r="DV6">
        <v>126.6</v>
      </c>
      <c r="DW6">
        <v>130.9</v>
      </c>
      <c r="DX6">
        <v>128.30000000000001</v>
      </c>
      <c r="DY6">
        <v>129.6</v>
      </c>
      <c r="DZ6">
        <v>136.6</v>
      </c>
      <c r="EA6">
        <v>132.30000000000001</v>
      </c>
      <c r="EB6">
        <v>130.30000000000001</v>
      </c>
      <c r="EC6">
        <v>133.69999999999999</v>
      </c>
      <c r="ED6">
        <v>131.6</v>
      </c>
      <c r="EE6">
        <v>130.5</v>
      </c>
      <c r="EF6">
        <v>130.6</v>
      </c>
      <c r="EG6">
        <v>130.5</v>
      </c>
      <c r="EH6">
        <v>130.1</v>
      </c>
      <c r="EI6">
        <v>130.30000000000001</v>
      </c>
      <c r="EJ6">
        <v>130.19999999999999</v>
      </c>
      <c r="EK6">
        <v>130.6</v>
      </c>
      <c r="EL6">
        <v>134.1</v>
      </c>
      <c r="EM6">
        <v>132</v>
      </c>
      <c r="EN6">
        <v>131.6</v>
      </c>
      <c r="EO6">
        <v>134.9</v>
      </c>
      <c r="EP6">
        <v>132.9</v>
      </c>
      <c r="EQ6">
        <v>131.9</v>
      </c>
      <c r="ER6">
        <v>132.6</v>
      </c>
      <c r="ES6">
        <v>132.19999999999999</v>
      </c>
      <c r="ET6">
        <v>129.30000000000001</v>
      </c>
      <c r="EU6">
        <v>129.30000000000001</v>
      </c>
      <c r="EV6">
        <v>129.30000000000001</v>
      </c>
      <c r="EW6">
        <v>128.80000000000001</v>
      </c>
      <c r="EX6">
        <v>128.4</v>
      </c>
      <c r="EY6">
        <v>128.6</v>
      </c>
      <c r="EZ6">
        <v>127.1</v>
      </c>
      <c r="FA6">
        <v>124.5</v>
      </c>
      <c r="FB6">
        <v>126.1</v>
      </c>
      <c r="FC6">
        <v>126.8</v>
      </c>
      <c r="FD6">
        <v>125.6</v>
      </c>
      <c r="FE6">
        <v>126.3</v>
      </c>
      <c r="FF6">
        <v>128</v>
      </c>
      <c r="FG6">
        <v>128.30000000000001</v>
      </c>
      <c r="FH6">
        <v>128.1</v>
      </c>
      <c r="FI6">
        <v>129.80000000000001</v>
      </c>
      <c r="FJ6">
        <v>129.4</v>
      </c>
      <c r="FK6">
        <v>129.6</v>
      </c>
      <c r="FL6">
        <v>130</v>
      </c>
      <c r="FM6">
        <v>128.30000000000001</v>
      </c>
      <c r="FN6">
        <v>129.30000000000001</v>
      </c>
      <c r="FO6">
        <v>130.5</v>
      </c>
      <c r="FP6">
        <v>129.69999999999999</v>
      </c>
      <c r="FQ6">
        <v>130.19999999999999</v>
      </c>
      <c r="FR6">
        <v>131</v>
      </c>
      <c r="FS6">
        <v>131.4</v>
      </c>
      <c r="FT6">
        <v>131.19999999999999</v>
      </c>
      <c r="FU6">
        <v>140.5</v>
      </c>
      <c r="FV6">
        <v>146.69999999999999</v>
      </c>
      <c r="FW6">
        <v>142.9</v>
      </c>
      <c r="FX6">
        <v>144.80000000000001</v>
      </c>
      <c r="FY6">
        <v>145.9</v>
      </c>
      <c r="FZ6">
        <v>145.19999999999999</v>
      </c>
      <c r="GA6">
        <v>143.80000000000001</v>
      </c>
      <c r="GB6">
        <v>143.6</v>
      </c>
      <c r="GC6">
        <v>143.69999999999999</v>
      </c>
      <c r="GD6">
        <v>140.6</v>
      </c>
      <c r="GE6">
        <v>139.9</v>
      </c>
      <c r="GF6">
        <v>140.30000000000001</v>
      </c>
      <c r="GG6">
        <v>140</v>
      </c>
      <c r="GH6">
        <v>135.5</v>
      </c>
      <c r="GI6">
        <v>138.30000000000001</v>
      </c>
      <c r="GJ6">
        <v>135.9</v>
      </c>
      <c r="GK6">
        <v>130.80000000000001</v>
      </c>
      <c r="GL6">
        <v>133.9</v>
      </c>
      <c r="GM6">
        <v>135.5</v>
      </c>
      <c r="GN6">
        <v>130.5</v>
      </c>
      <c r="GO6">
        <v>133.6</v>
      </c>
      <c r="GP6">
        <v>136.69999999999999</v>
      </c>
      <c r="GQ6">
        <v>133.9</v>
      </c>
      <c r="GR6">
        <v>135.6</v>
      </c>
      <c r="GS6">
        <v>139.30000000000001</v>
      </c>
      <c r="GT6">
        <v>139.1</v>
      </c>
      <c r="GU6">
        <v>139.19999999999999</v>
      </c>
      <c r="GV6">
        <v>139.1</v>
      </c>
      <c r="GW6">
        <v>136.6</v>
      </c>
      <c r="GX6">
        <v>138.1</v>
      </c>
      <c r="GY6">
        <v>136.6</v>
      </c>
      <c r="GZ6">
        <v>132.80000000000001</v>
      </c>
      <c r="HA6">
        <v>135.1</v>
      </c>
      <c r="HB6">
        <v>134.6</v>
      </c>
      <c r="HC6">
        <v>133.5</v>
      </c>
      <c r="HD6">
        <v>137.30000000000001</v>
      </c>
      <c r="HE6">
        <v>136.69999999999999</v>
      </c>
      <c r="HF6">
        <v>137.80000000000001</v>
      </c>
      <c r="HG6">
        <v>137.1</v>
      </c>
      <c r="HH6">
        <v>137.4</v>
      </c>
      <c r="HI6">
        <v>141.1</v>
      </c>
      <c r="HJ6">
        <v>138.80000000000001</v>
      </c>
      <c r="HK6">
        <v>138.19999999999999</v>
      </c>
      <c r="HL6">
        <v>143.5</v>
      </c>
      <c r="HM6">
        <v>140.19999999999999</v>
      </c>
      <c r="HN6">
        <v>139.1</v>
      </c>
      <c r="HO6">
        <v>145.30000000000001</v>
      </c>
      <c r="HP6">
        <v>141.5</v>
      </c>
      <c r="HQ6">
        <v>138.69999999999999</v>
      </c>
      <c r="HR6">
        <v>142.9</v>
      </c>
      <c r="HS6">
        <v>140.30000000000001</v>
      </c>
      <c r="HT6">
        <v>134.5</v>
      </c>
      <c r="HU6">
        <v>138.30000000000001</v>
      </c>
      <c r="HV6">
        <v>136</v>
      </c>
      <c r="HW6">
        <v>136.19999999999999</v>
      </c>
      <c r="HX6">
        <v>140.4</v>
      </c>
      <c r="HY6">
        <v>137.80000000000001</v>
      </c>
      <c r="HZ6">
        <v>138.4</v>
      </c>
      <c r="IA6">
        <v>142.5</v>
      </c>
      <c r="IB6">
        <v>140</v>
      </c>
      <c r="IC6">
        <v>137.1</v>
      </c>
      <c r="ID6">
        <v>140.80000000000001</v>
      </c>
      <c r="IE6">
        <v>138.5</v>
      </c>
      <c r="IF6">
        <v>138.30000000000001</v>
      </c>
      <c r="IG6">
        <v>141.6</v>
      </c>
      <c r="IH6">
        <v>139.6</v>
      </c>
      <c r="II6">
        <v>141.19999999999999</v>
      </c>
      <c r="IJ6">
        <v>144.69999999999999</v>
      </c>
      <c r="IK6">
        <v>142.6</v>
      </c>
      <c r="IL6">
        <v>143.80000000000001</v>
      </c>
      <c r="IM6">
        <v>148.4</v>
      </c>
      <c r="IN6">
        <v>145.6</v>
      </c>
      <c r="IO6">
        <v>149.5</v>
      </c>
      <c r="IP6">
        <v>153.69999999999999</v>
      </c>
      <c r="IQ6">
        <v>151.1</v>
      </c>
      <c r="IR6">
        <v>153.5</v>
      </c>
      <c r="IS6">
        <v>157</v>
      </c>
      <c r="IT6">
        <v>154.9</v>
      </c>
      <c r="IU6">
        <v>150.9</v>
      </c>
      <c r="IV6">
        <v>153.1</v>
      </c>
      <c r="IW6">
        <v>151.80000000000001</v>
      </c>
      <c r="IX6">
        <v>147.6</v>
      </c>
      <c r="IY6">
        <v>148.9</v>
      </c>
      <c r="IZ6">
        <v>148.1</v>
      </c>
      <c r="JA6">
        <v>146.9</v>
      </c>
      <c r="JB6">
        <v>151.9</v>
      </c>
      <c r="JC6">
        <v>148.80000000000001</v>
      </c>
      <c r="JD6">
        <v>148.76666666666665</v>
      </c>
      <c r="JE6">
        <v>152.93333333333334</v>
      </c>
      <c r="JF6">
        <v>150.38333333333333</v>
      </c>
      <c r="JG6">
        <v>149.4</v>
      </c>
      <c r="JH6">
        <v>154.6</v>
      </c>
      <c r="JI6">
        <v>151.4</v>
      </c>
      <c r="JJ6">
        <v>149.4</v>
      </c>
      <c r="JK6">
        <v>154.6</v>
      </c>
      <c r="JL6">
        <v>151.4</v>
      </c>
      <c r="JM6">
        <v>148.4</v>
      </c>
      <c r="JN6">
        <v>154.5</v>
      </c>
      <c r="JO6">
        <v>150.80000000000001</v>
      </c>
      <c r="JP6">
        <v>149.5</v>
      </c>
      <c r="JQ6">
        <v>157.30000000000001</v>
      </c>
      <c r="JR6">
        <v>152.5</v>
      </c>
      <c r="JS6">
        <v>159.19999999999999</v>
      </c>
      <c r="JT6">
        <v>164.8</v>
      </c>
      <c r="JU6">
        <v>161.4</v>
      </c>
      <c r="JV6">
        <v>171.6</v>
      </c>
      <c r="JW6">
        <v>176.9</v>
      </c>
      <c r="JX6">
        <v>173.6</v>
      </c>
      <c r="JY6">
        <v>173.4</v>
      </c>
      <c r="JZ6">
        <v>178.3</v>
      </c>
      <c r="KA6">
        <v>175.3</v>
      </c>
      <c r="KB6">
        <v>173.4</v>
      </c>
      <c r="KC6">
        <v>178.4</v>
      </c>
      <c r="KD6">
        <v>175.3</v>
      </c>
      <c r="KE6">
        <v>168</v>
      </c>
      <c r="KF6">
        <v>169.9</v>
      </c>
      <c r="KG6">
        <v>168.7</v>
      </c>
      <c r="KH6">
        <v>163.19999999999999</v>
      </c>
      <c r="KI6">
        <v>164.7</v>
      </c>
      <c r="KJ6">
        <v>163.80000000000001</v>
      </c>
      <c r="KK6">
        <v>163.4</v>
      </c>
      <c r="KL6">
        <v>166.4</v>
      </c>
      <c r="KM6">
        <v>164.6</v>
      </c>
      <c r="KN6">
        <v>168.6</v>
      </c>
      <c r="KO6">
        <v>173</v>
      </c>
      <c r="KP6">
        <v>170.3</v>
      </c>
      <c r="KQ6">
        <v>179.3</v>
      </c>
      <c r="KR6">
        <v>182.8</v>
      </c>
      <c r="KS6">
        <v>180.7</v>
      </c>
      <c r="KT6">
        <v>180.4</v>
      </c>
      <c r="KU6">
        <v>185</v>
      </c>
      <c r="KV6">
        <v>182.2</v>
      </c>
      <c r="KW6">
        <v>176.5</v>
      </c>
      <c r="KX6">
        <v>174.1</v>
      </c>
      <c r="KY6">
        <v>172.8</v>
      </c>
      <c r="KZ6">
        <v>172</v>
      </c>
      <c r="LA6">
        <v>174.1</v>
      </c>
      <c r="LB6">
        <v>172.8</v>
      </c>
      <c r="LC6">
        <v>170.1</v>
      </c>
      <c r="LD6">
        <v>173</v>
      </c>
      <c r="LE6">
        <v>171.2</v>
      </c>
      <c r="LF6">
        <v>171.5</v>
      </c>
      <c r="LG6">
        <v>175.4</v>
      </c>
      <c r="LH6">
        <v>173</v>
      </c>
      <c r="LI6">
        <v>176.5</v>
      </c>
      <c r="LJ6">
        <v>180</v>
      </c>
      <c r="LK6">
        <v>177.9</v>
      </c>
      <c r="LL6">
        <v>178</v>
      </c>
      <c r="LM6">
        <v>180.1</v>
      </c>
      <c r="LN6">
        <v>178.8</v>
      </c>
      <c r="LO6">
        <v>175.5</v>
      </c>
      <c r="LP6">
        <v>176.4</v>
      </c>
      <c r="LQ6">
        <v>175.8</v>
      </c>
      <c r="LR6">
        <v>167.9</v>
      </c>
      <c r="LS6">
        <v>167.7</v>
      </c>
      <c r="LT6">
        <v>167.8</v>
      </c>
      <c r="LU6">
        <v>164.5</v>
      </c>
      <c r="LV6">
        <v>164.6</v>
      </c>
      <c r="LW6">
        <v>164.5</v>
      </c>
      <c r="LX6">
        <v>161.4</v>
      </c>
      <c r="LY6">
        <v>164.1</v>
      </c>
      <c r="LZ6">
        <v>162.4</v>
      </c>
      <c r="MA6">
        <v>169.6</v>
      </c>
      <c r="MB6">
        <v>172.8</v>
      </c>
      <c r="MC6">
        <v>170.8</v>
      </c>
      <c r="MD6">
        <v>174.3</v>
      </c>
      <c r="ME6">
        <v>176.6</v>
      </c>
      <c r="MF6">
        <v>175.2</v>
      </c>
      <c r="MG6">
        <v>168.3</v>
      </c>
      <c r="MH6">
        <v>170.6</v>
      </c>
      <c r="MI6">
        <v>169.2</v>
      </c>
      <c r="MJ6">
        <v>169</v>
      </c>
      <c r="MK6">
        <v>170.9</v>
      </c>
      <c r="ML6">
        <v>169.7</v>
      </c>
      <c r="MM6">
        <v>170.3</v>
      </c>
      <c r="MN6">
        <v>171.9</v>
      </c>
      <c r="MO6">
        <v>170.9</v>
      </c>
      <c r="MP6">
        <v>180.2</v>
      </c>
      <c r="MQ6">
        <v>183.2</v>
      </c>
      <c r="MR6">
        <v>181.4</v>
      </c>
      <c r="MS6">
        <v>189.1</v>
      </c>
      <c r="MT6">
        <v>191.9</v>
      </c>
      <c r="MU6">
        <v>190.2</v>
      </c>
      <c r="MV6">
        <v>192.9</v>
      </c>
      <c r="MW6">
        <v>197</v>
      </c>
      <c r="MX6">
        <v>194.5</v>
      </c>
      <c r="MY6">
        <v>173.9</v>
      </c>
      <c r="MZ6">
        <v>177.2</v>
      </c>
      <c r="NA6">
        <v>175.2</v>
      </c>
      <c r="NB6">
        <v>173.9</v>
      </c>
      <c r="NC6">
        <v>177.2</v>
      </c>
      <c r="ND6">
        <v>175.2</v>
      </c>
      <c r="NE6">
        <v>167.9</v>
      </c>
      <c r="NF6">
        <v>172.4</v>
      </c>
      <c r="NG6">
        <v>169.6</v>
      </c>
      <c r="NH6">
        <v>171</v>
      </c>
      <c r="NI6">
        <v>176.7</v>
      </c>
      <c r="NJ6">
        <v>173.2</v>
      </c>
    </row>
    <row r="7" spans="1:374" x14ac:dyDescent="0.35">
      <c r="A7" s="1" t="s">
        <v>6</v>
      </c>
      <c r="B7" s="40" t="s">
        <v>52</v>
      </c>
      <c r="C7">
        <v>104.9</v>
      </c>
      <c r="D7">
        <v>103.6</v>
      </c>
      <c r="E7">
        <v>104.4</v>
      </c>
      <c r="F7">
        <v>105.4</v>
      </c>
      <c r="G7">
        <v>104</v>
      </c>
      <c r="H7">
        <v>104.9</v>
      </c>
      <c r="I7">
        <v>105.6</v>
      </c>
      <c r="J7">
        <v>104.3</v>
      </c>
      <c r="K7">
        <v>105.1</v>
      </c>
      <c r="L7">
        <v>106.3</v>
      </c>
      <c r="M7">
        <v>104.7</v>
      </c>
      <c r="N7">
        <v>105.7</v>
      </c>
      <c r="O7">
        <v>107.5</v>
      </c>
      <c r="P7">
        <v>105.5</v>
      </c>
      <c r="Q7">
        <v>106.8</v>
      </c>
      <c r="R7">
        <v>108.3</v>
      </c>
      <c r="S7">
        <v>107.3</v>
      </c>
      <c r="T7">
        <v>107.9</v>
      </c>
      <c r="U7">
        <v>109.3</v>
      </c>
      <c r="V7">
        <v>108.3</v>
      </c>
      <c r="W7">
        <v>108.9</v>
      </c>
      <c r="X7">
        <v>110</v>
      </c>
      <c r="Y7">
        <v>108.9</v>
      </c>
      <c r="Z7">
        <v>109.6</v>
      </c>
      <c r="AA7">
        <v>111</v>
      </c>
      <c r="AB7">
        <v>109.6</v>
      </c>
      <c r="AC7">
        <v>110.5</v>
      </c>
      <c r="AD7">
        <v>111.7</v>
      </c>
      <c r="AE7">
        <v>110.4</v>
      </c>
      <c r="AF7">
        <v>111.2</v>
      </c>
      <c r="AG7">
        <v>112.8</v>
      </c>
      <c r="AH7">
        <v>112</v>
      </c>
      <c r="AI7">
        <v>112.5</v>
      </c>
      <c r="AJ7">
        <v>113.8</v>
      </c>
      <c r="AK7">
        <v>112.8</v>
      </c>
      <c r="AL7">
        <v>113.4</v>
      </c>
      <c r="AM7">
        <v>114.4</v>
      </c>
      <c r="AN7">
        <v>113.6</v>
      </c>
      <c r="AO7">
        <v>114.1</v>
      </c>
      <c r="AP7">
        <v>115</v>
      </c>
      <c r="AQ7">
        <v>115.2</v>
      </c>
      <c r="AR7">
        <v>115.1</v>
      </c>
      <c r="AS7">
        <v>116.1</v>
      </c>
      <c r="AT7">
        <v>116.2</v>
      </c>
      <c r="AU7">
        <v>116.1</v>
      </c>
      <c r="AV7">
        <v>117</v>
      </c>
      <c r="AW7">
        <v>117</v>
      </c>
      <c r="AX7">
        <v>117</v>
      </c>
      <c r="AY7">
        <v>118</v>
      </c>
      <c r="AZ7">
        <v>119.1</v>
      </c>
      <c r="BA7">
        <v>118.4</v>
      </c>
      <c r="BB7">
        <v>119.3</v>
      </c>
      <c r="BC7">
        <v>120.4</v>
      </c>
      <c r="BD7">
        <v>119.7</v>
      </c>
      <c r="BE7">
        <v>120.6</v>
      </c>
      <c r="BF7">
        <v>121.6</v>
      </c>
      <c r="BG7">
        <v>121</v>
      </c>
      <c r="BH7">
        <v>121.9</v>
      </c>
      <c r="BI7">
        <v>122.2</v>
      </c>
      <c r="BJ7">
        <v>122</v>
      </c>
      <c r="BK7">
        <v>122.7</v>
      </c>
      <c r="BL7">
        <v>122.7</v>
      </c>
      <c r="BM7">
        <v>122.7</v>
      </c>
      <c r="BN7">
        <v>123.2</v>
      </c>
      <c r="BO7">
        <v>123.1</v>
      </c>
      <c r="BP7">
        <v>123.2</v>
      </c>
      <c r="BQ7">
        <v>124</v>
      </c>
      <c r="BR7">
        <v>124.6</v>
      </c>
      <c r="BS7">
        <v>124.2</v>
      </c>
      <c r="BT7">
        <v>124.2</v>
      </c>
      <c r="BU7">
        <v>124.9</v>
      </c>
      <c r="BV7">
        <v>124.5</v>
      </c>
      <c r="BW7">
        <v>124.9</v>
      </c>
      <c r="BX7">
        <v>125.2</v>
      </c>
      <c r="BY7">
        <v>125</v>
      </c>
      <c r="BZ7">
        <v>125.8</v>
      </c>
      <c r="CA7">
        <v>125.6</v>
      </c>
      <c r="CB7">
        <v>125.7</v>
      </c>
      <c r="CC7">
        <v>126</v>
      </c>
      <c r="CD7">
        <v>125.9</v>
      </c>
      <c r="CE7">
        <v>126</v>
      </c>
      <c r="CF7">
        <v>126.8</v>
      </c>
      <c r="CG7">
        <v>126.3</v>
      </c>
      <c r="CH7">
        <v>126.6</v>
      </c>
      <c r="CI7">
        <v>127.7</v>
      </c>
      <c r="CJ7">
        <v>126.6</v>
      </c>
      <c r="CK7">
        <v>127.3</v>
      </c>
      <c r="CL7">
        <v>128.69999999999999</v>
      </c>
      <c r="CM7">
        <v>127.3</v>
      </c>
      <c r="CN7">
        <v>128.19999999999999</v>
      </c>
      <c r="CO7">
        <v>128.69999999999999</v>
      </c>
      <c r="CP7">
        <v>127.7</v>
      </c>
      <c r="CQ7">
        <v>128.30000000000001</v>
      </c>
      <c r="CR7">
        <v>128.80000000000001</v>
      </c>
      <c r="CS7">
        <v>128</v>
      </c>
      <c r="CT7">
        <v>128.5</v>
      </c>
      <c r="CU7">
        <v>129.19999999999999</v>
      </c>
      <c r="CV7">
        <v>128.30000000000001</v>
      </c>
      <c r="CW7">
        <v>128.9</v>
      </c>
      <c r="CX7">
        <v>129.4</v>
      </c>
      <c r="CY7">
        <v>128.5</v>
      </c>
      <c r="CZ7">
        <v>129.1</v>
      </c>
      <c r="DA7">
        <v>129.5</v>
      </c>
      <c r="DB7">
        <v>128.6</v>
      </c>
      <c r="DC7">
        <v>129.19999999999999</v>
      </c>
      <c r="DD7">
        <v>129.80000000000001</v>
      </c>
      <c r="DE7">
        <v>128.6</v>
      </c>
      <c r="DF7">
        <v>129.4</v>
      </c>
      <c r="DG7">
        <v>130.30000000000001</v>
      </c>
      <c r="DH7">
        <v>129.19999999999999</v>
      </c>
      <c r="DI7">
        <v>129.9</v>
      </c>
      <c r="DJ7">
        <v>130.69999999999999</v>
      </c>
      <c r="DK7">
        <v>129.6</v>
      </c>
      <c r="DL7">
        <v>130.30000000000001</v>
      </c>
      <c r="DM7">
        <v>130.5</v>
      </c>
      <c r="DN7">
        <v>129.69999999999999</v>
      </c>
      <c r="DO7">
        <v>130.19999999999999</v>
      </c>
      <c r="DP7">
        <v>131.30000000000001</v>
      </c>
      <c r="DQ7">
        <v>130.19999999999999</v>
      </c>
      <c r="DR7">
        <v>130.9</v>
      </c>
      <c r="DS7">
        <v>132.4</v>
      </c>
      <c r="DT7">
        <v>130.4</v>
      </c>
      <c r="DU7">
        <v>131.69999999999999</v>
      </c>
      <c r="DV7">
        <v>133.6</v>
      </c>
      <c r="DW7">
        <v>131</v>
      </c>
      <c r="DX7">
        <v>132.6</v>
      </c>
      <c r="DY7">
        <v>134.5</v>
      </c>
      <c r="DZ7">
        <v>131.80000000000001</v>
      </c>
      <c r="EA7">
        <v>133.5</v>
      </c>
      <c r="EB7">
        <v>135.30000000000001</v>
      </c>
      <c r="EC7">
        <v>132.19999999999999</v>
      </c>
      <c r="ED7">
        <v>134.1</v>
      </c>
      <c r="EE7">
        <v>135.5</v>
      </c>
      <c r="EF7">
        <v>132.6</v>
      </c>
      <c r="EG7">
        <v>134.4</v>
      </c>
      <c r="EH7">
        <v>136</v>
      </c>
      <c r="EI7">
        <v>132.69999999999999</v>
      </c>
      <c r="EJ7">
        <v>134.80000000000001</v>
      </c>
      <c r="EK7">
        <v>136.19999999999999</v>
      </c>
      <c r="EL7">
        <v>132.9</v>
      </c>
      <c r="EM7">
        <v>135</v>
      </c>
      <c r="EN7">
        <v>136.30000000000001</v>
      </c>
      <c r="EO7">
        <v>133.1</v>
      </c>
      <c r="EP7">
        <v>135.1</v>
      </c>
      <c r="EQ7">
        <v>136.69999999999999</v>
      </c>
      <c r="ER7">
        <v>133.1</v>
      </c>
      <c r="ES7">
        <v>135.4</v>
      </c>
      <c r="ET7">
        <v>137.19999999999999</v>
      </c>
      <c r="EU7">
        <v>133.5</v>
      </c>
      <c r="EV7">
        <v>135.80000000000001</v>
      </c>
      <c r="EW7">
        <v>137.19999999999999</v>
      </c>
      <c r="EX7">
        <v>134.9</v>
      </c>
      <c r="EY7">
        <v>136.30000000000001</v>
      </c>
      <c r="EZ7">
        <v>137.69999999999999</v>
      </c>
      <c r="FA7">
        <v>136.30000000000001</v>
      </c>
      <c r="FB7">
        <v>137.19999999999999</v>
      </c>
      <c r="FC7">
        <v>138.19999999999999</v>
      </c>
      <c r="FD7">
        <v>136.80000000000001</v>
      </c>
      <c r="FE7">
        <v>137.69999999999999</v>
      </c>
      <c r="FF7">
        <v>138.6</v>
      </c>
      <c r="FG7">
        <v>137.30000000000001</v>
      </c>
      <c r="FH7">
        <v>138.1</v>
      </c>
      <c r="FI7">
        <v>139</v>
      </c>
      <c r="FJ7">
        <v>137.69999999999999</v>
      </c>
      <c r="FK7">
        <v>138.5</v>
      </c>
      <c r="FL7">
        <v>139.4</v>
      </c>
      <c r="FM7">
        <v>138.30000000000001</v>
      </c>
      <c r="FN7">
        <v>139</v>
      </c>
      <c r="FO7">
        <v>140.19999999999999</v>
      </c>
      <c r="FP7">
        <v>138.69999999999999</v>
      </c>
      <c r="FQ7">
        <v>139.6</v>
      </c>
      <c r="FR7">
        <v>141.5</v>
      </c>
      <c r="FS7">
        <v>139.1</v>
      </c>
      <c r="FT7">
        <v>140.6</v>
      </c>
      <c r="FU7">
        <v>141.5</v>
      </c>
      <c r="FV7">
        <v>139.5</v>
      </c>
      <c r="FW7">
        <v>140.80000000000001</v>
      </c>
      <c r="FX7">
        <v>141.9</v>
      </c>
      <c r="FY7">
        <v>139.5</v>
      </c>
      <c r="FZ7">
        <v>141</v>
      </c>
      <c r="GA7">
        <v>142</v>
      </c>
      <c r="GB7">
        <v>139.6</v>
      </c>
      <c r="GC7">
        <v>141.1</v>
      </c>
      <c r="GD7">
        <v>141.5</v>
      </c>
      <c r="GE7">
        <v>139.9</v>
      </c>
      <c r="GF7">
        <v>140.9</v>
      </c>
      <c r="GG7">
        <v>142</v>
      </c>
      <c r="GH7">
        <v>139.9</v>
      </c>
      <c r="GI7">
        <v>141.19999999999999</v>
      </c>
      <c r="GJ7">
        <v>142.4</v>
      </c>
      <c r="GK7">
        <v>140.30000000000001</v>
      </c>
      <c r="GL7">
        <v>141.6</v>
      </c>
      <c r="GM7">
        <v>142.9</v>
      </c>
      <c r="GN7">
        <v>140.69999999999999</v>
      </c>
      <c r="GO7">
        <v>142.1</v>
      </c>
      <c r="GP7">
        <v>143.19999999999999</v>
      </c>
      <c r="GQ7">
        <v>140.80000000000001</v>
      </c>
      <c r="GR7">
        <v>142.30000000000001</v>
      </c>
      <c r="GS7">
        <v>143.4</v>
      </c>
      <c r="GT7">
        <v>141</v>
      </c>
      <c r="GU7">
        <v>142.5</v>
      </c>
      <c r="GV7">
        <v>143.5</v>
      </c>
      <c r="GW7">
        <v>141.19999999999999</v>
      </c>
      <c r="GX7">
        <v>142.6</v>
      </c>
      <c r="GY7">
        <v>143.69999999999999</v>
      </c>
      <c r="GZ7">
        <v>141.5</v>
      </c>
      <c r="HA7">
        <v>142.9</v>
      </c>
      <c r="HB7">
        <v>141.9</v>
      </c>
      <c r="HC7">
        <v>141.5</v>
      </c>
      <c r="HD7">
        <v>141.9</v>
      </c>
      <c r="HE7">
        <v>141.9</v>
      </c>
      <c r="HF7">
        <v>141.6</v>
      </c>
      <c r="HG7">
        <v>141.80000000000001</v>
      </c>
      <c r="HH7">
        <v>142.4</v>
      </c>
      <c r="HI7">
        <v>141.6</v>
      </c>
      <c r="HJ7">
        <v>142.1</v>
      </c>
      <c r="HK7">
        <v>142.4</v>
      </c>
      <c r="HL7">
        <v>141.69999999999999</v>
      </c>
      <c r="HM7">
        <v>142.1</v>
      </c>
      <c r="HN7">
        <v>142.5</v>
      </c>
      <c r="HO7">
        <v>141.69999999999999</v>
      </c>
      <c r="HP7">
        <v>142.19999999999999</v>
      </c>
      <c r="HQ7">
        <v>142.5</v>
      </c>
      <c r="HR7">
        <v>141.9</v>
      </c>
      <c r="HS7">
        <v>142.30000000000001</v>
      </c>
      <c r="HT7">
        <v>142.6</v>
      </c>
      <c r="HU7">
        <v>142.4</v>
      </c>
      <c r="HV7">
        <v>142.5</v>
      </c>
      <c r="HW7">
        <v>143.19999999999999</v>
      </c>
      <c r="HX7">
        <v>143.4</v>
      </c>
      <c r="HY7">
        <v>143.30000000000001</v>
      </c>
      <c r="HZ7">
        <v>143.9</v>
      </c>
      <c r="IA7">
        <v>144.1</v>
      </c>
      <c r="IB7">
        <v>144</v>
      </c>
      <c r="IC7">
        <v>144.6</v>
      </c>
      <c r="ID7">
        <v>144.9</v>
      </c>
      <c r="IE7">
        <v>144.69999999999999</v>
      </c>
      <c r="IF7">
        <v>145.69999999999999</v>
      </c>
      <c r="IG7">
        <v>144.9</v>
      </c>
      <c r="IH7">
        <v>145.4</v>
      </c>
      <c r="II7">
        <v>146.5</v>
      </c>
      <c r="IJ7">
        <v>145.6</v>
      </c>
      <c r="IK7">
        <v>146.19999999999999</v>
      </c>
      <c r="IL7">
        <v>147.1</v>
      </c>
      <c r="IM7">
        <v>145.9</v>
      </c>
      <c r="IN7">
        <v>146.69999999999999</v>
      </c>
      <c r="IO7">
        <v>148.69999999999999</v>
      </c>
      <c r="IP7">
        <v>147.5</v>
      </c>
      <c r="IQ7">
        <v>148.30000000000001</v>
      </c>
      <c r="IR7">
        <v>150.5</v>
      </c>
      <c r="IS7">
        <v>149.30000000000001</v>
      </c>
      <c r="IT7">
        <v>150.1</v>
      </c>
      <c r="IU7">
        <v>150.9</v>
      </c>
      <c r="IV7">
        <v>150.69999999999999</v>
      </c>
      <c r="IW7">
        <v>150.80000000000001</v>
      </c>
      <c r="IX7">
        <v>151.69999999999999</v>
      </c>
      <c r="IY7">
        <v>151.1</v>
      </c>
      <c r="IZ7">
        <v>151.5</v>
      </c>
      <c r="JA7">
        <v>155.6</v>
      </c>
      <c r="JB7">
        <v>155.5</v>
      </c>
      <c r="JC7">
        <v>155.6</v>
      </c>
      <c r="JD7">
        <v>153.01666666666665</v>
      </c>
      <c r="JE7">
        <v>152.91666666666666</v>
      </c>
      <c r="JF7">
        <v>152.96666666666667</v>
      </c>
      <c r="JG7">
        <v>153.30000000000001</v>
      </c>
      <c r="JH7">
        <v>153.4</v>
      </c>
      <c r="JI7">
        <v>153.30000000000001</v>
      </c>
      <c r="JJ7">
        <v>153.30000000000001</v>
      </c>
      <c r="JK7">
        <v>153.4</v>
      </c>
      <c r="JL7">
        <v>153.30000000000001</v>
      </c>
      <c r="JM7">
        <v>153.30000000000001</v>
      </c>
      <c r="JN7">
        <v>153.4</v>
      </c>
      <c r="JO7">
        <v>153.30000000000001</v>
      </c>
      <c r="JP7">
        <v>153.4</v>
      </c>
      <c r="JQ7">
        <v>153.9</v>
      </c>
      <c r="JR7">
        <v>153.6</v>
      </c>
      <c r="JS7">
        <v>153.6</v>
      </c>
      <c r="JT7">
        <v>153.69999999999999</v>
      </c>
      <c r="JU7">
        <v>153.6</v>
      </c>
      <c r="JV7">
        <v>153.80000000000001</v>
      </c>
      <c r="JW7">
        <v>153.9</v>
      </c>
      <c r="JX7">
        <v>153.80000000000001</v>
      </c>
      <c r="JY7">
        <v>154</v>
      </c>
      <c r="JZ7">
        <v>154.19999999999999</v>
      </c>
      <c r="KA7">
        <v>154.1</v>
      </c>
      <c r="KB7">
        <v>154</v>
      </c>
      <c r="KC7">
        <v>154.4</v>
      </c>
      <c r="KD7">
        <v>154.1</v>
      </c>
      <c r="KE7">
        <v>154.4</v>
      </c>
      <c r="KF7">
        <v>155.1</v>
      </c>
      <c r="KG7">
        <v>154.69999999999999</v>
      </c>
      <c r="KH7">
        <v>154.5</v>
      </c>
      <c r="KI7">
        <v>155.6</v>
      </c>
      <c r="KJ7">
        <v>154.9</v>
      </c>
      <c r="KK7">
        <v>155</v>
      </c>
      <c r="KL7">
        <v>156</v>
      </c>
      <c r="KM7">
        <v>155.4</v>
      </c>
      <c r="KN7">
        <v>155.80000000000001</v>
      </c>
      <c r="KO7">
        <v>156.5</v>
      </c>
      <c r="KP7">
        <v>156.1</v>
      </c>
      <c r="KQ7">
        <v>156.1</v>
      </c>
      <c r="KR7">
        <v>156.5</v>
      </c>
      <c r="KS7">
        <v>156.19999999999999</v>
      </c>
      <c r="KT7">
        <v>157.1</v>
      </c>
      <c r="KU7">
        <v>158.19999999999999</v>
      </c>
      <c r="KV7">
        <v>157.5</v>
      </c>
      <c r="KW7">
        <v>157.5</v>
      </c>
      <c r="KX7">
        <v>159.19999999999999</v>
      </c>
      <c r="KY7">
        <v>158.4</v>
      </c>
      <c r="KZ7">
        <v>158</v>
      </c>
      <c r="LA7">
        <v>159.1</v>
      </c>
      <c r="LB7">
        <v>158.4</v>
      </c>
      <c r="LC7">
        <v>158.4</v>
      </c>
      <c r="LD7">
        <v>159.19999999999999</v>
      </c>
      <c r="LE7">
        <v>158.69999999999999</v>
      </c>
      <c r="LF7">
        <v>159.1</v>
      </c>
      <c r="LG7">
        <v>159.6</v>
      </c>
      <c r="LH7">
        <v>159.30000000000001</v>
      </c>
      <c r="LI7">
        <v>159.80000000000001</v>
      </c>
      <c r="LJ7">
        <v>160</v>
      </c>
      <c r="LK7">
        <v>159.9</v>
      </c>
      <c r="LL7">
        <v>160.5</v>
      </c>
      <c r="LM7">
        <v>160.4</v>
      </c>
      <c r="LN7">
        <v>160.5</v>
      </c>
      <c r="LO7">
        <v>160.69999999999999</v>
      </c>
      <c r="LP7">
        <v>160.6</v>
      </c>
      <c r="LQ7">
        <v>160.69999999999999</v>
      </c>
      <c r="LR7">
        <v>162</v>
      </c>
      <c r="LS7">
        <v>162.6</v>
      </c>
      <c r="LT7">
        <v>162.19999999999999</v>
      </c>
      <c r="LU7">
        <v>163.80000000000001</v>
      </c>
      <c r="LV7">
        <v>164.2</v>
      </c>
      <c r="LW7">
        <v>163.9</v>
      </c>
      <c r="LX7">
        <v>164.6</v>
      </c>
      <c r="LY7">
        <v>165.4</v>
      </c>
      <c r="LZ7">
        <v>164.9</v>
      </c>
      <c r="MA7">
        <v>165.4</v>
      </c>
      <c r="MB7">
        <v>166.4</v>
      </c>
      <c r="MC7">
        <v>165.8</v>
      </c>
      <c r="MD7">
        <v>166.3</v>
      </c>
      <c r="ME7">
        <v>167.1</v>
      </c>
      <c r="MF7">
        <v>166.6</v>
      </c>
      <c r="MG7">
        <v>167.9</v>
      </c>
      <c r="MH7">
        <v>168.4</v>
      </c>
      <c r="MI7">
        <v>168.1</v>
      </c>
      <c r="MJ7">
        <v>169.5</v>
      </c>
      <c r="MK7">
        <v>170.1</v>
      </c>
      <c r="ML7">
        <v>169.7</v>
      </c>
      <c r="MM7">
        <v>170.9</v>
      </c>
      <c r="MN7">
        <v>171</v>
      </c>
      <c r="MO7">
        <v>170.9</v>
      </c>
      <c r="MP7">
        <v>172.3</v>
      </c>
      <c r="MQ7">
        <v>172.3</v>
      </c>
      <c r="MR7">
        <v>172.3</v>
      </c>
      <c r="MS7">
        <v>173.4</v>
      </c>
      <c r="MT7">
        <v>173.9</v>
      </c>
      <c r="MU7">
        <v>173.6</v>
      </c>
      <c r="MV7">
        <v>174.3</v>
      </c>
      <c r="MW7">
        <v>175.2</v>
      </c>
      <c r="MX7">
        <v>174.6</v>
      </c>
      <c r="MY7">
        <v>177</v>
      </c>
      <c r="MZ7">
        <v>177.9</v>
      </c>
      <c r="NA7">
        <v>177.3</v>
      </c>
      <c r="NB7">
        <v>177</v>
      </c>
      <c r="NC7">
        <v>177.9</v>
      </c>
      <c r="ND7">
        <v>177.3</v>
      </c>
      <c r="NE7">
        <v>178.2</v>
      </c>
      <c r="NF7">
        <v>178.8</v>
      </c>
      <c r="NG7">
        <v>178.4</v>
      </c>
      <c r="NH7">
        <v>179.6</v>
      </c>
      <c r="NI7">
        <v>179.4</v>
      </c>
      <c r="NJ7">
        <v>179.5</v>
      </c>
    </row>
    <row r="8" spans="1:374" x14ac:dyDescent="0.35">
      <c r="A8" s="1" t="s">
        <v>7</v>
      </c>
      <c r="B8" s="40" t="s">
        <v>52</v>
      </c>
      <c r="C8">
        <v>106.1</v>
      </c>
      <c r="D8">
        <v>103.4</v>
      </c>
      <c r="E8">
        <v>105.1</v>
      </c>
      <c r="F8">
        <v>106.7</v>
      </c>
      <c r="G8">
        <v>103.5</v>
      </c>
      <c r="H8">
        <v>105.5</v>
      </c>
      <c r="I8">
        <v>106.2</v>
      </c>
      <c r="J8">
        <v>102.7</v>
      </c>
      <c r="K8">
        <v>104.9</v>
      </c>
      <c r="L8">
        <v>105.7</v>
      </c>
      <c r="M8">
        <v>102.1</v>
      </c>
      <c r="N8">
        <v>104.4</v>
      </c>
      <c r="O8">
        <v>105.3</v>
      </c>
      <c r="P8">
        <v>101.5</v>
      </c>
      <c r="Q8">
        <v>103.9</v>
      </c>
      <c r="R8">
        <v>105.9</v>
      </c>
      <c r="S8">
        <v>101.3</v>
      </c>
      <c r="T8">
        <v>104.2</v>
      </c>
      <c r="U8">
        <v>106.2</v>
      </c>
      <c r="V8">
        <v>101.1</v>
      </c>
      <c r="W8">
        <v>104.3</v>
      </c>
      <c r="X8">
        <v>106.4</v>
      </c>
      <c r="Y8">
        <v>101.1</v>
      </c>
      <c r="Z8">
        <v>104.5</v>
      </c>
      <c r="AA8">
        <v>107.4</v>
      </c>
      <c r="AB8">
        <v>101.7</v>
      </c>
      <c r="AC8">
        <v>105.3</v>
      </c>
      <c r="AD8">
        <v>107.7</v>
      </c>
      <c r="AE8">
        <v>102.3</v>
      </c>
      <c r="AF8">
        <v>105.7</v>
      </c>
      <c r="AG8">
        <v>108.9</v>
      </c>
      <c r="AH8">
        <v>103.2</v>
      </c>
      <c r="AI8">
        <v>106.8</v>
      </c>
      <c r="AJ8">
        <v>109.5</v>
      </c>
      <c r="AK8">
        <v>103.4</v>
      </c>
      <c r="AL8">
        <v>107.3</v>
      </c>
      <c r="AM8">
        <v>109</v>
      </c>
      <c r="AN8">
        <v>102.9</v>
      </c>
      <c r="AO8">
        <v>106.8</v>
      </c>
      <c r="AP8">
        <v>109</v>
      </c>
      <c r="AQ8">
        <v>102.5</v>
      </c>
      <c r="AR8">
        <v>106.6</v>
      </c>
      <c r="AS8">
        <v>109.3</v>
      </c>
      <c r="AT8">
        <v>102.8</v>
      </c>
      <c r="AU8">
        <v>106.9</v>
      </c>
      <c r="AV8">
        <v>109.7</v>
      </c>
      <c r="AW8">
        <v>103.1</v>
      </c>
      <c r="AX8">
        <v>107.3</v>
      </c>
      <c r="AY8">
        <v>110.1</v>
      </c>
      <c r="AZ8">
        <v>103.5</v>
      </c>
      <c r="BA8">
        <v>107.7</v>
      </c>
      <c r="BB8">
        <v>110.3</v>
      </c>
      <c r="BC8">
        <v>103.4</v>
      </c>
      <c r="BD8">
        <v>107.8</v>
      </c>
      <c r="BE8">
        <v>110.4</v>
      </c>
      <c r="BF8">
        <v>103.5</v>
      </c>
      <c r="BG8">
        <v>107.9</v>
      </c>
      <c r="BH8">
        <v>110.6</v>
      </c>
      <c r="BI8">
        <v>103.6</v>
      </c>
      <c r="BJ8">
        <v>108</v>
      </c>
      <c r="BK8">
        <v>110.4</v>
      </c>
      <c r="BL8">
        <v>103.5</v>
      </c>
      <c r="BM8">
        <v>107.9</v>
      </c>
      <c r="BN8">
        <v>110.5</v>
      </c>
      <c r="BO8">
        <v>103.5</v>
      </c>
      <c r="BP8">
        <v>107.9</v>
      </c>
      <c r="BQ8">
        <v>110.5</v>
      </c>
      <c r="BR8">
        <v>103.2</v>
      </c>
      <c r="BS8">
        <v>107.8</v>
      </c>
      <c r="BT8">
        <v>110.2</v>
      </c>
      <c r="BU8">
        <v>103</v>
      </c>
      <c r="BV8">
        <v>107.6</v>
      </c>
      <c r="BW8">
        <v>111</v>
      </c>
      <c r="BX8">
        <v>104.3</v>
      </c>
      <c r="BY8">
        <v>108.5</v>
      </c>
      <c r="BZ8">
        <v>111.5</v>
      </c>
      <c r="CA8">
        <v>104.9</v>
      </c>
      <c r="CB8">
        <v>109.1</v>
      </c>
      <c r="CC8">
        <v>111.8</v>
      </c>
      <c r="CD8">
        <v>104.8</v>
      </c>
      <c r="CE8">
        <v>109.2</v>
      </c>
      <c r="CF8">
        <v>111.9</v>
      </c>
      <c r="CG8">
        <v>104.5</v>
      </c>
      <c r="CH8">
        <v>109.2</v>
      </c>
      <c r="CI8">
        <v>112.5</v>
      </c>
      <c r="CJ8">
        <v>105.2</v>
      </c>
      <c r="CK8">
        <v>109.8</v>
      </c>
      <c r="CL8">
        <v>114.1</v>
      </c>
      <c r="CM8">
        <v>106</v>
      </c>
      <c r="CN8">
        <v>111.1</v>
      </c>
      <c r="CO8">
        <v>113.5</v>
      </c>
      <c r="CP8">
        <v>106.3</v>
      </c>
      <c r="CQ8">
        <v>110.9</v>
      </c>
      <c r="CR8">
        <v>114</v>
      </c>
      <c r="CS8">
        <v>106.8</v>
      </c>
      <c r="CT8">
        <v>111.4</v>
      </c>
      <c r="CU8">
        <v>114.7</v>
      </c>
      <c r="CV8">
        <v>107</v>
      </c>
      <c r="CW8">
        <v>111.9</v>
      </c>
      <c r="CX8">
        <v>115.8</v>
      </c>
      <c r="CY8">
        <v>109</v>
      </c>
      <c r="CZ8">
        <v>113.3</v>
      </c>
      <c r="DA8">
        <v>117.8</v>
      </c>
      <c r="DB8">
        <v>110</v>
      </c>
      <c r="DC8">
        <v>114.9</v>
      </c>
      <c r="DD8">
        <v>118.3</v>
      </c>
      <c r="DE8">
        <v>110</v>
      </c>
      <c r="DF8">
        <v>115.3</v>
      </c>
      <c r="DG8">
        <v>118.9</v>
      </c>
      <c r="DH8">
        <v>109.7</v>
      </c>
      <c r="DI8">
        <v>115.5</v>
      </c>
      <c r="DJ8">
        <v>118.5</v>
      </c>
      <c r="DK8">
        <v>108.4</v>
      </c>
      <c r="DL8">
        <v>114.8</v>
      </c>
      <c r="DM8">
        <v>118.3</v>
      </c>
      <c r="DN8">
        <v>107.9</v>
      </c>
      <c r="DO8">
        <v>114.5</v>
      </c>
      <c r="DP8">
        <v>118.2</v>
      </c>
      <c r="DQ8">
        <v>108.9</v>
      </c>
      <c r="DR8">
        <v>114.8</v>
      </c>
      <c r="DS8">
        <v>118.2</v>
      </c>
      <c r="DT8">
        <v>109.6</v>
      </c>
      <c r="DU8">
        <v>115</v>
      </c>
      <c r="DV8">
        <v>118.6</v>
      </c>
      <c r="DW8">
        <v>110.2</v>
      </c>
      <c r="DX8">
        <v>115.5</v>
      </c>
      <c r="DY8">
        <v>119.5</v>
      </c>
      <c r="DZ8">
        <v>111</v>
      </c>
      <c r="EA8">
        <v>116.4</v>
      </c>
      <c r="EB8">
        <v>119.9</v>
      </c>
      <c r="EC8">
        <v>111.8</v>
      </c>
      <c r="ED8">
        <v>116.9</v>
      </c>
      <c r="EE8">
        <v>120.2</v>
      </c>
      <c r="EF8">
        <v>111.9</v>
      </c>
      <c r="EG8">
        <v>117.2</v>
      </c>
      <c r="EH8">
        <v>120.8</v>
      </c>
      <c r="EI8">
        <v>112.5</v>
      </c>
      <c r="EJ8">
        <v>117.8</v>
      </c>
      <c r="EK8">
        <v>121.1</v>
      </c>
      <c r="EL8">
        <v>112.6</v>
      </c>
      <c r="EM8">
        <v>118</v>
      </c>
      <c r="EN8">
        <v>121.6</v>
      </c>
      <c r="EO8">
        <v>113.5</v>
      </c>
      <c r="EP8">
        <v>118.6</v>
      </c>
      <c r="EQ8">
        <v>122</v>
      </c>
      <c r="ER8">
        <v>114</v>
      </c>
      <c r="ES8">
        <v>119.1</v>
      </c>
      <c r="ET8">
        <v>122.1</v>
      </c>
      <c r="EU8">
        <v>114.3</v>
      </c>
      <c r="EV8">
        <v>119.2</v>
      </c>
      <c r="EW8">
        <v>121.6</v>
      </c>
      <c r="EX8">
        <v>114</v>
      </c>
      <c r="EY8">
        <v>118.8</v>
      </c>
      <c r="EZ8">
        <v>121.3</v>
      </c>
      <c r="FA8">
        <v>113.5</v>
      </c>
      <c r="FB8">
        <v>118.4</v>
      </c>
      <c r="FC8">
        <v>120.8</v>
      </c>
      <c r="FD8">
        <v>113.4</v>
      </c>
      <c r="FE8">
        <v>118.1</v>
      </c>
      <c r="FF8">
        <v>120.9</v>
      </c>
      <c r="FG8">
        <v>113.5</v>
      </c>
      <c r="FH8">
        <v>118.2</v>
      </c>
      <c r="FI8">
        <v>120.9</v>
      </c>
      <c r="FJ8">
        <v>113.4</v>
      </c>
      <c r="FK8">
        <v>118.1</v>
      </c>
      <c r="FL8">
        <v>120.5</v>
      </c>
      <c r="FM8">
        <v>114.1</v>
      </c>
      <c r="FN8">
        <v>118.1</v>
      </c>
      <c r="FO8">
        <v>120.7</v>
      </c>
      <c r="FP8">
        <v>114.5</v>
      </c>
      <c r="FQ8">
        <v>118.4</v>
      </c>
      <c r="FR8">
        <v>121.4</v>
      </c>
      <c r="FS8">
        <v>114.9</v>
      </c>
      <c r="FT8">
        <v>119</v>
      </c>
      <c r="FU8">
        <v>121.6</v>
      </c>
      <c r="FV8">
        <v>115.2</v>
      </c>
      <c r="FW8">
        <v>119.2</v>
      </c>
      <c r="FX8">
        <v>123.1</v>
      </c>
      <c r="FY8">
        <v>115.9</v>
      </c>
      <c r="FZ8">
        <v>120.5</v>
      </c>
      <c r="GA8">
        <v>123.2</v>
      </c>
      <c r="GB8">
        <v>116.4</v>
      </c>
      <c r="GC8">
        <v>120.7</v>
      </c>
      <c r="GD8">
        <v>122.9</v>
      </c>
      <c r="GE8">
        <v>116.2</v>
      </c>
      <c r="GF8">
        <v>120.4</v>
      </c>
      <c r="GG8">
        <v>123.2</v>
      </c>
      <c r="GH8">
        <v>116.5</v>
      </c>
      <c r="GI8">
        <v>120.7</v>
      </c>
      <c r="GJ8">
        <v>123.5</v>
      </c>
      <c r="GK8">
        <v>116.6</v>
      </c>
      <c r="GL8">
        <v>121</v>
      </c>
      <c r="GM8">
        <v>123.6</v>
      </c>
      <c r="GN8">
        <v>116.4</v>
      </c>
      <c r="GO8">
        <v>121</v>
      </c>
      <c r="GP8">
        <v>124</v>
      </c>
      <c r="GQ8">
        <v>116.6</v>
      </c>
      <c r="GR8">
        <v>121.3</v>
      </c>
      <c r="GS8">
        <v>124.1</v>
      </c>
      <c r="GT8">
        <v>116.7</v>
      </c>
      <c r="GU8">
        <v>121.4</v>
      </c>
      <c r="GV8">
        <v>125</v>
      </c>
      <c r="GW8">
        <v>117.4</v>
      </c>
      <c r="GX8">
        <v>122.2</v>
      </c>
      <c r="GY8">
        <v>124.6</v>
      </c>
      <c r="GZ8">
        <v>117.8</v>
      </c>
      <c r="HA8">
        <v>122.1</v>
      </c>
      <c r="HB8">
        <v>123.5</v>
      </c>
      <c r="HC8">
        <v>118</v>
      </c>
      <c r="HD8">
        <v>121.1</v>
      </c>
      <c r="HE8">
        <v>122.8</v>
      </c>
      <c r="HF8">
        <v>118.1</v>
      </c>
      <c r="HG8">
        <v>121.1</v>
      </c>
      <c r="HH8">
        <v>124.2</v>
      </c>
      <c r="HI8">
        <v>118.1</v>
      </c>
      <c r="HJ8">
        <v>122</v>
      </c>
      <c r="HK8">
        <v>123.9</v>
      </c>
      <c r="HL8">
        <v>118.1</v>
      </c>
      <c r="HM8">
        <v>121.8</v>
      </c>
      <c r="HN8">
        <v>124.1</v>
      </c>
      <c r="HO8">
        <v>118.4</v>
      </c>
      <c r="HP8">
        <v>122</v>
      </c>
      <c r="HQ8">
        <v>124.1</v>
      </c>
      <c r="HR8">
        <v>118.4</v>
      </c>
      <c r="HS8">
        <v>122</v>
      </c>
      <c r="HT8">
        <v>124</v>
      </c>
      <c r="HU8">
        <v>118.6</v>
      </c>
      <c r="HV8">
        <v>122</v>
      </c>
      <c r="HW8">
        <v>124.3</v>
      </c>
      <c r="HX8">
        <v>118.6</v>
      </c>
      <c r="HY8">
        <v>122.2</v>
      </c>
      <c r="HZ8">
        <v>124.4</v>
      </c>
      <c r="IA8">
        <v>119.3</v>
      </c>
      <c r="IB8">
        <v>122.5</v>
      </c>
      <c r="IC8">
        <v>124.7</v>
      </c>
      <c r="ID8">
        <v>119.9</v>
      </c>
      <c r="IE8">
        <v>122.9</v>
      </c>
      <c r="IF8">
        <v>125.1</v>
      </c>
      <c r="IG8">
        <v>120.8</v>
      </c>
      <c r="IH8">
        <v>123.5</v>
      </c>
      <c r="II8">
        <v>125.6</v>
      </c>
      <c r="IJ8">
        <v>121.1</v>
      </c>
      <c r="IK8">
        <v>123.9</v>
      </c>
      <c r="IL8">
        <v>126</v>
      </c>
      <c r="IM8">
        <v>121.5</v>
      </c>
      <c r="IN8">
        <v>124.3</v>
      </c>
      <c r="IO8">
        <v>127.5</v>
      </c>
      <c r="IP8">
        <v>122.7</v>
      </c>
      <c r="IQ8">
        <v>125.7</v>
      </c>
      <c r="IR8">
        <v>132</v>
      </c>
      <c r="IS8">
        <v>126.3</v>
      </c>
      <c r="IT8">
        <v>129.9</v>
      </c>
      <c r="IU8">
        <v>133.69999999999999</v>
      </c>
      <c r="IV8">
        <v>127.4</v>
      </c>
      <c r="IW8">
        <v>131.4</v>
      </c>
      <c r="IX8">
        <v>133.30000000000001</v>
      </c>
      <c r="IY8">
        <v>127.5</v>
      </c>
      <c r="IZ8">
        <v>131.19999999999999</v>
      </c>
      <c r="JA8">
        <v>137.1</v>
      </c>
      <c r="JB8">
        <v>131.6</v>
      </c>
      <c r="JC8">
        <v>135.1</v>
      </c>
      <c r="JD8">
        <v>136.71666666666667</v>
      </c>
      <c r="JE8">
        <v>130.94999999999999</v>
      </c>
      <c r="JF8">
        <v>134.61666666666665</v>
      </c>
      <c r="JG8">
        <v>138.19999999999999</v>
      </c>
      <c r="JH8">
        <v>132.9</v>
      </c>
      <c r="JI8">
        <v>136.30000000000001</v>
      </c>
      <c r="JJ8">
        <v>138.19999999999999</v>
      </c>
      <c r="JK8">
        <v>132.9</v>
      </c>
      <c r="JL8">
        <v>136.30000000000001</v>
      </c>
      <c r="JM8">
        <v>139.80000000000001</v>
      </c>
      <c r="JN8">
        <v>133.4</v>
      </c>
      <c r="JO8">
        <v>137.4</v>
      </c>
      <c r="JP8">
        <v>140.4</v>
      </c>
      <c r="JQ8">
        <v>134.4</v>
      </c>
      <c r="JR8">
        <v>138.19999999999999</v>
      </c>
      <c r="JS8">
        <v>142.6</v>
      </c>
      <c r="JT8">
        <v>135.69999999999999</v>
      </c>
      <c r="JU8">
        <v>140.1</v>
      </c>
      <c r="JV8">
        <v>145.4</v>
      </c>
      <c r="JW8">
        <v>138</v>
      </c>
      <c r="JX8">
        <v>142.69999999999999</v>
      </c>
      <c r="JY8">
        <v>150</v>
      </c>
      <c r="JZ8">
        <v>140.69999999999999</v>
      </c>
      <c r="KA8">
        <v>146.6</v>
      </c>
      <c r="KB8">
        <v>154.80000000000001</v>
      </c>
      <c r="KC8">
        <v>144.1</v>
      </c>
      <c r="KD8">
        <v>150.9</v>
      </c>
      <c r="KE8">
        <v>163</v>
      </c>
      <c r="KF8">
        <v>151.4</v>
      </c>
      <c r="KG8">
        <v>158.69999999999999</v>
      </c>
      <c r="KH8">
        <v>168.2</v>
      </c>
      <c r="KI8">
        <v>156.4</v>
      </c>
      <c r="KJ8">
        <v>163.9</v>
      </c>
      <c r="KK8">
        <v>175.2</v>
      </c>
      <c r="KL8">
        <v>161.4</v>
      </c>
      <c r="KM8">
        <v>170.1</v>
      </c>
      <c r="KN8">
        <v>184.4</v>
      </c>
      <c r="KO8">
        <v>168.8</v>
      </c>
      <c r="KP8">
        <v>178.7</v>
      </c>
      <c r="KQ8">
        <v>190.4</v>
      </c>
      <c r="KR8">
        <v>172.2</v>
      </c>
      <c r="KS8">
        <v>183.7</v>
      </c>
      <c r="KT8">
        <v>188.7</v>
      </c>
      <c r="KU8">
        <v>170.6</v>
      </c>
      <c r="KV8">
        <v>182.1</v>
      </c>
      <c r="KW8">
        <v>190.9</v>
      </c>
      <c r="KX8">
        <v>175</v>
      </c>
      <c r="KY8">
        <v>188</v>
      </c>
      <c r="KZ8">
        <v>195.5</v>
      </c>
      <c r="LA8">
        <v>175</v>
      </c>
      <c r="LB8">
        <v>188</v>
      </c>
      <c r="LC8">
        <v>198.8</v>
      </c>
      <c r="LD8">
        <v>176.6</v>
      </c>
      <c r="LE8">
        <v>190.6</v>
      </c>
      <c r="LF8">
        <v>198.4</v>
      </c>
      <c r="LG8">
        <v>175.8</v>
      </c>
      <c r="LH8">
        <v>190.1</v>
      </c>
      <c r="LI8">
        <v>195.8</v>
      </c>
      <c r="LJ8">
        <v>173.5</v>
      </c>
      <c r="LK8">
        <v>187.6</v>
      </c>
      <c r="LL8">
        <v>192.6</v>
      </c>
      <c r="LM8">
        <v>171</v>
      </c>
      <c r="LN8">
        <v>184.7</v>
      </c>
      <c r="LO8">
        <v>192.6</v>
      </c>
      <c r="LP8">
        <v>171.5</v>
      </c>
      <c r="LQ8">
        <v>184.9</v>
      </c>
      <c r="LR8">
        <v>203.1</v>
      </c>
      <c r="LS8">
        <v>180</v>
      </c>
      <c r="LT8">
        <v>194.6</v>
      </c>
      <c r="LU8">
        <v>207.4</v>
      </c>
      <c r="LV8">
        <v>186</v>
      </c>
      <c r="LW8">
        <v>199.5</v>
      </c>
      <c r="LX8">
        <v>209.9</v>
      </c>
      <c r="LY8">
        <v>189.5</v>
      </c>
      <c r="LZ8">
        <v>202.4</v>
      </c>
      <c r="MA8">
        <v>208.1</v>
      </c>
      <c r="MB8">
        <v>188.6</v>
      </c>
      <c r="MC8">
        <v>200.9</v>
      </c>
      <c r="MD8">
        <v>202.2</v>
      </c>
      <c r="ME8">
        <v>184.8</v>
      </c>
      <c r="MF8">
        <v>195.8</v>
      </c>
      <c r="MG8">
        <v>198.1</v>
      </c>
      <c r="MH8">
        <v>182.5</v>
      </c>
      <c r="MI8">
        <v>192.4</v>
      </c>
      <c r="MJ8">
        <v>194.1</v>
      </c>
      <c r="MK8">
        <v>179.3</v>
      </c>
      <c r="ML8">
        <v>188.7</v>
      </c>
      <c r="MM8">
        <v>191.6</v>
      </c>
      <c r="MN8">
        <v>177.7</v>
      </c>
      <c r="MO8">
        <v>186.5</v>
      </c>
      <c r="MP8">
        <v>194</v>
      </c>
      <c r="MQ8">
        <v>180</v>
      </c>
      <c r="MR8">
        <v>188.9</v>
      </c>
      <c r="MS8">
        <v>193.9</v>
      </c>
      <c r="MT8">
        <v>179.1</v>
      </c>
      <c r="MU8">
        <v>188.5</v>
      </c>
      <c r="MV8">
        <v>192.6</v>
      </c>
      <c r="MW8">
        <v>178</v>
      </c>
      <c r="MX8">
        <v>187.2</v>
      </c>
      <c r="MY8">
        <v>183.4</v>
      </c>
      <c r="MZ8">
        <v>172.2</v>
      </c>
      <c r="NA8">
        <v>179.3</v>
      </c>
      <c r="NB8">
        <v>183.3</v>
      </c>
      <c r="NC8">
        <v>172.2</v>
      </c>
      <c r="ND8">
        <v>179.2</v>
      </c>
      <c r="NE8">
        <v>178.5</v>
      </c>
      <c r="NF8">
        <v>168.7</v>
      </c>
      <c r="NG8">
        <v>174.9</v>
      </c>
      <c r="NH8">
        <v>173.3</v>
      </c>
      <c r="NI8">
        <v>164.4</v>
      </c>
      <c r="NJ8">
        <v>170</v>
      </c>
    </row>
    <row r="9" spans="1:374" x14ac:dyDescent="0.35">
      <c r="A9" s="1" t="s">
        <v>8</v>
      </c>
      <c r="B9" s="40" t="s">
        <v>52</v>
      </c>
      <c r="C9">
        <v>103.9</v>
      </c>
      <c r="D9">
        <v>102.3</v>
      </c>
      <c r="E9">
        <v>103.2</v>
      </c>
      <c r="F9">
        <v>104</v>
      </c>
      <c r="G9">
        <v>103.1</v>
      </c>
      <c r="H9">
        <v>103.6</v>
      </c>
      <c r="I9">
        <v>105.7</v>
      </c>
      <c r="J9">
        <v>104.9</v>
      </c>
      <c r="K9">
        <v>105.3</v>
      </c>
      <c r="L9">
        <v>108.3</v>
      </c>
      <c r="M9">
        <v>109.5</v>
      </c>
      <c r="N9">
        <v>108.9</v>
      </c>
      <c r="O9">
        <v>108.1</v>
      </c>
      <c r="P9">
        <v>110.6</v>
      </c>
      <c r="Q9">
        <v>109.3</v>
      </c>
      <c r="R9">
        <v>109.2</v>
      </c>
      <c r="S9">
        <v>112.4</v>
      </c>
      <c r="T9">
        <v>110.7</v>
      </c>
      <c r="U9">
        <v>110.3</v>
      </c>
      <c r="V9">
        <v>113.2</v>
      </c>
      <c r="W9">
        <v>111.7</v>
      </c>
      <c r="X9">
        <v>110.8</v>
      </c>
      <c r="Y9">
        <v>108.7</v>
      </c>
      <c r="Z9">
        <v>109.8</v>
      </c>
      <c r="AA9">
        <v>110.9</v>
      </c>
      <c r="AB9">
        <v>103.2</v>
      </c>
      <c r="AC9">
        <v>107.3</v>
      </c>
      <c r="AD9">
        <v>113.2</v>
      </c>
      <c r="AE9">
        <v>106.2</v>
      </c>
      <c r="AF9">
        <v>109.9</v>
      </c>
      <c r="AG9">
        <v>116.6</v>
      </c>
      <c r="AH9">
        <v>110</v>
      </c>
      <c r="AI9">
        <v>113.5</v>
      </c>
      <c r="AJ9">
        <v>115.5</v>
      </c>
      <c r="AK9">
        <v>110.7</v>
      </c>
      <c r="AL9">
        <v>113.3</v>
      </c>
      <c r="AM9">
        <v>115.5</v>
      </c>
      <c r="AN9">
        <v>112.1</v>
      </c>
      <c r="AO9">
        <v>113.9</v>
      </c>
      <c r="AP9">
        <v>116.6</v>
      </c>
      <c r="AQ9">
        <v>114.1</v>
      </c>
      <c r="AR9">
        <v>115.4</v>
      </c>
      <c r="AS9">
        <v>119.6</v>
      </c>
      <c r="AT9">
        <v>117.7</v>
      </c>
      <c r="AU9">
        <v>118.7</v>
      </c>
      <c r="AV9">
        <v>125.5</v>
      </c>
      <c r="AW9">
        <v>126.7</v>
      </c>
      <c r="AX9">
        <v>126.1</v>
      </c>
      <c r="AY9">
        <v>126.3</v>
      </c>
      <c r="AZ9">
        <v>129.19999999999999</v>
      </c>
      <c r="BA9">
        <v>127.7</v>
      </c>
      <c r="BB9">
        <v>125.8</v>
      </c>
      <c r="BC9">
        <v>131.19999999999999</v>
      </c>
      <c r="BD9">
        <v>128.30000000000001</v>
      </c>
      <c r="BE9">
        <v>129.1</v>
      </c>
      <c r="BF9">
        <v>133.69999999999999</v>
      </c>
      <c r="BG9">
        <v>131.19999999999999</v>
      </c>
      <c r="BH9">
        <v>129.69999999999999</v>
      </c>
      <c r="BI9">
        <v>132.69999999999999</v>
      </c>
      <c r="BJ9">
        <v>131.1</v>
      </c>
      <c r="BK9">
        <v>129.80000000000001</v>
      </c>
      <c r="BL9">
        <v>124.5</v>
      </c>
      <c r="BM9">
        <v>127.3</v>
      </c>
      <c r="BN9">
        <v>128.9</v>
      </c>
      <c r="BO9">
        <v>123.5</v>
      </c>
      <c r="BP9">
        <v>126.4</v>
      </c>
      <c r="BQ9">
        <v>128.80000000000001</v>
      </c>
      <c r="BR9">
        <v>122.2</v>
      </c>
      <c r="BS9">
        <v>125.7</v>
      </c>
      <c r="BT9">
        <v>128.6</v>
      </c>
      <c r="BU9">
        <v>122.3</v>
      </c>
      <c r="BV9">
        <v>125.7</v>
      </c>
      <c r="BW9">
        <v>130.4</v>
      </c>
      <c r="BX9">
        <v>121.3</v>
      </c>
      <c r="BY9">
        <v>126.2</v>
      </c>
      <c r="BZ9">
        <v>129.4</v>
      </c>
      <c r="CA9">
        <v>121.6</v>
      </c>
      <c r="CB9">
        <v>125.8</v>
      </c>
      <c r="CC9">
        <v>130.9</v>
      </c>
      <c r="CD9">
        <v>123.8</v>
      </c>
      <c r="CE9">
        <v>127.6</v>
      </c>
      <c r="CF9">
        <v>134.19999999999999</v>
      </c>
      <c r="CG9">
        <v>130.6</v>
      </c>
      <c r="CH9">
        <v>132.5</v>
      </c>
      <c r="CI9">
        <v>134.1</v>
      </c>
      <c r="CJ9">
        <v>130.80000000000001</v>
      </c>
      <c r="CK9">
        <v>132.6</v>
      </c>
      <c r="CL9">
        <v>133.19999999999999</v>
      </c>
      <c r="CM9">
        <v>132.30000000000001</v>
      </c>
      <c r="CN9">
        <v>132.80000000000001</v>
      </c>
      <c r="CO9">
        <v>133.30000000000001</v>
      </c>
      <c r="CP9">
        <v>132.80000000000001</v>
      </c>
      <c r="CQ9">
        <v>133.1</v>
      </c>
      <c r="CR9">
        <v>134.19999999999999</v>
      </c>
      <c r="CS9">
        <v>130.1</v>
      </c>
      <c r="CT9">
        <v>132.30000000000001</v>
      </c>
      <c r="CU9">
        <v>132.30000000000001</v>
      </c>
      <c r="CV9">
        <v>124</v>
      </c>
      <c r="CW9">
        <v>128.4</v>
      </c>
      <c r="CX9">
        <v>133.19999999999999</v>
      </c>
      <c r="CY9">
        <v>124.1</v>
      </c>
      <c r="CZ9">
        <v>129</v>
      </c>
      <c r="DA9">
        <v>132.1</v>
      </c>
      <c r="DB9">
        <v>123.7</v>
      </c>
      <c r="DC9">
        <v>128.19999999999999</v>
      </c>
      <c r="DD9">
        <v>131.6</v>
      </c>
      <c r="DE9">
        <v>120.8</v>
      </c>
      <c r="DF9">
        <v>126.6</v>
      </c>
      <c r="DG9">
        <v>131.6</v>
      </c>
      <c r="DH9">
        <v>119</v>
      </c>
      <c r="DI9">
        <v>125.7</v>
      </c>
      <c r="DJ9">
        <v>130.4</v>
      </c>
      <c r="DK9">
        <v>118.6</v>
      </c>
      <c r="DL9">
        <v>124.9</v>
      </c>
      <c r="DM9">
        <v>131.69999999999999</v>
      </c>
      <c r="DN9">
        <v>119.9</v>
      </c>
      <c r="DO9">
        <v>126.2</v>
      </c>
      <c r="DP9">
        <v>138.1</v>
      </c>
      <c r="DQ9">
        <v>131.1</v>
      </c>
      <c r="DR9">
        <v>134.80000000000001</v>
      </c>
      <c r="DS9">
        <v>138.1</v>
      </c>
      <c r="DT9">
        <v>133.5</v>
      </c>
      <c r="DU9">
        <v>136</v>
      </c>
      <c r="DV9">
        <v>137.4</v>
      </c>
      <c r="DW9">
        <v>135.5</v>
      </c>
      <c r="DX9">
        <v>136.5</v>
      </c>
      <c r="DY9">
        <v>138.5</v>
      </c>
      <c r="DZ9">
        <v>137</v>
      </c>
      <c r="EA9">
        <v>137.80000000000001</v>
      </c>
      <c r="EB9">
        <v>140.19999999999999</v>
      </c>
      <c r="EC9">
        <v>135.80000000000001</v>
      </c>
      <c r="ED9">
        <v>138.1</v>
      </c>
      <c r="EE9">
        <v>139.19999999999999</v>
      </c>
      <c r="EF9">
        <v>132.5</v>
      </c>
      <c r="EG9">
        <v>136.1</v>
      </c>
      <c r="EH9">
        <v>138.4</v>
      </c>
      <c r="EI9">
        <v>130.4</v>
      </c>
      <c r="EJ9">
        <v>134.69999999999999</v>
      </c>
      <c r="EK9">
        <v>136.9</v>
      </c>
      <c r="EL9">
        <v>130.80000000000001</v>
      </c>
      <c r="EM9">
        <v>134.1</v>
      </c>
      <c r="EN9">
        <v>135.6</v>
      </c>
      <c r="EO9">
        <v>129.30000000000001</v>
      </c>
      <c r="EP9">
        <v>132.69999999999999</v>
      </c>
      <c r="EQ9">
        <v>136</v>
      </c>
      <c r="ER9">
        <v>129.6</v>
      </c>
      <c r="ES9">
        <v>133</v>
      </c>
      <c r="ET9">
        <v>138.69999999999999</v>
      </c>
      <c r="EU9">
        <v>131.4</v>
      </c>
      <c r="EV9">
        <v>135.30000000000001</v>
      </c>
      <c r="EW9">
        <v>139.69999999999999</v>
      </c>
      <c r="EX9">
        <v>136.80000000000001</v>
      </c>
      <c r="EY9">
        <v>138.30000000000001</v>
      </c>
      <c r="EZ9">
        <v>141.80000000000001</v>
      </c>
      <c r="FA9">
        <v>137.69999999999999</v>
      </c>
      <c r="FB9">
        <v>139.9</v>
      </c>
      <c r="FC9">
        <v>140.19999999999999</v>
      </c>
      <c r="FD9">
        <v>135.19999999999999</v>
      </c>
      <c r="FE9">
        <v>137.9</v>
      </c>
      <c r="FF9">
        <v>140.9</v>
      </c>
      <c r="FG9">
        <v>137.19999999999999</v>
      </c>
      <c r="FH9">
        <v>139.19999999999999</v>
      </c>
      <c r="FI9">
        <v>143.9</v>
      </c>
      <c r="FJ9">
        <v>139.4</v>
      </c>
      <c r="FK9">
        <v>141.80000000000001</v>
      </c>
      <c r="FL9">
        <v>148</v>
      </c>
      <c r="FM9">
        <v>142.69999999999999</v>
      </c>
      <c r="FN9">
        <v>145.5</v>
      </c>
      <c r="FO9">
        <v>147.80000000000001</v>
      </c>
      <c r="FP9">
        <v>137.5</v>
      </c>
      <c r="FQ9">
        <v>143</v>
      </c>
      <c r="FR9">
        <v>146.69999999999999</v>
      </c>
      <c r="FS9">
        <v>135.6</v>
      </c>
      <c r="FT9">
        <v>141.5</v>
      </c>
      <c r="FU9">
        <v>147.30000000000001</v>
      </c>
      <c r="FV9">
        <v>136.4</v>
      </c>
      <c r="FW9">
        <v>142.19999999999999</v>
      </c>
      <c r="FX9">
        <v>147.19999999999999</v>
      </c>
      <c r="FY9">
        <v>135</v>
      </c>
      <c r="FZ9">
        <v>141.5</v>
      </c>
      <c r="GA9">
        <v>147.9</v>
      </c>
      <c r="GB9">
        <v>133.80000000000001</v>
      </c>
      <c r="GC9">
        <v>141.30000000000001</v>
      </c>
      <c r="GD9">
        <v>149.4</v>
      </c>
      <c r="GE9">
        <v>135.5</v>
      </c>
      <c r="GF9">
        <v>142.9</v>
      </c>
      <c r="GG9">
        <v>152.9</v>
      </c>
      <c r="GH9">
        <v>138.5</v>
      </c>
      <c r="GI9">
        <v>146.19999999999999</v>
      </c>
      <c r="GJ9">
        <v>156.4</v>
      </c>
      <c r="GK9">
        <v>150.1</v>
      </c>
      <c r="GL9">
        <v>153.5</v>
      </c>
      <c r="GM9">
        <v>157.5</v>
      </c>
      <c r="GN9">
        <v>151.30000000000001</v>
      </c>
      <c r="GO9">
        <v>154.6</v>
      </c>
      <c r="GP9">
        <v>154.1</v>
      </c>
      <c r="GQ9">
        <v>152.19999999999999</v>
      </c>
      <c r="GR9">
        <v>153.19999999999999</v>
      </c>
      <c r="GS9">
        <v>153.30000000000001</v>
      </c>
      <c r="GT9">
        <v>149.69999999999999</v>
      </c>
      <c r="GU9">
        <v>151.6</v>
      </c>
      <c r="GV9">
        <v>154.4</v>
      </c>
      <c r="GW9">
        <v>146.30000000000001</v>
      </c>
      <c r="GX9">
        <v>150.6</v>
      </c>
      <c r="GY9">
        <v>150.1</v>
      </c>
      <c r="GZ9">
        <v>140</v>
      </c>
      <c r="HA9">
        <v>145.4</v>
      </c>
      <c r="HB9">
        <v>144.5</v>
      </c>
      <c r="HC9">
        <v>139.5</v>
      </c>
      <c r="HD9">
        <v>142.5</v>
      </c>
      <c r="HE9">
        <v>143.9</v>
      </c>
      <c r="HF9">
        <v>141.5</v>
      </c>
      <c r="HG9">
        <v>142.80000000000001</v>
      </c>
      <c r="HH9">
        <v>140.19999999999999</v>
      </c>
      <c r="HI9">
        <v>138.5</v>
      </c>
      <c r="HJ9">
        <v>139.4</v>
      </c>
      <c r="HK9">
        <v>135.5</v>
      </c>
      <c r="HL9">
        <v>135.19999999999999</v>
      </c>
      <c r="HM9">
        <v>135.4</v>
      </c>
      <c r="HN9">
        <v>135.80000000000001</v>
      </c>
      <c r="HO9">
        <v>137</v>
      </c>
      <c r="HP9">
        <v>136.4</v>
      </c>
      <c r="HQ9">
        <v>136.1</v>
      </c>
      <c r="HR9">
        <v>139.4</v>
      </c>
      <c r="HS9">
        <v>137.6</v>
      </c>
      <c r="HT9">
        <v>143.69999999999999</v>
      </c>
      <c r="HU9">
        <v>149.69999999999999</v>
      </c>
      <c r="HV9">
        <v>146.5</v>
      </c>
      <c r="HW9">
        <v>143.30000000000001</v>
      </c>
      <c r="HX9">
        <v>150.9</v>
      </c>
      <c r="HY9">
        <v>146.80000000000001</v>
      </c>
      <c r="HZ9">
        <v>146.4</v>
      </c>
      <c r="IA9">
        <v>154.69999999999999</v>
      </c>
      <c r="IB9">
        <v>150.30000000000001</v>
      </c>
      <c r="IC9">
        <v>145.5</v>
      </c>
      <c r="ID9">
        <v>153.9</v>
      </c>
      <c r="IE9">
        <v>149.4</v>
      </c>
      <c r="IF9">
        <v>143.80000000000001</v>
      </c>
      <c r="IG9">
        <v>149.80000000000001</v>
      </c>
      <c r="IH9">
        <v>146.6</v>
      </c>
      <c r="II9">
        <v>145.69999999999999</v>
      </c>
      <c r="IJ9">
        <v>150.6</v>
      </c>
      <c r="IK9">
        <v>148</v>
      </c>
      <c r="IL9">
        <v>146.19999999999999</v>
      </c>
      <c r="IM9">
        <v>148.80000000000001</v>
      </c>
      <c r="IN9">
        <v>147.4</v>
      </c>
      <c r="IO9">
        <v>144.30000000000001</v>
      </c>
      <c r="IP9">
        <v>147.19999999999999</v>
      </c>
      <c r="IQ9">
        <v>145.69999999999999</v>
      </c>
      <c r="IR9">
        <v>142.19999999999999</v>
      </c>
      <c r="IS9">
        <v>144.4</v>
      </c>
      <c r="IT9">
        <v>143.19999999999999</v>
      </c>
      <c r="IU9">
        <v>140.69999999999999</v>
      </c>
      <c r="IV9">
        <v>143.1</v>
      </c>
      <c r="IW9">
        <v>141.80000000000001</v>
      </c>
      <c r="IX9">
        <v>141.80000000000001</v>
      </c>
      <c r="IY9">
        <v>143.30000000000001</v>
      </c>
      <c r="IZ9">
        <v>142.5</v>
      </c>
      <c r="JA9">
        <v>147.30000000000001</v>
      </c>
      <c r="JB9">
        <v>152.9</v>
      </c>
      <c r="JC9">
        <v>149.9</v>
      </c>
      <c r="JD9">
        <v>143.85</v>
      </c>
      <c r="JE9">
        <v>149.56666666666663</v>
      </c>
      <c r="JF9">
        <v>146.50000000000003</v>
      </c>
      <c r="JG9">
        <v>143.19999999999999</v>
      </c>
      <c r="JH9">
        <v>151.80000000000001</v>
      </c>
      <c r="JI9">
        <v>147.19999999999999</v>
      </c>
      <c r="JJ9">
        <v>143.19999999999999</v>
      </c>
      <c r="JK9">
        <v>151.80000000000001</v>
      </c>
      <c r="JL9">
        <v>147.19999999999999</v>
      </c>
      <c r="JM9">
        <v>146.9</v>
      </c>
      <c r="JN9">
        <v>154.5</v>
      </c>
      <c r="JO9">
        <v>150.4</v>
      </c>
      <c r="JP9">
        <v>147</v>
      </c>
      <c r="JQ9">
        <v>155.4</v>
      </c>
      <c r="JR9">
        <v>150.9</v>
      </c>
      <c r="JS9">
        <v>147.19999999999999</v>
      </c>
      <c r="JT9">
        <v>155.69999999999999</v>
      </c>
      <c r="JU9">
        <v>151.19999999999999</v>
      </c>
      <c r="JV9">
        <v>146.5</v>
      </c>
      <c r="JW9">
        <v>150.5</v>
      </c>
      <c r="JX9">
        <v>148.4</v>
      </c>
      <c r="JY9">
        <v>145.9</v>
      </c>
      <c r="JZ9">
        <v>149.69999999999999</v>
      </c>
      <c r="KA9">
        <v>147.69999999999999</v>
      </c>
      <c r="KB9">
        <v>147</v>
      </c>
      <c r="KC9">
        <v>152.6</v>
      </c>
      <c r="KD9">
        <v>149.6</v>
      </c>
      <c r="KE9">
        <v>147.80000000000001</v>
      </c>
      <c r="KF9">
        <v>154</v>
      </c>
      <c r="KG9">
        <v>150.69999999999999</v>
      </c>
      <c r="KH9">
        <v>150.5</v>
      </c>
      <c r="KI9">
        <v>157.30000000000001</v>
      </c>
      <c r="KJ9">
        <v>153.69999999999999</v>
      </c>
      <c r="KK9">
        <v>160.6</v>
      </c>
      <c r="KL9">
        <v>168.8</v>
      </c>
      <c r="KM9">
        <v>164.4</v>
      </c>
      <c r="KN9">
        <v>162.30000000000001</v>
      </c>
      <c r="KO9">
        <v>172.5</v>
      </c>
      <c r="KP9">
        <v>167.1</v>
      </c>
      <c r="KQ9">
        <v>158.6</v>
      </c>
      <c r="KR9">
        <v>171.5</v>
      </c>
      <c r="KS9">
        <v>164.6</v>
      </c>
      <c r="KT9">
        <v>157.69999999999999</v>
      </c>
      <c r="KU9">
        <v>170.9</v>
      </c>
      <c r="KV9">
        <v>163.9</v>
      </c>
      <c r="KW9">
        <v>155.69999999999999</v>
      </c>
      <c r="KX9">
        <v>161.30000000000001</v>
      </c>
      <c r="KY9">
        <v>156.80000000000001</v>
      </c>
      <c r="KZ9">
        <v>152.69999999999999</v>
      </c>
      <c r="LA9">
        <v>161.19999999999999</v>
      </c>
      <c r="LB9">
        <v>156.69999999999999</v>
      </c>
      <c r="LC9">
        <v>152.6</v>
      </c>
      <c r="LD9">
        <v>159.30000000000001</v>
      </c>
      <c r="LE9">
        <v>155.69999999999999</v>
      </c>
      <c r="LF9">
        <v>153.19999999999999</v>
      </c>
      <c r="LG9">
        <v>160.30000000000001</v>
      </c>
      <c r="LH9">
        <v>156.5</v>
      </c>
      <c r="LI9">
        <v>152</v>
      </c>
      <c r="LJ9">
        <v>158.30000000000001</v>
      </c>
      <c r="LK9">
        <v>154.9</v>
      </c>
      <c r="LL9">
        <v>151.19999999999999</v>
      </c>
      <c r="LM9">
        <v>156.5</v>
      </c>
      <c r="LN9">
        <v>153.69999999999999</v>
      </c>
      <c r="LO9">
        <v>151.4</v>
      </c>
      <c r="LP9">
        <v>156.4</v>
      </c>
      <c r="LQ9">
        <v>153.69999999999999</v>
      </c>
      <c r="LR9">
        <v>155.9</v>
      </c>
      <c r="LS9">
        <v>159.6</v>
      </c>
      <c r="LT9">
        <v>157.6</v>
      </c>
      <c r="LU9">
        <v>169.7</v>
      </c>
      <c r="LV9">
        <v>175.9</v>
      </c>
      <c r="LW9">
        <v>172.6</v>
      </c>
      <c r="LX9">
        <v>168</v>
      </c>
      <c r="LY9">
        <v>174.5</v>
      </c>
      <c r="LZ9">
        <v>171</v>
      </c>
      <c r="MA9">
        <v>165.8</v>
      </c>
      <c r="MB9">
        <v>174.1</v>
      </c>
      <c r="MC9">
        <v>169.7</v>
      </c>
      <c r="MD9">
        <v>169.6</v>
      </c>
      <c r="ME9">
        <v>179.5</v>
      </c>
      <c r="MF9">
        <v>174.2</v>
      </c>
      <c r="MG9">
        <v>169.2</v>
      </c>
      <c r="MH9">
        <v>177.1</v>
      </c>
      <c r="MI9">
        <v>172.9</v>
      </c>
      <c r="MJ9">
        <v>164.1</v>
      </c>
      <c r="MK9">
        <v>167.5</v>
      </c>
      <c r="ML9">
        <v>165.7</v>
      </c>
      <c r="MM9">
        <v>162.19999999999999</v>
      </c>
      <c r="MN9">
        <v>165.7</v>
      </c>
      <c r="MO9">
        <v>163.80000000000001</v>
      </c>
      <c r="MP9">
        <v>159.1</v>
      </c>
      <c r="MQ9">
        <v>162.6</v>
      </c>
      <c r="MR9">
        <v>160.69999999999999</v>
      </c>
      <c r="MS9">
        <v>156.69999999999999</v>
      </c>
      <c r="MT9">
        <v>159.5</v>
      </c>
      <c r="MU9">
        <v>158</v>
      </c>
      <c r="MV9">
        <v>156.30000000000001</v>
      </c>
      <c r="MW9">
        <v>160.5</v>
      </c>
      <c r="MX9">
        <v>158.30000000000001</v>
      </c>
      <c r="MY9">
        <v>167.2</v>
      </c>
      <c r="MZ9">
        <v>172.1</v>
      </c>
      <c r="NA9">
        <v>169.5</v>
      </c>
      <c r="NB9">
        <v>167.2</v>
      </c>
      <c r="NC9">
        <v>172.1</v>
      </c>
      <c r="ND9">
        <v>169.5</v>
      </c>
      <c r="NE9">
        <v>173.7</v>
      </c>
      <c r="NF9">
        <v>179.2</v>
      </c>
      <c r="NG9">
        <v>176.3</v>
      </c>
      <c r="NH9">
        <v>169</v>
      </c>
      <c r="NI9">
        <v>175.8</v>
      </c>
      <c r="NJ9">
        <v>172.2</v>
      </c>
    </row>
    <row r="10" spans="1:374" x14ac:dyDescent="0.35">
      <c r="A10" s="1" t="s">
        <v>9</v>
      </c>
      <c r="B10" s="40" t="s">
        <v>52</v>
      </c>
      <c r="C10">
        <v>101.9</v>
      </c>
      <c r="D10">
        <v>102.9</v>
      </c>
      <c r="E10">
        <v>102.2</v>
      </c>
      <c r="F10">
        <v>102.4</v>
      </c>
      <c r="G10">
        <v>104.9</v>
      </c>
      <c r="H10">
        <v>103.2</v>
      </c>
      <c r="I10">
        <v>101.4</v>
      </c>
      <c r="J10">
        <v>103.8</v>
      </c>
      <c r="K10">
        <v>102.2</v>
      </c>
      <c r="L10">
        <v>103.4</v>
      </c>
      <c r="M10">
        <v>109.7</v>
      </c>
      <c r="N10">
        <v>105.5</v>
      </c>
      <c r="O10">
        <v>107.3</v>
      </c>
      <c r="P10">
        <v>123.7</v>
      </c>
      <c r="Q10">
        <v>112.9</v>
      </c>
      <c r="R10">
        <v>118</v>
      </c>
      <c r="S10">
        <v>143.6</v>
      </c>
      <c r="T10">
        <v>126.7</v>
      </c>
      <c r="U10">
        <v>129.19999999999999</v>
      </c>
      <c r="V10">
        <v>160.9</v>
      </c>
      <c r="W10">
        <v>140</v>
      </c>
      <c r="X10">
        <v>138.9</v>
      </c>
      <c r="Y10">
        <v>177</v>
      </c>
      <c r="Z10">
        <v>151.80000000000001</v>
      </c>
      <c r="AA10">
        <v>154</v>
      </c>
      <c r="AB10">
        <v>174.3</v>
      </c>
      <c r="AC10">
        <v>160.9</v>
      </c>
      <c r="AD10">
        <v>164.9</v>
      </c>
      <c r="AE10">
        <v>183.5</v>
      </c>
      <c r="AF10">
        <v>171.2</v>
      </c>
      <c r="AG10">
        <v>178.1</v>
      </c>
      <c r="AH10">
        <v>192.8</v>
      </c>
      <c r="AI10">
        <v>183.1</v>
      </c>
      <c r="AJ10">
        <v>145.69999999999999</v>
      </c>
      <c r="AK10">
        <v>144.80000000000001</v>
      </c>
      <c r="AL10">
        <v>145.4</v>
      </c>
      <c r="AM10">
        <v>123.9</v>
      </c>
      <c r="AN10">
        <v>118.9</v>
      </c>
      <c r="AO10">
        <v>122.2</v>
      </c>
      <c r="AP10">
        <v>116</v>
      </c>
      <c r="AQ10">
        <v>111.5</v>
      </c>
      <c r="AR10">
        <v>114.5</v>
      </c>
      <c r="AS10">
        <v>117.9</v>
      </c>
      <c r="AT10">
        <v>113.3</v>
      </c>
      <c r="AU10">
        <v>116.3</v>
      </c>
      <c r="AV10">
        <v>120.5</v>
      </c>
      <c r="AW10">
        <v>121.2</v>
      </c>
      <c r="AX10">
        <v>120.7</v>
      </c>
      <c r="AY10">
        <v>123.9</v>
      </c>
      <c r="AZ10">
        <v>127</v>
      </c>
      <c r="BA10">
        <v>125</v>
      </c>
      <c r="BB10">
        <v>129.30000000000001</v>
      </c>
      <c r="BC10">
        <v>137.5</v>
      </c>
      <c r="BD10">
        <v>132.1</v>
      </c>
      <c r="BE10">
        <v>150.1</v>
      </c>
      <c r="BF10">
        <v>172.4</v>
      </c>
      <c r="BG10">
        <v>157.69999999999999</v>
      </c>
      <c r="BH10">
        <v>161.1</v>
      </c>
      <c r="BI10">
        <v>181.9</v>
      </c>
      <c r="BJ10">
        <v>168.2</v>
      </c>
      <c r="BK10">
        <v>158.80000000000001</v>
      </c>
      <c r="BL10">
        <v>168.6</v>
      </c>
      <c r="BM10">
        <v>162.1</v>
      </c>
      <c r="BN10">
        <v>155.30000000000001</v>
      </c>
      <c r="BO10">
        <v>159.6</v>
      </c>
      <c r="BP10">
        <v>156.80000000000001</v>
      </c>
      <c r="BQ10">
        <v>152</v>
      </c>
      <c r="BR10">
        <v>153.19999999999999</v>
      </c>
      <c r="BS10">
        <v>152.4</v>
      </c>
      <c r="BT10">
        <v>140.30000000000001</v>
      </c>
      <c r="BU10">
        <v>141</v>
      </c>
      <c r="BV10">
        <v>140.5</v>
      </c>
      <c r="BW10">
        <v>132.30000000000001</v>
      </c>
      <c r="BX10">
        <v>134.4</v>
      </c>
      <c r="BY10">
        <v>133</v>
      </c>
      <c r="BZ10">
        <v>128.19999999999999</v>
      </c>
      <c r="CA10">
        <v>131.80000000000001</v>
      </c>
      <c r="CB10">
        <v>129.4</v>
      </c>
      <c r="CC10">
        <v>128</v>
      </c>
      <c r="CD10">
        <v>131.4</v>
      </c>
      <c r="CE10">
        <v>129.19999999999999</v>
      </c>
      <c r="CF10">
        <v>127.5</v>
      </c>
      <c r="CG10">
        <v>130.80000000000001</v>
      </c>
      <c r="CH10">
        <v>128.6</v>
      </c>
      <c r="CI10">
        <v>128.5</v>
      </c>
      <c r="CJ10">
        <v>135.6</v>
      </c>
      <c r="CK10">
        <v>130.9</v>
      </c>
      <c r="CL10">
        <v>135.19999999999999</v>
      </c>
      <c r="CM10">
        <v>146.69999999999999</v>
      </c>
      <c r="CN10">
        <v>139.1</v>
      </c>
      <c r="CO10">
        <v>140.80000000000001</v>
      </c>
      <c r="CP10">
        <v>153.5</v>
      </c>
      <c r="CQ10">
        <v>145.1</v>
      </c>
      <c r="CR10">
        <v>153.6</v>
      </c>
      <c r="CS10">
        <v>165.5</v>
      </c>
      <c r="CT10">
        <v>157.6</v>
      </c>
      <c r="CU10">
        <v>158.9</v>
      </c>
      <c r="CV10">
        <v>168.5</v>
      </c>
      <c r="CW10">
        <v>162.19999999999999</v>
      </c>
      <c r="CX10">
        <v>157.69999999999999</v>
      </c>
      <c r="CY10">
        <v>165.8</v>
      </c>
      <c r="CZ10">
        <v>160.4</v>
      </c>
      <c r="DA10">
        <v>155.19999999999999</v>
      </c>
      <c r="DB10">
        <v>164.6</v>
      </c>
      <c r="DC10">
        <v>158.4</v>
      </c>
      <c r="DD10">
        <v>145.5</v>
      </c>
      <c r="DE10">
        <v>149</v>
      </c>
      <c r="DF10">
        <v>146.69999999999999</v>
      </c>
      <c r="DG10">
        <v>140.1</v>
      </c>
      <c r="DH10">
        <v>144.1</v>
      </c>
      <c r="DI10">
        <v>141.5</v>
      </c>
      <c r="DJ10">
        <v>130.9</v>
      </c>
      <c r="DK10">
        <v>129.19999999999999</v>
      </c>
      <c r="DL10">
        <v>130.30000000000001</v>
      </c>
      <c r="DM10">
        <v>130.69999999999999</v>
      </c>
      <c r="DN10">
        <v>128.1</v>
      </c>
      <c r="DO10">
        <v>129.80000000000001</v>
      </c>
      <c r="DP10">
        <v>134.1</v>
      </c>
      <c r="DQ10">
        <v>136.80000000000001</v>
      </c>
      <c r="DR10">
        <v>135</v>
      </c>
      <c r="DS10">
        <v>141.80000000000001</v>
      </c>
      <c r="DT10">
        <v>151.4</v>
      </c>
      <c r="DU10">
        <v>145.1</v>
      </c>
      <c r="DV10">
        <v>152.5</v>
      </c>
      <c r="DW10">
        <v>173.7</v>
      </c>
      <c r="DX10">
        <v>159.69999999999999</v>
      </c>
      <c r="DY10">
        <v>158.19999999999999</v>
      </c>
      <c r="DZ10">
        <v>179.5</v>
      </c>
      <c r="EA10">
        <v>165.4</v>
      </c>
      <c r="EB10">
        <v>156.9</v>
      </c>
      <c r="EC10">
        <v>163.5</v>
      </c>
      <c r="ED10">
        <v>159.1</v>
      </c>
      <c r="EE10">
        <v>149.5</v>
      </c>
      <c r="EF10">
        <v>152.9</v>
      </c>
      <c r="EG10">
        <v>150.69999999999999</v>
      </c>
      <c r="EH10">
        <v>149.19999999999999</v>
      </c>
      <c r="EI10">
        <v>155.1</v>
      </c>
      <c r="EJ10">
        <v>151.19999999999999</v>
      </c>
      <c r="EK10">
        <v>141.80000000000001</v>
      </c>
      <c r="EL10">
        <v>142</v>
      </c>
      <c r="EM10">
        <v>141.9</v>
      </c>
      <c r="EN10">
        <v>127.5</v>
      </c>
      <c r="EO10">
        <v>121.1</v>
      </c>
      <c r="EP10">
        <v>125.3</v>
      </c>
      <c r="EQ10">
        <v>119.8</v>
      </c>
      <c r="ER10">
        <v>118.7</v>
      </c>
      <c r="ES10">
        <v>119.4</v>
      </c>
      <c r="ET10">
        <v>119.1</v>
      </c>
      <c r="EU10">
        <v>120.2</v>
      </c>
      <c r="EV10">
        <v>119.5</v>
      </c>
      <c r="EW10">
        <v>119.7</v>
      </c>
      <c r="EX10">
        <v>122.2</v>
      </c>
      <c r="EY10">
        <v>120.5</v>
      </c>
      <c r="EZ10">
        <v>121.5</v>
      </c>
      <c r="FA10">
        <v>127.1</v>
      </c>
      <c r="FB10">
        <v>123.4</v>
      </c>
      <c r="FC10">
        <v>123.8</v>
      </c>
      <c r="FD10">
        <v>129.19999999999999</v>
      </c>
      <c r="FE10">
        <v>125.6</v>
      </c>
      <c r="FF10">
        <v>128.80000000000001</v>
      </c>
      <c r="FG10">
        <v>142.19999999999999</v>
      </c>
      <c r="FH10">
        <v>133.30000000000001</v>
      </c>
      <c r="FI10">
        <v>151.5</v>
      </c>
      <c r="FJ10">
        <v>175.1</v>
      </c>
      <c r="FK10">
        <v>159.5</v>
      </c>
      <c r="FL10">
        <v>162.9</v>
      </c>
      <c r="FM10">
        <v>179.8</v>
      </c>
      <c r="FN10">
        <v>168.6</v>
      </c>
      <c r="FO10">
        <v>154.5</v>
      </c>
      <c r="FP10">
        <v>160.69999999999999</v>
      </c>
      <c r="FQ10">
        <v>156.6</v>
      </c>
      <c r="FR10">
        <v>157.1</v>
      </c>
      <c r="FS10">
        <v>173.2</v>
      </c>
      <c r="FT10">
        <v>162.6</v>
      </c>
      <c r="FU10">
        <v>168</v>
      </c>
      <c r="FV10">
        <v>185.2</v>
      </c>
      <c r="FW10">
        <v>173.8</v>
      </c>
      <c r="FX10">
        <v>161</v>
      </c>
      <c r="FY10">
        <v>163.19999999999999</v>
      </c>
      <c r="FZ10">
        <v>161.69999999999999</v>
      </c>
      <c r="GA10">
        <v>152.1</v>
      </c>
      <c r="GB10">
        <v>150.5</v>
      </c>
      <c r="GC10">
        <v>151.6</v>
      </c>
      <c r="GD10">
        <v>142.4</v>
      </c>
      <c r="GE10">
        <v>136.9</v>
      </c>
      <c r="GF10">
        <v>140.5</v>
      </c>
      <c r="GG10">
        <v>138</v>
      </c>
      <c r="GH10">
        <v>128</v>
      </c>
      <c r="GI10">
        <v>134.6</v>
      </c>
      <c r="GJ10">
        <v>135.1</v>
      </c>
      <c r="GK10">
        <v>127.6</v>
      </c>
      <c r="GL10">
        <v>132.6</v>
      </c>
      <c r="GM10">
        <v>137.80000000000001</v>
      </c>
      <c r="GN10">
        <v>131.4</v>
      </c>
      <c r="GO10">
        <v>135.6</v>
      </c>
      <c r="GP10">
        <v>143.5</v>
      </c>
      <c r="GQ10">
        <v>144</v>
      </c>
      <c r="GR10">
        <v>143.69999999999999</v>
      </c>
      <c r="GS10">
        <v>154.19999999999999</v>
      </c>
      <c r="GT10">
        <v>159.19999999999999</v>
      </c>
      <c r="GU10">
        <v>155.9</v>
      </c>
      <c r="GV10">
        <v>156.30000000000001</v>
      </c>
      <c r="GW10">
        <v>157.30000000000001</v>
      </c>
      <c r="GX10">
        <v>156.6</v>
      </c>
      <c r="GY10">
        <v>149.4</v>
      </c>
      <c r="GZ10">
        <v>151.30000000000001</v>
      </c>
      <c r="HA10">
        <v>150</v>
      </c>
      <c r="HB10">
        <v>147.6</v>
      </c>
      <c r="HC10">
        <v>153</v>
      </c>
      <c r="HD10">
        <v>146.69999999999999</v>
      </c>
      <c r="HE10">
        <v>147.5</v>
      </c>
      <c r="HF10">
        <v>145.19999999999999</v>
      </c>
      <c r="HG10">
        <v>146.69999999999999</v>
      </c>
      <c r="HH10">
        <v>136.6</v>
      </c>
      <c r="HI10">
        <v>132.4</v>
      </c>
      <c r="HJ10">
        <v>135.19999999999999</v>
      </c>
      <c r="HK10">
        <v>131.69999999999999</v>
      </c>
      <c r="HL10">
        <v>130.5</v>
      </c>
      <c r="HM10">
        <v>131.30000000000001</v>
      </c>
      <c r="HN10">
        <v>128.69999999999999</v>
      </c>
      <c r="HO10">
        <v>131.6</v>
      </c>
      <c r="HP10">
        <v>129.69999999999999</v>
      </c>
      <c r="HQ10">
        <v>128.19999999999999</v>
      </c>
      <c r="HR10">
        <v>141.19999999999999</v>
      </c>
      <c r="HS10">
        <v>132.6</v>
      </c>
      <c r="HT10">
        <v>133.4</v>
      </c>
      <c r="HU10">
        <v>161.6</v>
      </c>
      <c r="HV10">
        <v>143</v>
      </c>
      <c r="HW10">
        <v>140.6</v>
      </c>
      <c r="HX10">
        <v>169.8</v>
      </c>
      <c r="HY10">
        <v>150.5</v>
      </c>
      <c r="HZ10">
        <v>150.1</v>
      </c>
      <c r="IA10">
        <v>180.1</v>
      </c>
      <c r="IB10">
        <v>160.30000000000001</v>
      </c>
      <c r="IC10">
        <v>156.19999999999999</v>
      </c>
      <c r="ID10">
        <v>189.1</v>
      </c>
      <c r="IE10">
        <v>167.4</v>
      </c>
      <c r="IF10">
        <v>163.4</v>
      </c>
      <c r="IG10">
        <v>192.4</v>
      </c>
      <c r="IH10">
        <v>173.2</v>
      </c>
      <c r="II10">
        <v>178.8</v>
      </c>
      <c r="IJ10">
        <v>207.2</v>
      </c>
      <c r="IK10">
        <v>188.4</v>
      </c>
      <c r="IL10">
        <v>191.4</v>
      </c>
      <c r="IM10">
        <v>215.7</v>
      </c>
      <c r="IN10">
        <v>199.6</v>
      </c>
      <c r="IO10">
        <v>209.5</v>
      </c>
      <c r="IP10">
        <v>231.5</v>
      </c>
      <c r="IQ10">
        <v>217</v>
      </c>
      <c r="IR10">
        <v>191.5</v>
      </c>
      <c r="IS10">
        <v>207.8</v>
      </c>
      <c r="IT10">
        <v>197</v>
      </c>
      <c r="IU10">
        <v>165.1</v>
      </c>
      <c r="IV10">
        <v>181.7</v>
      </c>
      <c r="IW10">
        <v>170.7</v>
      </c>
      <c r="IX10">
        <v>152.30000000000001</v>
      </c>
      <c r="IY10">
        <v>167</v>
      </c>
      <c r="IZ10">
        <v>157.30000000000001</v>
      </c>
      <c r="JA10">
        <v>162.69999999999999</v>
      </c>
      <c r="JB10">
        <v>180</v>
      </c>
      <c r="JC10">
        <v>168.6</v>
      </c>
      <c r="JD10">
        <v>158.15</v>
      </c>
      <c r="JE10">
        <v>177.16666666666671</v>
      </c>
      <c r="JF10">
        <v>164.61666666666667</v>
      </c>
      <c r="JG10">
        <v>148.9</v>
      </c>
      <c r="JH10">
        <v>171.2</v>
      </c>
      <c r="JI10">
        <v>156.5</v>
      </c>
      <c r="JJ10">
        <v>148.9</v>
      </c>
      <c r="JK10">
        <v>171.2</v>
      </c>
      <c r="JL10">
        <v>156.5</v>
      </c>
      <c r="JM10">
        <v>171</v>
      </c>
      <c r="JN10">
        <v>191.9</v>
      </c>
      <c r="JO10">
        <v>178.1</v>
      </c>
      <c r="JP10">
        <v>178.8</v>
      </c>
      <c r="JQ10">
        <v>202</v>
      </c>
      <c r="JR10">
        <v>186.7</v>
      </c>
      <c r="JS10">
        <v>200.6</v>
      </c>
      <c r="JT10">
        <v>226</v>
      </c>
      <c r="JU10">
        <v>209.2</v>
      </c>
      <c r="JV10">
        <v>222.2</v>
      </c>
      <c r="JW10">
        <v>245.3</v>
      </c>
      <c r="JX10">
        <v>230</v>
      </c>
      <c r="JY10">
        <v>225.2</v>
      </c>
      <c r="JZ10">
        <v>240.9</v>
      </c>
      <c r="KA10">
        <v>230.5</v>
      </c>
      <c r="KB10">
        <v>187.8</v>
      </c>
      <c r="KC10">
        <v>206.8</v>
      </c>
      <c r="KD10">
        <v>194.2</v>
      </c>
      <c r="KE10">
        <v>149.69999999999999</v>
      </c>
      <c r="KF10">
        <v>180.2</v>
      </c>
      <c r="KG10">
        <v>160</v>
      </c>
      <c r="KH10">
        <v>141</v>
      </c>
      <c r="KI10">
        <v>166.1</v>
      </c>
      <c r="KJ10">
        <v>149.5</v>
      </c>
      <c r="KK10">
        <v>135.1</v>
      </c>
      <c r="KL10">
        <v>161.6</v>
      </c>
      <c r="KM10">
        <v>144.1</v>
      </c>
      <c r="KN10">
        <v>138.4</v>
      </c>
      <c r="KO10">
        <v>166.5</v>
      </c>
      <c r="KP10">
        <v>147.9</v>
      </c>
      <c r="KQ10">
        <v>144.69999999999999</v>
      </c>
      <c r="KR10">
        <v>176.2</v>
      </c>
      <c r="KS10">
        <v>155.4</v>
      </c>
      <c r="KT10">
        <v>152.80000000000001</v>
      </c>
      <c r="KU10">
        <v>186.4</v>
      </c>
      <c r="KV10">
        <v>164.2</v>
      </c>
      <c r="KW10">
        <v>153.9</v>
      </c>
      <c r="KX10">
        <v>183.3</v>
      </c>
      <c r="KY10">
        <v>162.19999999999999</v>
      </c>
      <c r="KZ10">
        <v>151.4</v>
      </c>
      <c r="LA10">
        <v>183.5</v>
      </c>
      <c r="LB10">
        <v>162.30000000000001</v>
      </c>
      <c r="LC10">
        <v>170.4</v>
      </c>
      <c r="LD10">
        <v>214.4</v>
      </c>
      <c r="LE10">
        <v>185.3</v>
      </c>
      <c r="LF10">
        <v>183.9</v>
      </c>
      <c r="LG10">
        <v>229.1</v>
      </c>
      <c r="LH10">
        <v>199.2</v>
      </c>
      <c r="LI10">
        <v>172.3</v>
      </c>
      <c r="LJ10">
        <v>219.5</v>
      </c>
      <c r="LK10">
        <v>188.3</v>
      </c>
      <c r="LL10">
        <v>159.19999999999999</v>
      </c>
      <c r="LM10">
        <v>203.6</v>
      </c>
      <c r="LN10">
        <v>174.3</v>
      </c>
      <c r="LO10">
        <v>155.19999999999999</v>
      </c>
      <c r="LP10">
        <v>198</v>
      </c>
      <c r="LQ10">
        <v>169.7</v>
      </c>
      <c r="LR10">
        <v>155.80000000000001</v>
      </c>
      <c r="LS10">
        <v>188.4</v>
      </c>
      <c r="LT10">
        <v>166.9</v>
      </c>
      <c r="LU10">
        <v>153.6</v>
      </c>
      <c r="LV10">
        <v>190.7</v>
      </c>
      <c r="LW10">
        <v>166.2</v>
      </c>
      <c r="LX10">
        <v>160.4</v>
      </c>
      <c r="LY10">
        <v>203.2</v>
      </c>
      <c r="LZ10">
        <v>174.9</v>
      </c>
      <c r="MA10">
        <v>167.3</v>
      </c>
      <c r="MB10">
        <v>211.5</v>
      </c>
      <c r="MC10">
        <v>182.3</v>
      </c>
      <c r="MD10">
        <v>168.6</v>
      </c>
      <c r="ME10">
        <v>208.5</v>
      </c>
      <c r="MF10">
        <v>182.1</v>
      </c>
      <c r="MG10">
        <v>173.1</v>
      </c>
      <c r="MH10">
        <v>213.1</v>
      </c>
      <c r="MI10">
        <v>186.7</v>
      </c>
      <c r="MJ10">
        <v>176.9</v>
      </c>
      <c r="MK10">
        <v>220.8</v>
      </c>
      <c r="ML10">
        <v>191.8</v>
      </c>
      <c r="MM10">
        <v>184.8</v>
      </c>
      <c r="MN10">
        <v>228.6</v>
      </c>
      <c r="MO10">
        <v>199.7</v>
      </c>
      <c r="MP10">
        <v>171.6</v>
      </c>
      <c r="MQ10">
        <v>205.5</v>
      </c>
      <c r="MR10">
        <v>183.1</v>
      </c>
      <c r="MS10">
        <v>150.19999999999999</v>
      </c>
      <c r="MT10">
        <v>178.7</v>
      </c>
      <c r="MU10">
        <v>159.9</v>
      </c>
      <c r="MV10">
        <v>142.9</v>
      </c>
      <c r="MW10">
        <v>175.3</v>
      </c>
      <c r="MX10">
        <v>153.9</v>
      </c>
      <c r="MY10">
        <v>140.9</v>
      </c>
      <c r="MZ10">
        <v>175.8</v>
      </c>
      <c r="NA10">
        <v>152.69999999999999</v>
      </c>
      <c r="NB10">
        <v>140.9</v>
      </c>
      <c r="NC10">
        <v>175.9</v>
      </c>
      <c r="ND10">
        <v>152.80000000000001</v>
      </c>
      <c r="NE10">
        <v>142.80000000000001</v>
      </c>
      <c r="NF10">
        <v>179.9</v>
      </c>
      <c r="NG10">
        <v>155.4</v>
      </c>
      <c r="NH10">
        <v>148.69999999999999</v>
      </c>
      <c r="NI10">
        <v>185</v>
      </c>
      <c r="NJ10">
        <v>161</v>
      </c>
    </row>
    <row r="11" spans="1:374" x14ac:dyDescent="0.35">
      <c r="A11" s="1" t="s">
        <v>10</v>
      </c>
      <c r="B11" s="40" t="s">
        <v>52</v>
      </c>
      <c r="C11">
        <v>106.1</v>
      </c>
      <c r="D11">
        <v>105.8</v>
      </c>
      <c r="E11">
        <v>106</v>
      </c>
      <c r="F11">
        <v>105.9</v>
      </c>
      <c r="G11">
        <v>104.1</v>
      </c>
      <c r="H11">
        <v>105.3</v>
      </c>
      <c r="I11">
        <v>105.7</v>
      </c>
      <c r="J11">
        <v>103.5</v>
      </c>
      <c r="K11">
        <v>105</v>
      </c>
      <c r="L11">
        <v>105.7</v>
      </c>
      <c r="M11">
        <v>104.6</v>
      </c>
      <c r="N11">
        <v>105.3</v>
      </c>
      <c r="O11">
        <v>106.1</v>
      </c>
      <c r="P11">
        <v>105.2</v>
      </c>
      <c r="Q11">
        <v>105.8</v>
      </c>
      <c r="R11">
        <v>106.8</v>
      </c>
      <c r="S11">
        <v>105.4</v>
      </c>
      <c r="T11">
        <v>106.3</v>
      </c>
      <c r="U11">
        <v>107.1</v>
      </c>
      <c r="V11">
        <v>105.1</v>
      </c>
      <c r="W11">
        <v>106.4</v>
      </c>
      <c r="X11">
        <v>107.4</v>
      </c>
      <c r="Y11">
        <v>104.7</v>
      </c>
      <c r="Z11">
        <v>106.5</v>
      </c>
      <c r="AA11">
        <v>108.1</v>
      </c>
      <c r="AB11">
        <v>105.1</v>
      </c>
      <c r="AC11">
        <v>107.1</v>
      </c>
      <c r="AD11">
        <v>108.3</v>
      </c>
      <c r="AE11">
        <v>105.3</v>
      </c>
      <c r="AF11">
        <v>107.3</v>
      </c>
      <c r="AG11">
        <v>109.1</v>
      </c>
      <c r="AH11">
        <v>106.3</v>
      </c>
      <c r="AI11">
        <v>108.2</v>
      </c>
      <c r="AJ11">
        <v>109.5</v>
      </c>
      <c r="AK11">
        <v>107.1</v>
      </c>
      <c r="AL11">
        <v>108.7</v>
      </c>
      <c r="AM11">
        <v>109.6</v>
      </c>
      <c r="AN11">
        <v>107.5</v>
      </c>
      <c r="AO11">
        <v>108.9</v>
      </c>
      <c r="AP11">
        <v>109.8</v>
      </c>
      <c r="AQ11">
        <v>108.2</v>
      </c>
      <c r="AR11">
        <v>109.3</v>
      </c>
      <c r="AS11">
        <v>110.2</v>
      </c>
      <c r="AT11">
        <v>108.9</v>
      </c>
      <c r="AU11">
        <v>109.8</v>
      </c>
      <c r="AV11">
        <v>111</v>
      </c>
      <c r="AW11">
        <v>111</v>
      </c>
      <c r="AX11">
        <v>111</v>
      </c>
      <c r="AY11">
        <v>111.5</v>
      </c>
      <c r="AZ11">
        <v>112.6</v>
      </c>
      <c r="BA11">
        <v>111.9</v>
      </c>
      <c r="BB11">
        <v>112.2</v>
      </c>
      <c r="BC11">
        <v>112.8</v>
      </c>
      <c r="BD11">
        <v>112.4</v>
      </c>
      <c r="BE11">
        <v>113.2</v>
      </c>
      <c r="BF11">
        <v>113.1</v>
      </c>
      <c r="BG11">
        <v>113.2</v>
      </c>
      <c r="BH11">
        <v>114.1</v>
      </c>
      <c r="BI11">
        <v>115.2</v>
      </c>
      <c r="BJ11">
        <v>114.5</v>
      </c>
      <c r="BK11">
        <v>115</v>
      </c>
      <c r="BL11">
        <v>116.9</v>
      </c>
      <c r="BM11">
        <v>115.6</v>
      </c>
      <c r="BN11">
        <v>115.5</v>
      </c>
      <c r="BO11">
        <v>117.4</v>
      </c>
      <c r="BP11">
        <v>116.1</v>
      </c>
      <c r="BQ11">
        <v>116.2</v>
      </c>
      <c r="BR11">
        <v>119.3</v>
      </c>
      <c r="BS11">
        <v>117.2</v>
      </c>
      <c r="BT11">
        <v>116.3</v>
      </c>
      <c r="BU11">
        <v>120.1</v>
      </c>
      <c r="BV11">
        <v>117.6</v>
      </c>
      <c r="BW11">
        <v>117.2</v>
      </c>
      <c r="BX11">
        <v>122.9</v>
      </c>
      <c r="BY11">
        <v>119.1</v>
      </c>
      <c r="BZ11">
        <v>118.8</v>
      </c>
      <c r="CA11">
        <v>125.1</v>
      </c>
      <c r="CB11">
        <v>120.9</v>
      </c>
      <c r="CC11">
        <v>119.9</v>
      </c>
      <c r="CD11">
        <v>127.2</v>
      </c>
      <c r="CE11">
        <v>122.4</v>
      </c>
      <c r="CF11">
        <v>121.5</v>
      </c>
      <c r="CG11">
        <v>131.30000000000001</v>
      </c>
      <c r="CH11">
        <v>124.8</v>
      </c>
      <c r="CI11">
        <v>124.3</v>
      </c>
      <c r="CJ11">
        <v>142.6</v>
      </c>
      <c r="CK11">
        <v>130.5</v>
      </c>
      <c r="CL11">
        <v>131.9</v>
      </c>
      <c r="CM11">
        <v>148.1</v>
      </c>
      <c r="CN11">
        <v>137.4</v>
      </c>
      <c r="CO11">
        <v>133.80000000000001</v>
      </c>
      <c r="CP11">
        <v>149.5</v>
      </c>
      <c r="CQ11">
        <v>139.1</v>
      </c>
      <c r="CR11">
        <v>137.9</v>
      </c>
      <c r="CS11">
        <v>156</v>
      </c>
      <c r="CT11">
        <v>144</v>
      </c>
      <c r="CU11">
        <v>142.1</v>
      </c>
      <c r="CV11">
        <v>165.4</v>
      </c>
      <c r="CW11">
        <v>150</v>
      </c>
      <c r="CX11">
        <v>154.19999999999999</v>
      </c>
      <c r="CY11">
        <v>187.2</v>
      </c>
      <c r="CZ11">
        <v>165.3</v>
      </c>
      <c r="DA11">
        <v>160.80000000000001</v>
      </c>
      <c r="DB11">
        <v>191.6</v>
      </c>
      <c r="DC11">
        <v>171.2</v>
      </c>
      <c r="DD11">
        <v>162.1</v>
      </c>
      <c r="DE11">
        <v>190.1</v>
      </c>
      <c r="DF11">
        <v>171.5</v>
      </c>
      <c r="DG11">
        <v>163.80000000000001</v>
      </c>
      <c r="DH11">
        <v>184.2</v>
      </c>
      <c r="DI11">
        <v>170.7</v>
      </c>
      <c r="DJ11">
        <v>162.80000000000001</v>
      </c>
      <c r="DK11">
        <v>176.4</v>
      </c>
      <c r="DL11">
        <v>167.4</v>
      </c>
      <c r="DM11">
        <v>161.19999999999999</v>
      </c>
      <c r="DN11">
        <v>170.3</v>
      </c>
      <c r="DO11">
        <v>164.3</v>
      </c>
      <c r="DP11">
        <v>162.69999999999999</v>
      </c>
      <c r="DQ11">
        <v>176.9</v>
      </c>
      <c r="DR11">
        <v>167.5</v>
      </c>
      <c r="DS11">
        <v>166</v>
      </c>
      <c r="DT11">
        <v>182.8</v>
      </c>
      <c r="DU11">
        <v>171.7</v>
      </c>
      <c r="DV11">
        <v>169.2</v>
      </c>
      <c r="DW11">
        <v>184.4</v>
      </c>
      <c r="DX11">
        <v>174.3</v>
      </c>
      <c r="DY11">
        <v>171.8</v>
      </c>
      <c r="DZ11">
        <v>188.4</v>
      </c>
      <c r="EA11">
        <v>177.4</v>
      </c>
      <c r="EB11">
        <v>172.2</v>
      </c>
      <c r="EC11">
        <v>182.3</v>
      </c>
      <c r="ED11">
        <v>175.6</v>
      </c>
      <c r="EE11">
        <v>170.4</v>
      </c>
      <c r="EF11">
        <v>173.6</v>
      </c>
      <c r="EG11">
        <v>171.5</v>
      </c>
      <c r="EH11">
        <v>170.2</v>
      </c>
      <c r="EI11">
        <v>175.7</v>
      </c>
      <c r="EJ11">
        <v>172.1</v>
      </c>
      <c r="EK11">
        <v>170</v>
      </c>
      <c r="EL11">
        <v>174.9</v>
      </c>
      <c r="EM11">
        <v>171.7</v>
      </c>
      <c r="EN11">
        <v>167.9</v>
      </c>
      <c r="EO11">
        <v>170.3</v>
      </c>
      <c r="EP11">
        <v>168.7</v>
      </c>
      <c r="EQ11">
        <v>161.69999999999999</v>
      </c>
      <c r="ER11">
        <v>155.1</v>
      </c>
      <c r="ES11">
        <v>159.5</v>
      </c>
      <c r="ET11">
        <v>156.9</v>
      </c>
      <c r="EU11">
        <v>143.1</v>
      </c>
      <c r="EV11">
        <v>152.19999999999999</v>
      </c>
      <c r="EW11">
        <v>148</v>
      </c>
      <c r="EX11">
        <v>135.80000000000001</v>
      </c>
      <c r="EY11">
        <v>143.9</v>
      </c>
      <c r="EZ11">
        <v>144.5</v>
      </c>
      <c r="FA11">
        <v>133.80000000000001</v>
      </c>
      <c r="FB11">
        <v>140.9</v>
      </c>
      <c r="FC11">
        <v>141.80000000000001</v>
      </c>
      <c r="FD11">
        <v>131.5</v>
      </c>
      <c r="FE11">
        <v>138.30000000000001</v>
      </c>
      <c r="FF11">
        <v>140.19999999999999</v>
      </c>
      <c r="FG11">
        <v>128.19999999999999</v>
      </c>
      <c r="FH11">
        <v>136.19999999999999</v>
      </c>
      <c r="FI11">
        <v>138.1</v>
      </c>
      <c r="FJ11">
        <v>124.7</v>
      </c>
      <c r="FK11">
        <v>133.6</v>
      </c>
      <c r="FL11">
        <v>137.4</v>
      </c>
      <c r="FM11">
        <v>123.5</v>
      </c>
      <c r="FN11">
        <v>132.69999999999999</v>
      </c>
      <c r="FO11">
        <v>137.1</v>
      </c>
      <c r="FP11">
        <v>124.5</v>
      </c>
      <c r="FQ11">
        <v>132.9</v>
      </c>
      <c r="FR11">
        <v>136.4</v>
      </c>
      <c r="FS11">
        <v>124.1</v>
      </c>
      <c r="FT11">
        <v>132.30000000000001</v>
      </c>
      <c r="FU11">
        <v>135.80000000000001</v>
      </c>
      <c r="FV11">
        <v>122.2</v>
      </c>
      <c r="FW11">
        <v>131.19999999999999</v>
      </c>
      <c r="FX11">
        <v>133.80000000000001</v>
      </c>
      <c r="FY11">
        <v>119.8</v>
      </c>
      <c r="FZ11">
        <v>129.1</v>
      </c>
      <c r="GA11">
        <v>131.80000000000001</v>
      </c>
      <c r="GB11">
        <v>118.4</v>
      </c>
      <c r="GC11">
        <v>127.3</v>
      </c>
      <c r="GD11">
        <v>130.19999999999999</v>
      </c>
      <c r="GE11">
        <v>117</v>
      </c>
      <c r="GF11">
        <v>125.8</v>
      </c>
      <c r="GG11">
        <v>129.30000000000001</v>
      </c>
      <c r="GH11">
        <v>115.5</v>
      </c>
      <c r="GI11">
        <v>124.6</v>
      </c>
      <c r="GJ11">
        <v>128.4</v>
      </c>
      <c r="GK11">
        <v>114</v>
      </c>
      <c r="GL11">
        <v>123.5</v>
      </c>
      <c r="GM11">
        <v>127.2</v>
      </c>
      <c r="GN11">
        <v>112.8</v>
      </c>
      <c r="GO11">
        <v>122.3</v>
      </c>
      <c r="GP11">
        <v>126</v>
      </c>
      <c r="GQ11">
        <v>112.3</v>
      </c>
      <c r="GR11">
        <v>121.4</v>
      </c>
      <c r="GS11">
        <v>126.4</v>
      </c>
      <c r="GT11">
        <v>112.6</v>
      </c>
      <c r="GU11">
        <v>121.7</v>
      </c>
      <c r="GV11">
        <v>126.8</v>
      </c>
      <c r="GW11">
        <v>113.6</v>
      </c>
      <c r="GX11">
        <v>122.4</v>
      </c>
      <c r="GY11">
        <v>125.4</v>
      </c>
      <c r="GZ11">
        <v>113.5</v>
      </c>
      <c r="HA11">
        <v>121.4</v>
      </c>
      <c r="HB11">
        <v>121.4</v>
      </c>
      <c r="HC11">
        <v>113.2</v>
      </c>
      <c r="HD11">
        <v>119.1</v>
      </c>
      <c r="HE11">
        <v>121</v>
      </c>
      <c r="HF11">
        <v>115.3</v>
      </c>
      <c r="HG11">
        <v>119.1</v>
      </c>
      <c r="HH11">
        <v>120.9</v>
      </c>
      <c r="HI11">
        <v>117.5</v>
      </c>
      <c r="HJ11">
        <v>119.8</v>
      </c>
      <c r="HK11">
        <v>121.3</v>
      </c>
      <c r="HL11">
        <v>118.2</v>
      </c>
      <c r="HM11">
        <v>120.3</v>
      </c>
      <c r="HN11">
        <v>121.5</v>
      </c>
      <c r="HO11">
        <v>119.9</v>
      </c>
      <c r="HP11">
        <v>121</v>
      </c>
      <c r="HQ11">
        <v>122.3</v>
      </c>
      <c r="HR11">
        <v>120.7</v>
      </c>
      <c r="HS11">
        <v>121.8</v>
      </c>
      <c r="HT11">
        <v>125.1</v>
      </c>
      <c r="HU11">
        <v>124.4</v>
      </c>
      <c r="HV11">
        <v>124.9</v>
      </c>
      <c r="HW11">
        <v>128.69999999999999</v>
      </c>
      <c r="HX11">
        <v>127.4</v>
      </c>
      <c r="HY11">
        <v>128.30000000000001</v>
      </c>
      <c r="HZ11">
        <v>130.6</v>
      </c>
      <c r="IA11">
        <v>128.9</v>
      </c>
      <c r="IB11">
        <v>130</v>
      </c>
      <c r="IC11">
        <v>131.5</v>
      </c>
      <c r="ID11">
        <v>129.80000000000001</v>
      </c>
      <c r="IE11">
        <v>130.9</v>
      </c>
      <c r="IF11">
        <v>132.19999999999999</v>
      </c>
      <c r="IG11">
        <v>130.30000000000001</v>
      </c>
      <c r="IH11">
        <v>131.6</v>
      </c>
      <c r="II11">
        <v>133.1</v>
      </c>
      <c r="IJ11">
        <v>131.19999999999999</v>
      </c>
      <c r="IK11">
        <v>132.5</v>
      </c>
      <c r="IL11">
        <v>136.19999999999999</v>
      </c>
      <c r="IM11">
        <v>134.6</v>
      </c>
      <c r="IN11">
        <v>135.69999999999999</v>
      </c>
      <c r="IO11">
        <v>138.80000000000001</v>
      </c>
      <c r="IP11">
        <v>137.19999999999999</v>
      </c>
      <c r="IQ11">
        <v>138.30000000000001</v>
      </c>
      <c r="IR11">
        <v>141.1</v>
      </c>
      <c r="IS11">
        <v>139.1</v>
      </c>
      <c r="IT11">
        <v>140.4</v>
      </c>
      <c r="IU11">
        <v>141.80000000000001</v>
      </c>
      <c r="IV11">
        <v>139.6</v>
      </c>
      <c r="IW11">
        <v>141.1</v>
      </c>
      <c r="IX11">
        <v>141.80000000000001</v>
      </c>
      <c r="IY11">
        <v>139.69999999999999</v>
      </c>
      <c r="IZ11">
        <v>141.1</v>
      </c>
      <c r="JA11">
        <v>150.19999999999999</v>
      </c>
      <c r="JB11">
        <v>150.80000000000001</v>
      </c>
      <c r="JC11">
        <v>150.4</v>
      </c>
      <c r="JD11">
        <v>147.38333333333335</v>
      </c>
      <c r="JE11">
        <v>147.56666666666663</v>
      </c>
      <c r="JF11">
        <v>147.46666666666667</v>
      </c>
      <c r="JG11">
        <v>150.30000000000001</v>
      </c>
      <c r="JH11">
        <v>152</v>
      </c>
      <c r="JI11">
        <v>150.9</v>
      </c>
      <c r="JJ11">
        <v>150.30000000000001</v>
      </c>
      <c r="JK11">
        <v>152</v>
      </c>
      <c r="JL11">
        <v>150.9</v>
      </c>
      <c r="JM11">
        <v>149.9</v>
      </c>
      <c r="JN11">
        <v>151.30000000000001</v>
      </c>
      <c r="JO11">
        <v>150.4</v>
      </c>
      <c r="JP11">
        <v>149.30000000000001</v>
      </c>
      <c r="JQ11">
        <v>150.80000000000001</v>
      </c>
      <c r="JR11">
        <v>149.80000000000001</v>
      </c>
      <c r="JS11">
        <v>150.30000000000001</v>
      </c>
      <c r="JT11">
        <v>152.19999999999999</v>
      </c>
      <c r="JU11">
        <v>150.9</v>
      </c>
      <c r="JV11">
        <v>155.9</v>
      </c>
      <c r="JW11">
        <v>158.69999999999999</v>
      </c>
      <c r="JX11">
        <v>156.80000000000001</v>
      </c>
      <c r="JY11">
        <v>159.5</v>
      </c>
      <c r="JZ11">
        <v>161.5</v>
      </c>
      <c r="KA11">
        <v>160.19999999999999</v>
      </c>
      <c r="KB11">
        <v>159.5</v>
      </c>
      <c r="KC11">
        <v>162.1</v>
      </c>
      <c r="KD11">
        <v>160.4</v>
      </c>
      <c r="KE11">
        <v>158.30000000000001</v>
      </c>
      <c r="KF11">
        <v>159.80000000000001</v>
      </c>
      <c r="KG11">
        <v>158.80000000000001</v>
      </c>
      <c r="KH11">
        <v>159.19999999999999</v>
      </c>
      <c r="KI11">
        <v>161.1</v>
      </c>
      <c r="KJ11">
        <v>159.80000000000001</v>
      </c>
      <c r="KK11">
        <v>161.1</v>
      </c>
      <c r="KL11">
        <v>162.80000000000001</v>
      </c>
      <c r="KM11">
        <v>161.69999999999999</v>
      </c>
      <c r="KN11">
        <v>165.1</v>
      </c>
      <c r="KO11">
        <v>165.9</v>
      </c>
      <c r="KP11">
        <v>165.4</v>
      </c>
      <c r="KQ11">
        <v>165.5</v>
      </c>
      <c r="KR11">
        <v>166.9</v>
      </c>
      <c r="KS11">
        <v>166</v>
      </c>
      <c r="KT11">
        <v>163.6</v>
      </c>
      <c r="KU11">
        <v>164.7</v>
      </c>
      <c r="KV11">
        <v>164</v>
      </c>
      <c r="KW11">
        <v>162.80000000000001</v>
      </c>
      <c r="KX11">
        <v>164.5</v>
      </c>
      <c r="KY11">
        <v>164.1</v>
      </c>
      <c r="KZ11">
        <v>163.9</v>
      </c>
      <c r="LA11">
        <v>164.5</v>
      </c>
      <c r="LB11">
        <v>164.1</v>
      </c>
      <c r="LC11">
        <v>165.2</v>
      </c>
      <c r="LD11">
        <v>165.3</v>
      </c>
      <c r="LE11">
        <v>165.2</v>
      </c>
      <c r="LF11">
        <v>165.4</v>
      </c>
      <c r="LG11">
        <v>165.1</v>
      </c>
      <c r="LH11">
        <v>165.3</v>
      </c>
      <c r="LI11">
        <v>164.5</v>
      </c>
      <c r="LJ11">
        <v>164.2</v>
      </c>
      <c r="LK11">
        <v>164.4</v>
      </c>
      <c r="LL11">
        <v>164</v>
      </c>
      <c r="LM11">
        <v>163.80000000000001</v>
      </c>
      <c r="LN11">
        <v>163.9</v>
      </c>
      <c r="LO11">
        <v>163.9</v>
      </c>
      <c r="LP11">
        <v>163.19999999999999</v>
      </c>
      <c r="LQ11">
        <v>163.69999999999999</v>
      </c>
      <c r="LR11">
        <v>164.2</v>
      </c>
      <c r="LS11">
        <v>163.4</v>
      </c>
      <c r="LT11">
        <v>163.9</v>
      </c>
      <c r="LU11">
        <v>165.1</v>
      </c>
      <c r="LV11">
        <v>164</v>
      </c>
      <c r="LW11">
        <v>164.7</v>
      </c>
      <c r="LX11">
        <v>165</v>
      </c>
      <c r="LY11">
        <v>164.1</v>
      </c>
      <c r="LZ11">
        <v>164.7</v>
      </c>
      <c r="MA11">
        <v>164.6</v>
      </c>
      <c r="MB11">
        <v>163.6</v>
      </c>
      <c r="MC11">
        <v>164.3</v>
      </c>
      <c r="MD11">
        <v>164.4</v>
      </c>
      <c r="ME11">
        <v>164</v>
      </c>
      <c r="MF11">
        <v>164.3</v>
      </c>
      <c r="MG11">
        <v>167.1</v>
      </c>
      <c r="MH11">
        <v>167.3</v>
      </c>
      <c r="MI11">
        <v>167.2</v>
      </c>
      <c r="MJ11">
        <v>169</v>
      </c>
      <c r="MK11">
        <v>169.2</v>
      </c>
      <c r="ML11">
        <v>169.1</v>
      </c>
      <c r="MM11">
        <v>169.7</v>
      </c>
      <c r="MN11">
        <v>169.9</v>
      </c>
      <c r="MO11">
        <v>169.8</v>
      </c>
      <c r="MP11">
        <v>170.2</v>
      </c>
      <c r="MQ11">
        <v>171</v>
      </c>
      <c r="MR11">
        <v>170.5</v>
      </c>
      <c r="MS11">
        <v>170.5</v>
      </c>
      <c r="MT11">
        <v>171.3</v>
      </c>
      <c r="MU11">
        <v>170.8</v>
      </c>
      <c r="MV11">
        <v>170.7</v>
      </c>
      <c r="MW11">
        <v>171.2</v>
      </c>
      <c r="MX11">
        <v>170.9</v>
      </c>
      <c r="MY11">
        <v>170.4</v>
      </c>
      <c r="MZ11">
        <v>172.2</v>
      </c>
      <c r="NA11">
        <v>171</v>
      </c>
      <c r="NB11">
        <v>170.5</v>
      </c>
      <c r="NC11">
        <v>172.2</v>
      </c>
      <c r="ND11">
        <v>171.1</v>
      </c>
      <c r="NE11">
        <v>172.8</v>
      </c>
      <c r="NF11">
        <v>174.7</v>
      </c>
      <c r="NG11">
        <v>173.4</v>
      </c>
      <c r="NH11">
        <v>174.9</v>
      </c>
      <c r="NI11">
        <v>176.9</v>
      </c>
      <c r="NJ11">
        <v>175.6</v>
      </c>
    </row>
    <row r="12" spans="1:374" x14ac:dyDescent="0.35">
      <c r="A12" s="1" t="s">
        <v>11</v>
      </c>
      <c r="B12" s="40" t="s">
        <v>52</v>
      </c>
      <c r="C12">
        <v>106.8</v>
      </c>
      <c r="D12">
        <v>105.1</v>
      </c>
      <c r="E12">
        <v>106.2</v>
      </c>
      <c r="F12">
        <v>105.7</v>
      </c>
      <c r="G12">
        <v>103.8</v>
      </c>
      <c r="H12">
        <v>105.1</v>
      </c>
      <c r="I12">
        <v>105</v>
      </c>
      <c r="J12">
        <v>102.6</v>
      </c>
      <c r="K12">
        <v>104.2</v>
      </c>
      <c r="L12">
        <v>104.2</v>
      </c>
      <c r="M12">
        <v>102</v>
      </c>
      <c r="N12">
        <v>103.5</v>
      </c>
      <c r="O12">
        <v>103.7</v>
      </c>
      <c r="P12">
        <v>101.9</v>
      </c>
      <c r="Q12">
        <v>103.1</v>
      </c>
      <c r="R12">
        <v>104.1</v>
      </c>
      <c r="S12">
        <v>101.4</v>
      </c>
      <c r="T12">
        <v>103.2</v>
      </c>
      <c r="U12">
        <v>104.3</v>
      </c>
      <c r="V12">
        <v>101.3</v>
      </c>
      <c r="W12">
        <v>103.3</v>
      </c>
      <c r="X12">
        <v>104.1</v>
      </c>
      <c r="Y12">
        <v>101</v>
      </c>
      <c r="Z12">
        <v>103.1</v>
      </c>
      <c r="AA12">
        <v>104.2</v>
      </c>
      <c r="AB12">
        <v>100.8</v>
      </c>
      <c r="AC12">
        <v>103.1</v>
      </c>
      <c r="AD12">
        <v>103.9</v>
      </c>
      <c r="AE12">
        <v>100.2</v>
      </c>
      <c r="AF12">
        <v>102.7</v>
      </c>
      <c r="AG12">
        <v>103.6</v>
      </c>
      <c r="AH12">
        <v>99.5</v>
      </c>
      <c r="AI12">
        <v>102.2</v>
      </c>
      <c r="AJ12">
        <v>102.9</v>
      </c>
      <c r="AK12">
        <v>98.6</v>
      </c>
      <c r="AL12">
        <v>101.5</v>
      </c>
      <c r="AM12">
        <v>101.8</v>
      </c>
      <c r="AN12">
        <v>96.9</v>
      </c>
      <c r="AO12">
        <v>100.2</v>
      </c>
      <c r="AP12">
        <v>101.1</v>
      </c>
      <c r="AQ12">
        <v>95.4</v>
      </c>
      <c r="AR12">
        <v>99.2</v>
      </c>
      <c r="AS12">
        <v>101.2</v>
      </c>
      <c r="AT12">
        <v>96.3</v>
      </c>
      <c r="AU12">
        <v>99.6</v>
      </c>
      <c r="AV12">
        <v>102.6</v>
      </c>
      <c r="AW12">
        <v>100.3</v>
      </c>
      <c r="AX12">
        <v>101.8</v>
      </c>
      <c r="AY12">
        <v>103.5</v>
      </c>
      <c r="AZ12">
        <v>101.3</v>
      </c>
      <c r="BA12">
        <v>102.8</v>
      </c>
      <c r="BB12">
        <v>103.6</v>
      </c>
      <c r="BC12">
        <v>101.4</v>
      </c>
      <c r="BD12">
        <v>102.9</v>
      </c>
      <c r="BE12">
        <v>104.8</v>
      </c>
      <c r="BF12">
        <v>102.7</v>
      </c>
      <c r="BG12">
        <v>104.1</v>
      </c>
      <c r="BH12">
        <v>105.1</v>
      </c>
      <c r="BI12">
        <v>102.7</v>
      </c>
      <c r="BJ12">
        <v>104.3</v>
      </c>
      <c r="BK12">
        <v>104.7</v>
      </c>
      <c r="BL12">
        <v>101.9</v>
      </c>
      <c r="BM12">
        <v>103.8</v>
      </c>
      <c r="BN12">
        <v>104</v>
      </c>
      <c r="BO12">
        <v>101.2</v>
      </c>
      <c r="BP12">
        <v>103.1</v>
      </c>
      <c r="BQ12">
        <v>103.3</v>
      </c>
      <c r="BR12">
        <v>99.8</v>
      </c>
      <c r="BS12">
        <v>102.1</v>
      </c>
      <c r="BT12">
        <v>102</v>
      </c>
      <c r="BU12">
        <v>97.8</v>
      </c>
      <c r="BV12">
        <v>100.6</v>
      </c>
      <c r="BW12">
        <v>100.5</v>
      </c>
      <c r="BX12">
        <v>96.1</v>
      </c>
      <c r="BY12">
        <v>99</v>
      </c>
      <c r="BZ12">
        <v>100</v>
      </c>
      <c r="CA12">
        <v>95</v>
      </c>
      <c r="CB12">
        <v>98.3</v>
      </c>
      <c r="CC12">
        <v>98.9</v>
      </c>
      <c r="CD12">
        <v>93.2</v>
      </c>
      <c r="CE12">
        <v>97</v>
      </c>
      <c r="CF12">
        <v>97.8</v>
      </c>
      <c r="CG12">
        <v>91.6</v>
      </c>
      <c r="CH12">
        <v>95.7</v>
      </c>
      <c r="CI12">
        <v>97.6</v>
      </c>
      <c r="CJ12">
        <v>90.8</v>
      </c>
      <c r="CK12">
        <v>95.3</v>
      </c>
      <c r="CL12">
        <v>96.3</v>
      </c>
      <c r="CM12">
        <v>89.8</v>
      </c>
      <c r="CN12">
        <v>94.1</v>
      </c>
      <c r="CO12">
        <v>94.1</v>
      </c>
      <c r="CP12">
        <v>85.7</v>
      </c>
      <c r="CQ12">
        <v>91.3</v>
      </c>
      <c r="CR12">
        <v>93.1</v>
      </c>
      <c r="CS12">
        <v>85.3</v>
      </c>
      <c r="CT12">
        <v>90.5</v>
      </c>
      <c r="CU12">
        <v>92.5</v>
      </c>
      <c r="CV12">
        <v>86.3</v>
      </c>
      <c r="CW12">
        <v>90.4</v>
      </c>
      <c r="CX12">
        <v>93.7</v>
      </c>
      <c r="CY12">
        <v>89.4</v>
      </c>
      <c r="CZ12">
        <v>92.3</v>
      </c>
      <c r="DA12">
        <v>94.5</v>
      </c>
      <c r="DB12">
        <v>90.8</v>
      </c>
      <c r="DC12">
        <v>93.3</v>
      </c>
      <c r="DD12">
        <v>95.4</v>
      </c>
      <c r="DE12">
        <v>92.7</v>
      </c>
      <c r="DF12">
        <v>94.5</v>
      </c>
      <c r="DG12">
        <v>97.7</v>
      </c>
      <c r="DH12">
        <v>96.7</v>
      </c>
      <c r="DI12">
        <v>97.4</v>
      </c>
      <c r="DJ12">
        <v>98.7</v>
      </c>
      <c r="DK12">
        <v>99.1</v>
      </c>
      <c r="DL12">
        <v>98.8</v>
      </c>
      <c r="DM12">
        <v>100.4</v>
      </c>
      <c r="DN12">
        <v>101.8</v>
      </c>
      <c r="DO12">
        <v>100.9</v>
      </c>
      <c r="DP12">
        <v>105</v>
      </c>
      <c r="DQ12">
        <v>109.1</v>
      </c>
      <c r="DR12">
        <v>106.4</v>
      </c>
      <c r="DS12">
        <v>107.5</v>
      </c>
      <c r="DT12">
        <v>111.1</v>
      </c>
      <c r="DU12">
        <v>108.7</v>
      </c>
      <c r="DV12">
        <v>108.8</v>
      </c>
      <c r="DW12">
        <v>112</v>
      </c>
      <c r="DX12">
        <v>109.9</v>
      </c>
      <c r="DY12">
        <v>110.3</v>
      </c>
      <c r="DZ12">
        <v>113.3</v>
      </c>
      <c r="EA12">
        <v>111.3</v>
      </c>
      <c r="EB12">
        <v>112.1</v>
      </c>
      <c r="EC12">
        <v>114.6</v>
      </c>
      <c r="ED12">
        <v>112.9</v>
      </c>
      <c r="EE12">
        <v>113.1</v>
      </c>
      <c r="EF12">
        <v>115.1</v>
      </c>
      <c r="EG12">
        <v>113.8</v>
      </c>
      <c r="EH12">
        <v>113.4</v>
      </c>
      <c r="EI12">
        <v>115.4</v>
      </c>
      <c r="EJ12">
        <v>114.1</v>
      </c>
      <c r="EK12">
        <v>113.4</v>
      </c>
      <c r="EL12">
        <v>115.6</v>
      </c>
      <c r="EM12">
        <v>114.1</v>
      </c>
      <c r="EN12">
        <v>113.8</v>
      </c>
      <c r="EO12">
        <v>115.5</v>
      </c>
      <c r="EP12">
        <v>114.4</v>
      </c>
      <c r="EQ12">
        <v>114.8</v>
      </c>
      <c r="ER12">
        <v>117.3</v>
      </c>
      <c r="ES12">
        <v>115.6</v>
      </c>
      <c r="ET12">
        <v>116.2</v>
      </c>
      <c r="EU12">
        <v>119.5</v>
      </c>
      <c r="EV12">
        <v>117.3</v>
      </c>
      <c r="EW12">
        <v>116.9</v>
      </c>
      <c r="EX12">
        <v>120.3</v>
      </c>
      <c r="EY12">
        <v>118</v>
      </c>
      <c r="EZ12">
        <v>117.4</v>
      </c>
      <c r="FA12">
        <v>120.8</v>
      </c>
      <c r="FB12">
        <v>118.5</v>
      </c>
      <c r="FC12">
        <v>118.6</v>
      </c>
      <c r="FD12">
        <v>121</v>
      </c>
      <c r="FE12">
        <v>119.4</v>
      </c>
      <c r="FF12">
        <v>118.9</v>
      </c>
      <c r="FG12">
        <v>120.9</v>
      </c>
      <c r="FH12">
        <v>119.6</v>
      </c>
      <c r="FI12">
        <v>120</v>
      </c>
      <c r="FJ12">
        <v>121.5</v>
      </c>
      <c r="FK12">
        <v>120.5</v>
      </c>
      <c r="FL12">
        <v>120.8</v>
      </c>
      <c r="FM12">
        <v>122.1</v>
      </c>
      <c r="FN12">
        <v>121.2</v>
      </c>
      <c r="FO12">
        <v>121</v>
      </c>
      <c r="FP12">
        <v>122.4</v>
      </c>
      <c r="FQ12">
        <v>121.5</v>
      </c>
      <c r="FR12">
        <v>121.4</v>
      </c>
      <c r="FS12">
        <v>122.6</v>
      </c>
      <c r="FT12">
        <v>121.8</v>
      </c>
      <c r="FU12">
        <v>122.5</v>
      </c>
      <c r="FV12">
        <v>123.9</v>
      </c>
      <c r="FW12">
        <v>123</v>
      </c>
      <c r="FX12">
        <v>121.9</v>
      </c>
      <c r="FY12">
        <v>120.7</v>
      </c>
      <c r="FZ12">
        <v>121.5</v>
      </c>
      <c r="GA12">
        <v>119.5</v>
      </c>
      <c r="GB12">
        <v>117.3</v>
      </c>
      <c r="GC12">
        <v>118.8</v>
      </c>
      <c r="GD12">
        <v>117.9</v>
      </c>
      <c r="GE12">
        <v>115.4</v>
      </c>
      <c r="GF12">
        <v>117.1</v>
      </c>
      <c r="GG12">
        <v>117.1</v>
      </c>
      <c r="GH12">
        <v>114.2</v>
      </c>
      <c r="GI12">
        <v>116.1</v>
      </c>
      <c r="GJ12">
        <v>115.2</v>
      </c>
      <c r="GK12">
        <v>110.6</v>
      </c>
      <c r="GL12">
        <v>113.7</v>
      </c>
      <c r="GM12">
        <v>111.8</v>
      </c>
      <c r="GN12">
        <v>105.3</v>
      </c>
      <c r="GO12">
        <v>109.6</v>
      </c>
      <c r="GP12">
        <v>112.4</v>
      </c>
      <c r="GQ12">
        <v>108.4</v>
      </c>
      <c r="GR12">
        <v>111.1</v>
      </c>
      <c r="GS12">
        <v>114.3</v>
      </c>
      <c r="GT12">
        <v>111.8</v>
      </c>
      <c r="GU12">
        <v>113.5</v>
      </c>
      <c r="GV12">
        <v>115.4</v>
      </c>
      <c r="GW12">
        <v>113.3</v>
      </c>
      <c r="GX12">
        <v>114.7</v>
      </c>
      <c r="GY12">
        <v>114.4</v>
      </c>
      <c r="GZ12">
        <v>112.3</v>
      </c>
      <c r="HA12">
        <v>113.7</v>
      </c>
      <c r="HB12">
        <v>112.3</v>
      </c>
      <c r="HC12">
        <v>112.8</v>
      </c>
      <c r="HD12">
        <v>111.9</v>
      </c>
      <c r="HE12">
        <v>111.6</v>
      </c>
      <c r="HF12">
        <v>112.5</v>
      </c>
      <c r="HG12">
        <v>111.9</v>
      </c>
      <c r="HH12">
        <v>109.9</v>
      </c>
      <c r="HI12">
        <v>111</v>
      </c>
      <c r="HJ12">
        <v>110.3</v>
      </c>
      <c r="HK12">
        <v>108.4</v>
      </c>
      <c r="HL12">
        <v>110.4</v>
      </c>
      <c r="HM12">
        <v>109.1</v>
      </c>
      <c r="HN12">
        <v>108.3</v>
      </c>
      <c r="HO12">
        <v>110.4</v>
      </c>
      <c r="HP12">
        <v>109</v>
      </c>
      <c r="HQ12">
        <v>108.3</v>
      </c>
      <c r="HR12">
        <v>110.4</v>
      </c>
      <c r="HS12">
        <v>109</v>
      </c>
      <c r="HT12">
        <v>109.3</v>
      </c>
      <c r="HU12">
        <v>111.2</v>
      </c>
      <c r="HV12">
        <v>109.9</v>
      </c>
      <c r="HW12">
        <v>110.6</v>
      </c>
      <c r="HX12">
        <v>111.8</v>
      </c>
      <c r="HY12">
        <v>111</v>
      </c>
      <c r="HZ12">
        <v>110.8</v>
      </c>
      <c r="IA12">
        <v>111.8</v>
      </c>
      <c r="IB12">
        <v>111.1</v>
      </c>
      <c r="IC12">
        <v>111.7</v>
      </c>
      <c r="ID12">
        <v>112.7</v>
      </c>
      <c r="IE12">
        <v>112</v>
      </c>
      <c r="IF12">
        <v>112.8</v>
      </c>
      <c r="IG12">
        <v>114</v>
      </c>
      <c r="IH12">
        <v>113.2</v>
      </c>
      <c r="II12">
        <v>113.6</v>
      </c>
      <c r="IJ12">
        <v>114.8</v>
      </c>
      <c r="IK12">
        <v>114</v>
      </c>
      <c r="IL12">
        <v>113.8</v>
      </c>
      <c r="IM12">
        <v>115</v>
      </c>
      <c r="IN12">
        <v>114.2</v>
      </c>
      <c r="IO12">
        <v>113.6</v>
      </c>
      <c r="IP12">
        <v>114.7</v>
      </c>
      <c r="IQ12">
        <v>114</v>
      </c>
      <c r="IR12">
        <v>113.8</v>
      </c>
      <c r="IS12">
        <v>114.8</v>
      </c>
      <c r="IT12">
        <v>114.1</v>
      </c>
      <c r="IU12">
        <v>113.1</v>
      </c>
      <c r="IV12">
        <v>114.6</v>
      </c>
      <c r="IW12">
        <v>113.6</v>
      </c>
      <c r="IX12">
        <v>112.6</v>
      </c>
      <c r="IY12">
        <v>114.4</v>
      </c>
      <c r="IZ12">
        <v>113.2</v>
      </c>
      <c r="JA12">
        <v>119.8</v>
      </c>
      <c r="JB12">
        <v>121.2</v>
      </c>
      <c r="JC12">
        <v>120.3</v>
      </c>
      <c r="JD12">
        <v>114.35000000000001</v>
      </c>
      <c r="JE12">
        <v>116.59999999999998</v>
      </c>
      <c r="JF12">
        <v>115.10000000000001</v>
      </c>
      <c r="JG12">
        <v>113.2</v>
      </c>
      <c r="JH12">
        <v>116.3</v>
      </c>
      <c r="JI12">
        <v>114.2</v>
      </c>
      <c r="JJ12">
        <v>113.2</v>
      </c>
      <c r="JK12">
        <v>116.3</v>
      </c>
      <c r="JL12">
        <v>114.2</v>
      </c>
      <c r="JM12">
        <v>114.2</v>
      </c>
      <c r="JN12">
        <v>116.8</v>
      </c>
      <c r="JO12">
        <v>115.1</v>
      </c>
      <c r="JP12">
        <v>115.1</v>
      </c>
      <c r="JQ12">
        <v>118.9</v>
      </c>
      <c r="JR12">
        <v>116.4</v>
      </c>
      <c r="JS12">
        <v>115.3</v>
      </c>
      <c r="JT12">
        <v>118.1</v>
      </c>
      <c r="JU12">
        <v>116.2</v>
      </c>
      <c r="JV12">
        <v>114.9</v>
      </c>
      <c r="JW12">
        <v>117.2</v>
      </c>
      <c r="JX12">
        <v>115.7</v>
      </c>
      <c r="JY12">
        <v>114.4</v>
      </c>
      <c r="JZ12">
        <v>117.1</v>
      </c>
      <c r="KA12">
        <v>115.3</v>
      </c>
      <c r="KB12">
        <v>113.8</v>
      </c>
      <c r="KC12">
        <v>116.3</v>
      </c>
      <c r="KD12">
        <v>114.6</v>
      </c>
      <c r="KE12">
        <v>111.8</v>
      </c>
      <c r="KF12">
        <v>114.9</v>
      </c>
      <c r="KG12">
        <v>112.8</v>
      </c>
      <c r="KH12">
        <v>111.7</v>
      </c>
      <c r="KI12">
        <v>114.3</v>
      </c>
      <c r="KJ12">
        <v>112.6</v>
      </c>
      <c r="KK12">
        <v>112.2</v>
      </c>
      <c r="KL12">
        <v>114.8</v>
      </c>
      <c r="KM12">
        <v>113.1</v>
      </c>
      <c r="KN12">
        <v>114.3</v>
      </c>
      <c r="KO12">
        <v>115.9</v>
      </c>
      <c r="KP12">
        <v>114.8</v>
      </c>
      <c r="KQ12">
        <v>114.6</v>
      </c>
      <c r="KR12">
        <v>116.1</v>
      </c>
      <c r="KS12">
        <v>115.1</v>
      </c>
      <c r="KT12">
        <v>113.9</v>
      </c>
      <c r="KU12">
        <v>115.7</v>
      </c>
      <c r="KV12">
        <v>114.5</v>
      </c>
      <c r="KW12">
        <v>115.2</v>
      </c>
      <c r="KX12">
        <v>120.4</v>
      </c>
      <c r="KY12">
        <v>119.7</v>
      </c>
      <c r="KZ12">
        <v>119.3</v>
      </c>
      <c r="LA12">
        <v>120.4</v>
      </c>
      <c r="LB12">
        <v>119.7</v>
      </c>
      <c r="LC12">
        <v>121.6</v>
      </c>
      <c r="LD12">
        <v>122.5</v>
      </c>
      <c r="LE12">
        <v>121.9</v>
      </c>
      <c r="LF12">
        <v>122.1</v>
      </c>
      <c r="LG12">
        <v>123.1</v>
      </c>
      <c r="LH12">
        <v>122.4</v>
      </c>
      <c r="LI12">
        <v>120.6</v>
      </c>
      <c r="LJ12">
        <v>121.9</v>
      </c>
      <c r="LK12">
        <v>121</v>
      </c>
      <c r="LL12">
        <v>119.3</v>
      </c>
      <c r="LM12">
        <v>121.3</v>
      </c>
      <c r="LN12">
        <v>120</v>
      </c>
      <c r="LO12">
        <v>118.1</v>
      </c>
      <c r="LP12">
        <v>120.6</v>
      </c>
      <c r="LQ12">
        <v>118.9</v>
      </c>
      <c r="LR12">
        <v>118.1</v>
      </c>
      <c r="LS12">
        <v>120.3</v>
      </c>
      <c r="LT12">
        <v>118.8</v>
      </c>
      <c r="LU12">
        <v>118.2</v>
      </c>
      <c r="LV12">
        <v>120.5</v>
      </c>
      <c r="LW12">
        <v>119</v>
      </c>
      <c r="LX12">
        <v>118.9</v>
      </c>
      <c r="LY12">
        <v>121.2</v>
      </c>
      <c r="LZ12">
        <v>119.7</v>
      </c>
      <c r="MA12">
        <v>119.1</v>
      </c>
      <c r="MB12">
        <v>121.4</v>
      </c>
      <c r="MC12">
        <v>119.9</v>
      </c>
      <c r="MD12">
        <v>119.2</v>
      </c>
      <c r="ME12">
        <v>121.5</v>
      </c>
      <c r="MF12">
        <v>120</v>
      </c>
      <c r="MG12">
        <v>120.2</v>
      </c>
      <c r="MH12">
        <v>122.2</v>
      </c>
      <c r="MI12">
        <v>120.9</v>
      </c>
      <c r="MJ12">
        <v>120.8</v>
      </c>
      <c r="MK12">
        <v>123.1</v>
      </c>
      <c r="ML12">
        <v>121.6</v>
      </c>
      <c r="MM12">
        <v>121.1</v>
      </c>
      <c r="MN12">
        <v>123.4</v>
      </c>
      <c r="MO12">
        <v>121.9</v>
      </c>
      <c r="MP12">
        <v>121.5</v>
      </c>
      <c r="MQ12">
        <v>123.4</v>
      </c>
      <c r="MR12">
        <v>122.1</v>
      </c>
      <c r="MS12">
        <v>121.2</v>
      </c>
      <c r="MT12">
        <v>123.1</v>
      </c>
      <c r="MU12">
        <v>121.8</v>
      </c>
      <c r="MV12">
        <v>120.3</v>
      </c>
      <c r="MW12">
        <v>122.7</v>
      </c>
      <c r="MX12">
        <v>121.1</v>
      </c>
      <c r="MY12">
        <v>119.1</v>
      </c>
      <c r="MZ12">
        <v>121.9</v>
      </c>
      <c r="NA12">
        <v>120</v>
      </c>
      <c r="NB12">
        <v>119.1</v>
      </c>
      <c r="NC12">
        <v>121.9</v>
      </c>
      <c r="ND12">
        <v>120</v>
      </c>
      <c r="NE12">
        <v>120.4</v>
      </c>
      <c r="NF12">
        <v>123.1</v>
      </c>
      <c r="NG12">
        <v>121.3</v>
      </c>
      <c r="NH12">
        <v>121.9</v>
      </c>
      <c r="NI12">
        <v>124.2</v>
      </c>
      <c r="NJ12">
        <v>122.7</v>
      </c>
    </row>
    <row r="13" spans="1:374" x14ac:dyDescent="0.35">
      <c r="A13" s="1" t="s">
        <v>12</v>
      </c>
      <c r="B13" s="40" t="s">
        <v>52</v>
      </c>
      <c r="C13">
        <v>103.1</v>
      </c>
      <c r="D13">
        <v>101.8</v>
      </c>
      <c r="E13">
        <v>102.7</v>
      </c>
      <c r="F13">
        <v>103.1</v>
      </c>
      <c r="G13">
        <v>102.3</v>
      </c>
      <c r="H13">
        <v>102.8</v>
      </c>
      <c r="I13">
        <v>103.3</v>
      </c>
      <c r="J13">
        <v>102.4</v>
      </c>
      <c r="K13">
        <v>103</v>
      </c>
      <c r="L13">
        <v>103.2</v>
      </c>
      <c r="M13">
        <v>103.5</v>
      </c>
      <c r="N13">
        <v>103.3</v>
      </c>
      <c r="O13">
        <v>104</v>
      </c>
      <c r="P13">
        <v>105</v>
      </c>
      <c r="Q13">
        <v>104.3</v>
      </c>
      <c r="R13">
        <v>105.4</v>
      </c>
      <c r="S13">
        <v>106.4</v>
      </c>
      <c r="T13">
        <v>105.7</v>
      </c>
      <c r="U13">
        <v>106.4</v>
      </c>
      <c r="V13">
        <v>107.5</v>
      </c>
      <c r="W13">
        <v>106.8</v>
      </c>
      <c r="X13">
        <v>106.9</v>
      </c>
      <c r="Y13">
        <v>108.5</v>
      </c>
      <c r="Z13">
        <v>107.4</v>
      </c>
      <c r="AA13">
        <v>107.9</v>
      </c>
      <c r="AB13">
        <v>109.1</v>
      </c>
      <c r="AC13">
        <v>108.3</v>
      </c>
      <c r="AD13">
        <v>108.2</v>
      </c>
      <c r="AE13">
        <v>109.6</v>
      </c>
      <c r="AF13">
        <v>108.7</v>
      </c>
      <c r="AG13">
        <v>109</v>
      </c>
      <c r="AH13">
        <v>110.3</v>
      </c>
      <c r="AI13">
        <v>109.4</v>
      </c>
      <c r="AJ13">
        <v>109.8</v>
      </c>
      <c r="AK13">
        <v>111.9</v>
      </c>
      <c r="AL13">
        <v>110.5</v>
      </c>
      <c r="AM13">
        <v>110.2</v>
      </c>
      <c r="AN13">
        <v>112.7</v>
      </c>
      <c r="AO13">
        <v>111</v>
      </c>
      <c r="AP13">
        <v>110.4</v>
      </c>
      <c r="AQ13">
        <v>113.5</v>
      </c>
      <c r="AR13">
        <v>111.4</v>
      </c>
      <c r="AS13">
        <v>110.7</v>
      </c>
      <c r="AT13">
        <v>114.1</v>
      </c>
      <c r="AU13">
        <v>111.8</v>
      </c>
      <c r="AV13">
        <v>111.2</v>
      </c>
      <c r="AW13">
        <v>115.3</v>
      </c>
      <c r="AX13">
        <v>112.6</v>
      </c>
      <c r="AY13">
        <v>111.6</v>
      </c>
      <c r="AZ13">
        <v>117</v>
      </c>
      <c r="BA13">
        <v>113.4</v>
      </c>
      <c r="BB13">
        <v>112.3</v>
      </c>
      <c r="BC13">
        <v>118.3</v>
      </c>
      <c r="BD13">
        <v>114.3</v>
      </c>
      <c r="BE13">
        <v>113.3</v>
      </c>
      <c r="BF13">
        <v>120</v>
      </c>
      <c r="BG13">
        <v>115.5</v>
      </c>
      <c r="BH13">
        <v>114.6</v>
      </c>
      <c r="BI13">
        <v>122.1</v>
      </c>
      <c r="BJ13">
        <v>117.1</v>
      </c>
      <c r="BK13">
        <v>114.9</v>
      </c>
      <c r="BL13">
        <v>122.9</v>
      </c>
      <c r="BM13">
        <v>117.6</v>
      </c>
      <c r="BN13">
        <v>115.3</v>
      </c>
      <c r="BO13">
        <v>123.8</v>
      </c>
      <c r="BP13">
        <v>118.1</v>
      </c>
      <c r="BQ13">
        <v>115.8</v>
      </c>
      <c r="BR13">
        <v>124.6</v>
      </c>
      <c r="BS13">
        <v>118.7</v>
      </c>
      <c r="BT13">
        <v>116</v>
      </c>
      <c r="BU13">
        <v>125.4</v>
      </c>
      <c r="BV13">
        <v>119.1</v>
      </c>
      <c r="BW13">
        <v>117.2</v>
      </c>
      <c r="BX13">
        <v>126.6</v>
      </c>
      <c r="BY13">
        <v>120.3</v>
      </c>
      <c r="BZ13">
        <v>118.6</v>
      </c>
      <c r="CA13">
        <v>127.7</v>
      </c>
      <c r="CB13">
        <v>121.6</v>
      </c>
      <c r="CC13">
        <v>119.4</v>
      </c>
      <c r="CD13">
        <v>127.4</v>
      </c>
      <c r="CE13">
        <v>122.1</v>
      </c>
      <c r="CF13">
        <v>119.8</v>
      </c>
      <c r="CG13">
        <v>127.7</v>
      </c>
      <c r="CH13">
        <v>122.4</v>
      </c>
      <c r="CI13">
        <v>120.7</v>
      </c>
      <c r="CJ13">
        <v>128.80000000000001</v>
      </c>
      <c r="CK13">
        <v>123.4</v>
      </c>
      <c r="CL13">
        <v>123</v>
      </c>
      <c r="CM13">
        <v>130.5</v>
      </c>
      <c r="CN13">
        <v>125.5</v>
      </c>
      <c r="CO13">
        <v>123.4</v>
      </c>
      <c r="CP13">
        <v>131.5</v>
      </c>
      <c r="CQ13">
        <v>126.1</v>
      </c>
      <c r="CR13">
        <v>123.9</v>
      </c>
      <c r="CS13">
        <v>132.69999999999999</v>
      </c>
      <c r="CT13">
        <v>126.8</v>
      </c>
      <c r="CU13">
        <v>125.4</v>
      </c>
      <c r="CV13">
        <v>134.4</v>
      </c>
      <c r="CW13">
        <v>128.4</v>
      </c>
      <c r="CX13">
        <v>126.6</v>
      </c>
      <c r="CY13">
        <v>135.80000000000001</v>
      </c>
      <c r="CZ13">
        <v>129.69999999999999</v>
      </c>
      <c r="DA13">
        <v>128.30000000000001</v>
      </c>
      <c r="DB13">
        <v>137.1</v>
      </c>
      <c r="DC13">
        <v>131.19999999999999</v>
      </c>
      <c r="DD13">
        <v>128.9</v>
      </c>
      <c r="DE13">
        <v>138.6</v>
      </c>
      <c r="DF13">
        <v>132.1</v>
      </c>
      <c r="DG13">
        <v>129.6</v>
      </c>
      <c r="DH13">
        <v>139.5</v>
      </c>
      <c r="DI13">
        <v>132.9</v>
      </c>
      <c r="DJ13">
        <v>130.6</v>
      </c>
      <c r="DK13">
        <v>139.69999999999999</v>
      </c>
      <c r="DL13">
        <v>133.6</v>
      </c>
      <c r="DM13">
        <v>130.80000000000001</v>
      </c>
      <c r="DN13">
        <v>140.1</v>
      </c>
      <c r="DO13">
        <v>133.9</v>
      </c>
      <c r="DP13">
        <v>131.4</v>
      </c>
      <c r="DQ13">
        <v>140.4</v>
      </c>
      <c r="DR13">
        <v>134.4</v>
      </c>
      <c r="DS13">
        <v>132.19999999999999</v>
      </c>
      <c r="DT13">
        <v>141.5</v>
      </c>
      <c r="DU13">
        <v>135.30000000000001</v>
      </c>
      <c r="DV13">
        <v>133.1</v>
      </c>
      <c r="DW13">
        <v>142.80000000000001</v>
      </c>
      <c r="DX13">
        <v>136.30000000000001</v>
      </c>
      <c r="DY13">
        <v>134.30000000000001</v>
      </c>
      <c r="DZ13">
        <v>143.9</v>
      </c>
      <c r="EA13">
        <v>137.5</v>
      </c>
      <c r="EB13">
        <v>134.9</v>
      </c>
      <c r="EC13">
        <v>144.6</v>
      </c>
      <c r="ED13">
        <v>138.1</v>
      </c>
      <c r="EE13">
        <v>135.80000000000001</v>
      </c>
      <c r="EF13">
        <v>144.80000000000001</v>
      </c>
      <c r="EG13">
        <v>138.80000000000001</v>
      </c>
      <c r="EH13">
        <v>136.30000000000001</v>
      </c>
      <c r="EI13">
        <v>145.30000000000001</v>
      </c>
      <c r="EJ13">
        <v>139.30000000000001</v>
      </c>
      <c r="EK13">
        <v>136.80000000000001</v>
      </c>
      <c r="EL13">
        <v>145.4</v>
      </c>
      <c r="EM13">
        <v>139.69999999999999</v>
      </c>
      <c r="EN13">
        <v>137.5</v>
      </c>
      <c r="EO13">
        <v>145.5</v>
      </c>
      <c r="EP13">
        <v>140.19999999999999</v>
      </c>
      <c r="EQ13">
        <v>136.9</v>
      </c>
      <c r="ER13">
        <v>144.9</v>
      </c>
      <c r="ES13">
        <v>139.6</v>
      </c>
      <c r="ET13">
        <v>136</v>
      </c>
      <c r="EU13">
        <v>144</v>
      </c>
      <c r="EV13">
        <v>138.69999999999999</v>
      </c>
      <c r="EW13">
        <v>135.6</v>
      </c>
      <c r="EX13">
        <v>142.6</v>
      </c>
      <c r="EY13">
        <v>137.9</v>
      </c>
      <c r="EZ13">
        <v>134.1</v>
      </c>
      <c r="FA13">
        <v>141.30000000000001</v>
      </c>
      <c r="FB13">
        <v>136.5</v>
      </c>
      <c r="FC13">
        <v>134</v>
      </c>
      <c r="FD13">
        <v>139.9</v>
      </c>
      <c r="FE13">
        <v>136</v>
      </c>
      <c r="FF13">
        <v>133.5</v>
      </c>
      <c r="FG13">
        <v>138.80000000000001</v>
      </c>
      <c r="FH13">
        <v>135.30000000000001</v>
      </c>
      <c r="FI13">
        <v>133.9</v>
      </c>
      <c r="FJ13">
        <v>137.80000000000001</v>
      </c>
      <c r="FK13">
        <v>135.19999999999999</v>
      </c>
      <c r="FL13">
        <v>134.69999999999999</v>
      </c>
      <c r="FM13">
        <v>137.5</v>
      </c>
      <c r="FN13">
        <v>135.6</v>
      </c>
      <c r="FO13">
        <v>134.69999999999999</v>
      </c>
      <c r="FP13">
        <v>137.30000000000001</v>
      </c>
      <c r="FQ13">
        <v>135.6</v>
      </c>
      <c r="FR13">
        <v>135.6</v>
      </c>
      <c r="FS13">
        <v>137.80000000000001</v>
      </c>
      <c r="FT13">
        <v>136.30000000000001</v>
      </c>
      <c r="FU13">
        <v>136</v>
      </c>
      <c r="FV13">
        <v>138.30000000000001</v>
      </c>
      <c r="FW13">
        <v>136.80000000000001</v>
      </c>
      <c r="FX13">
        <v>135.80000000000001</v>
      </c>
      <c r="FY13">
        <v>139.69999999999999</v>
      </c>
      <c r="FZ13">
        <v>137.1</v>
      </c>
      <c r="GA13">
        <v>136</v>
      </c>
      <c r="GB13">
        <v>140.5</v>
      </c>
      <c r="GC13">
        <v>137.5</v>
      </c>
      <c r="GD13">
        <v>135.6</v>
      </c>
      <c r="GE13">
        <v>140.69999999999999</v>
      </c>
      <c r="GF13">
        <v>137.30000000000001</v>
      </c>
      <c r="GG13">
        <v>136.30000000000001</v>
      </c>
      <c r="GH13">
        <v>140.69999999999999</v>
      </c>
      <c r="GI13">
        <v>137.80000000000001</v>
      </c>
      <c r="GJ13">
        <v>137.19999999999999</v>
      </c>
      <c r="GK13">
        <v>140.19999999999999</v>
      </c>
      <c r="GL13">
        <v>138.19999999999999</v>
      </c>
      <c r="GM13">
        <v>137.4</v>
      </c>
      <c r="GN13">
        <v>139.6</v>
      </c>
      <c r="GO13">
        <v>138.1</v>
      </c>
      <c r="GP13">
        <v>137.6</v>
      </c>
      <c r="GQ13">
        <v>140</v>
      </c>
      <c r="GR13">
        <v>138.4</v>
      </c>
      <c r="GS13">
        <v>138.19999999999999</v>
      </c>
      <c r="GT13">
        <v>140.30000000000001</v>
      </c>
      <c r="GU13">
        <v>138.9</v>
      </c>
      <c r="GV13">
        <v>138.6</v>
      </c>
      <c r="GW13">
        <v>141.1</v>
      </c>
      <c r="GX13">
        <v>139.4</v>
      </c>
      <c r="GY13">
        <v>138.69999999999999</v>
      </c>
      <c r="GZ13">
        <v>141.19999999999999</v>
      </c>
      <c r="HA13">
        <v>139.5</v>
      </c>
      <c r="HB13">
        <v>139.5</v>
      </c>
      <c r="HC13">
        <v>141.1</v>
      </c>
      <c r="HD13">
        <v>141</v>
      </c>
      <c r="HE13">
        <v>140.6</v>
      </c>
      <c r="HF13">
        <v>141.4</v>
      </c>
      <c r="HG13">
        <v>140.9</v>
      </c>
      <c r="HH13">
        <v>140.19999999999999</v>
      </c>
      <c r="HI13">
        <v>141.5</v>
      </c>
      <c r="HJ13">
        <v>140.6</v>
      </c>
      <c r="HK13">
        <v>138.9</v>
      </c>
      <c r="HL13">
        <v>140.4</v>
      </c>
      <c r="HM13">
        <v>139.4</v>
      </c>
      <c r="HN13">
        <v>139.19999999999999</v>
      </c>
      <c r="HO13">
        <v>140.80000000000001</v>
      </c>
      <c r="HP13">
        <v>139.69999999999999</v>
      </c>
      <c r="HQ13">
        <v>138.9</v>
      </c>
      <c r="HR13">
        <v>140.69999999999999</v>
      </c>
      <c r="HS13">
        <v>139.5</v>
      </c>
      <c r="HT13">
        <v>139.30000000000001</v>
      </c>
      <c r="HU13">
        <v>141</v>
      </c>
      <c r="HV13">
        <v>139.9</v>
      </c>
      <c r="HW13">
        <v>140.4</v>
      </c>
      <c r="HX13">
        <v>141</v>
      </c>
      <c r="HY13">
        <v>140.6</v>
      </c>
      <c r="HZ13">
        <v>141.69999999999999</v>
      </c>
      <c r="IA13">
        <v>141.6</v>
      </c>
      <c r="IB13">
        <v>141.69999999999999</v>
      </c>
      <c r="IC13">
        <v>142.69999999999999</v>
      </c>
      <c r="ID13">
        <v>142.5</v>
      </c>
      <c r="IE13">
        <v>142.6</v>
      </c>
      <c r="IF13">
        <v>144.19999999999999</v>
      </c>
      <c r="IG13">
        <v>143.80000000000001</v>
      </c>
      <c r="IH13">
        <v>144.1</v>
      </c>
      <c r="II13">
        <v>145.5</v>
      </c>
      <c r="IJ13">
        <v>145.19999999999999</v>
      </c>
      <c r="IK13">
        <v>145.4</v>
      </c>
      <c r="IL13">
        <v>147.30000000000001</v>
      </c>
      <c r="IM13">
        <v>146.30000000000001</v>
      </c>
      <c r="IN13">
        <v>147</v>
      </c>
      <c r="IO13">
        <v>149.1</v>
      </c>
      <c r="IP13">
        <v>148</v>
      </c>
      <c r="IQ13">
        <v>148.69999999999999</v>
      </c>
      <c r="IR13">
        <v>151.6</v>
      </c>
      <c r="IS13">
        <v>149.5</v>
      </c>
      <c r="IT13">
        <v>150.9</v>
      </c>
      <c r="IU13">
        <v>152.80000000000001</v>
      </c>
      <c r="IV13">
        <v>150.4</v>
      </c>
      <c r="IW13">
        <v>152</v>
      </c>
      <c r="IX13">
        <v>154</v>
      </c>
      <c r="IY13">
        <v>151.5</v>
      </c>
      <c r="IZ13">
        <v>153.19999999999999</v>
      </c>
      <c r="JA13">
        <v>158.69999999999999</v>
      </c>
      <c r="JB13">
        <v>154</v>
      </c>
      <c r="JC13">
        <v>157.1</v>
      </c>
      <c r="JD13">
        <v>157.51666666666665</v>
      </c>
      <c r="JE13">
        <v>155.58333333333334</v>
      </c>
      <c r="JF13">
        <v>156.88333333333333</v>
      </c>
      <c r="JG13">
        <v>159.80000000000001</v>
      </c>
      <c r="JH13">
        <v>158.80000000000001</v>
      </c>
      <c r="JI13">
        <v>159.5</v>
      </c>
      <c r="JJ13">
        <v>159.80000000000001</v>
      </c>
      <c r="JK13">
        <v>158.80000000000001</v>
      </c>
      <c r="JL13">
        <v>159.5</v>
      </c>
      <c r="JM13">
        <v>160</v>
      </c>
      <c r="JN13">
        <v>160</v>
      </c>
      <c r="JO13">
        <v>160</v>
      </c>
      <c r="JP13">
        <v>160</v>
      </c>
      <c r="JQ13">
        <v>160.9</v>
      </c>
      <c r="JR13">
        <v>160.30000000000001</v>
      </c>
      <c r="JS13">
        <v>160.9</v>
      </c>
      <c r="JT13">
        <v>161.30000000000001</v>
      </c>
      <c r="JU13">
        <v>161</v>
      </c>
      <c r="JV13">
        <v>162</v>
      </c>
      <c r="JW13">
        <v>161.4</v>
      </c>
      <c r="JX13">
        <v>161.80000000000001</v>
      </c>
      <c r="JY13">
        <v>163.5</v>
      </c>
      <c r="JZ13">
        <v>161.9</v>
      </c>
      <c r="KA13">
        <v>163</v>
      </c>
      <c r="KB13">
        <v>164.5</v>
      </c>
      <c r="KC13">
        <v>163</v>
      </c>
      <c r="KD13">
        <v>164</v>
      </c>
      <c r="KE13">
        <v>165</v>
      </c>
      <c r="KF13">
        <v>162.5</v>
      </c>
      <c r="KG13">
        <v>164.2</v>
      </c>
      <c r="KH13">
        <v>164</v>
      </c>
      <c r="KI13">
        <v>162.6</v>
      </c>
      <c r="KJ13">
        <v>163.5</v>
      </c>
      <c r="KK13">
        <v>164.4</v>
      </c>
      <c r="KL13">
        <v>162.80000000000001</v>
      </c>
      <c r="KM13">
        <v>163.9</v>
      </c>
      <c r="KN13">
        <v>169.7</v>
      </c>
      <c r="KO13">
        <v>165.2</v>
      </c>
      <c r="KP13">
        <v>168.2</v>
      </c>
      <c r="KQ13">
        <v>170</v>
      </c>
      <c r="KR13">
        <v>165.5</v>
      </c>
      <c r="KS13">
        <v>168.5</v>
      </c>
      <c r="KT13">
        <v>169.7</v>
      </c>
      <c r="KU13">
        <v>165.5</v>
      </c>
      <c r="KV13">
        <v>168.3</v>
      </c>
      <c r="KW13">
        <v>169.8</v>
      </c>
      <c r="KX13">
        <v>166.2</v>
      </c>
      <c r="KY13">
        <v>168.8</v>
      </c>
      <c r="KZ13">
        <v>170.1</v>
      </c>
      <c r="LA13">
        <v>166.2</v>
      </c>
      <c r="LB13">
        <v>168.8</v>
      </c>
      <c r="LC13">
        <v>170.6</v>
      </c>
      <c r="LD13">
        <v>166.8</v>
      </c>
      <c r="LE13">
        <v>169.3</v>
      </c>
      <c r="LF13">
        <v>170.8</v>
      </c>
      <c r="LG13">
        <v>167.2</v>
      </c>
      <c r="LH13">
        <v>169.6</v>
      </c>
      <c r="LI13">
        <v>171.7</v>
      </c>
      <c r="LJ13">
        <v>168.2</v>
      </c>
      <c r="LK13">
        <v>170.5</v>
      </c>
      <c r="LL13">
        <v>173.3</v>
      </c>
      <c r="LM13">
        <v>169.8</v>
      </c>
      <c r="LN13">
        <v>172.1</v>
      </c>
      <c r="LO13">
        <v>175.4</v>
      </c>
      <c r="LP13">
        <v>172.2</v>
      </c>
      <c r="LQ13">
        <v>174.3</v>
      </c>
      <c r="LR13">
        <v>178.7</v>
      </c>
      <c r="LS13">
        <v>174.7</v>
      </c>
      <c r="LT13">
        <v>177.4</v>
      </c>
      <c r="LU13">
        <v>182.9</v>
      </c>
      <c r="LV13">
        <v>178</v>
      </c>
      <c r="LW13">
        <v>181.3</v>
      </c>
      <c r="LX13">
        <v>186.6</v>
      </c>
      <c r="LY13">
        <v>181.4</v>
      </c>
      <c r="LZ13">
        <v>184.9</v>
      </c>
      <c r="MA13">
        <v>188.9</v>
      </c>
      <c r="MB13">
        <v>183.5</v>
      </c>
      <c r="MC13">
        <v>187.1</v>
      </c>
      <c r="MD13">
        <v>191.8</v>
      </c>
      <c r="ME13">
        <v>186.3</v>
      </c>
      <c r="MF13">
        <v>190</v>
      </c>
      <c r="MG13">
        <v>195.6</v>
      </c>
      <c r="MH13">
        <v>189.7</v>
      </c>
      <c r="MI13">
        <v>193.6</v>
      </c>
      <c r="MJ13">
        <v>199.1</v>
      </c>
      <c r="MK13">
        <v>193.6</v>
      </c>
      <c r="ML13">
        <v>197.3</v>
      </c>
      <c r="MM13">
        <v>201.6</v>
      </c>
      <c r="MN13">
        <v>196.4</v>
      </c>
      <c r="MO13">
        <v>199.9</v>
      </c>
      <c r="MP13">
        <v>204.8</v>
      </c>
      <c r="MQ13">
        <v>198.8</v>
      </c>
      <c r="MR13">
        <v>202.8</v>
      </c>
      <c r="MS13">
        <v>207.5</v>
      </c>
      <c r="MT13">
        <v>200.5</v>
      </c>
      <c r="MU13">
        <v>205.2</v>
      </c>
      <c r="MV13">
        <v>210.5</v>
      </c>
      <c r="MW13">
        <v>204.3</v>
      </c>
      <c r="MX13">
        <v>208.4</v>
      </c>
      <c r="MY13">
        <v>212.1</v>
      </c>
      <c r="MZ13">
        <v>204.8</v>
      </c>
      <c r="NA13">
        <v>209.7</v>
      </c>
      <c r="NB13">
        <v>212.1</v>
      </c>
      <c r="NC13">
        <v>204.8</v>
      </c>
      <c r="ND13">
        <v>209.7</v>
      </c>
      <c r="NE13">
        <v>215.5</v>
      </c>
      <c r="NF13">
        <v>207.8</v>
      </c>
      <c r="NG13">
        <v>212.9</v>
      </c>
      <c r="NH13">
        <v>221</v>
      </c>
      <c r="NI13">
        <v>211.9</v>
      </c>
      <c r="NJ13">
        <v>218</v>
      </c>
    </row>
    <row r="14" spans="1:374" x14ac:dyDescent="0.35">
      <c r="A14" s="1" t="s">
        <v>13</v>
      </c>
      <c r="B14" s="40" t="s">
        <v>54</v>
      </c>
      <c r="C14">
        <v>104.8</v>
      </c>
      <c r="D14">
        <v>105.1</v>
      </c>
      <c r="E14">
        <v>104.9</v>
      </c>
      <c r="F14">
        <v>105.1</v>
      </c>
      <c r="G14">
        <v>106</v>
      </c>
      <c r="H14">
        <v>105.5</v>
      </c>
      <c r="I14">
        <v>105.6</v>
      </c>
      <c r="J14">
        <v>107</v>
      </c>
      <c r="K14">
        <v>106.2</v>
      </c>
      <c r="L14">
        <v>106.5</v>
      </c>
      <c r="M14">
        <v>108.2</v>
      </c>
      <c r="N14">
        <v>107.2</v>
      </c>
      <c r="O14">
        <v>107.4</v>
      </c>
      <c r="P14">
        <v>109.1</v>
      </c>
      <c r="Q14">
        <v>108.1</v>
      </c>
      <c r="R14">
        <v>108.2</v>
      </c>
      <c r="S14">
        <v>110</v>
      </c>
      <c r="T14">
        <v>109</v>
      </c>
      <c r="U14">
        <v>109.1</v>
      </c>
      <c r="V14">
        <v>110.4</v>
      </c>
      <c r="W14">
        <v>109.6</v>
      </c>
      <c r="X14">
        <v>109.7</v>
      </c>
      <c r="Y14">
        <v>110.9</v>
      </c>
      <c r="Z14">
        <v>110.2</v>
      </c>
      <c r="AA14">
        <v>110.4</v>
      </c>
      <c r="AB14">
        <v>111.1</v>
      </c>
      <c r="AC14">
        <v>110.7</v>
      </c>
      <c r="AD14">
        <v>111.1</v>
      </c>
      <c r="AE14">
        <v>111.4</v>
      </c>
      <c r="AF14">
        <v>111.2</v>
      </c>
      <c r="AG14">
        <v>111.8</v>
      </c>
      <c r="AH14">
        <v>111.8</v>
      </c>
      <c r="AI14">
        <v>111.8</v>
      </c>
      <c r="AJ14">
        <v>112.1</v>
      </c>
      <c r="AK14">
        <v>112.1</v>
      </c>
      <c r="AL14">
        <v>112.1</v>
      </c>
      <c r="AM14">
        <v>112.4</v>
      </c>
      <c r="AN14">
        <v>112.1</v>
      </c>
      <c r="AO14">
        <v>112.3</v>
      </c>
      <c r="AP14">
        <v>112.9</v>
      </c>
      <c r="AQ14">
        <v>112.1</v>
      </c>
      <c r="AR14">
        <v>112.6</v>
      </c>
      <c r="AS14">
        <v>113</v>
      </c>
      <c r="AT14">
        <v>112.2</v>
      </c>
      <c r="AU14">
        <v>112.7</v>
      </c>
      <c r="AV14">
        <v>113.5</v>
      </c>
      <c r="AW14">
        <v>112.7</v>
      </c>
      <c r="AX14">
        <v>113.2</v>
      </c>
      <c r="AY14">
        <v>114.2</v>
      </c>
      <c r="AZ14">
        <v>112.9</v>
      </c>
      <c r="BA14">
        <v>113.7</v>
      </c>
      <c r="BB14">
        <v>114.9</v>
      </c>
      <c r="BC14">
        <v>113.2</v>
      </c>
      <c r="BD14">
        <v>114.2</v>
      </c>
      <c r="BE14">
        <v>115.6</v>
      </c>
      <c r="BF14">
        <v>113.8</v>
      </c>
      <c r="BG14">
        <v>114.8</v>
      </c>
      <c r="BH14">
        <v>115.8</v>
      </c>
      <c r="BI14">
        <v>114.4</v>
      </c>
      <c r="BJ14">
        <v>115.2</v>
      </c>
      <c r="BK14">
        <v>116.5</v>
      </c>
      <c r="BL14">
        <v>114.8</v>
      </c>
      <c r="BM14">
        <v>115.8</v>
      </c>
      <c r="BN14">
        <v>116.8</v>
      </c>
      <c r="BO14">
        <v>115.2</v>
      </c>
      <c r="BP14">
        <v>116.1</v>
      </c>
      <c r="BQ14">
        <v>116.8</v>
      </c>
      <c r="BR14">
        <v>115.8</v>
      </c>
      <c r="BS14">
        <v>116.4</v>
      </c>
      <c r="BT14">
        <v>117.3</v>
      </c>
      <c r="BU14">
        <v>116.1</v>
      </c>
      <c r="BV14">
        <v>116.8</v>
      </c>
      <c r="BW14">
        <v>117.9</v>
      </c>
      <c r="BX14">
        <v>116.5</v>
      </c>
      <c r="BY14">
        <v>117.3</v>
      </c>
      <c r="BZ14">
        <v>118.8</v>
      </c>
      <c r="CA14">
        <v>116.8</v>
      </c>
      <c r="CB14">
        <v>118</v>
      </c>
      <c r="CC14">
        <v>118.9</v>
      </c>
      <c r="CD14">
        <v>117</v>
      </c>
      <c r="CE14">
        <v>118.1</v>
      </c>
      <c r="CF14">
        <v>119.4</v>
      </c>
      <c r="CG14">
        <v>117.2</v>
      </c>
      <c r="CH14">
        <v>118.5</v>
      </c>
      <c r="CI14">
        <v>120.2</v>
      </c>
      <c r="CJ14">
        <v>117.7</v>
      </c>
      <c r="CK14">
        <v>119.2</v>
      </c>
      <c r="CL14">
        <v>121.1</v>
      </c>
      <c r="CM14">
        <v>118</v>
      </c>
      <c r="CN14">
        <v>119.8</v>
      </c>
      <c r="CO14">
        <v>121</v>
      </c>
      <c r="CP14">
        <v>118.3</v>
      </c>
      <c r="CQ14">
        <v>119.9</v>
      </c>
      <c r="CR14">
        <v>121.5</v>
      </c>
      <c r="CS14">
        <v>118.8</v>
      </c>
      <c r="CT14">
        <v>120.4</v>
      </c>
      <c r="CU14">
        <v>121.9</v>
      </c>
      <c r="CV14">
        <v>119.1</v>
      </c>
      <c r="CW14">
        <v>120.7</v>
      </c>
      <c r="CX14">
        <v>122.3</v>
      </c>
      <c r="CY14">
        <v>119.4</v>
      </c>
      <c r="CZ14">
        <v>121.1</v>
      </c>
      <c r="DA14">
        <v>123.1</v>
      </c>
      <c r="DB14">
        <v>119.8</v>
      </c>
      <c r="DC14">
        <v>121.7</v>
      </c>
      <c r="DD14">
        <v>123.3</v>
      </c>
      <c r="DE14">
        <v>120.2</v>
      </c>
      <c r="DF14">
        <v>122</v>
      </c>
      <c r="DG14">
        <v>124.3</v>
      </c>
      <c r="DH14">
        <v>120.5</v>
      </c>
      <c r="DI14">
        <v>122.7</v>
      </c>
      <c r="DJ14">
        <v>124.8</v>
      </c>
      <c r="DK14">
        <v>120.6</v>
      </c>
      <c r="DL14">
        <v>123</v>
      </c>
      <c r="DM14">
        <v>124.9</v>
      </c>
      <c r="DN14">
        <v>120.7</v>
      </c>
      <c r="DO14">
        <v>123.1</v>
      </c>
      <c r="DP14">
        <v>125.4</v>
      </c>
      <c r="DQ14">
        <v>121.1</v>
      </c>
      <c r="DR14">
        <v>123.6</v>
      </c>
      <c r="DS14">
        <v>126.1</v>
      </c>
      <c r="DT14">
        <v>121.5</v>
      </c>
      <c r="DU14">
        <v>124.2</v>
      </c>
      <c r="DV14">
        <v>126.4</v>
      </c>
      <c r="DW14">
        <v>121.6</v>
      </c>
      <c r="DX14">
        <v>124.4</v>
      </c>
      <c r="DY14">
        <v>127.3</v>
      </c>
      <c r="DZ14">
        <v>121.7</v>
      </c>
      <c r="EA14">
        <v>125</v>
      </c>
      <c r="EB14">
        <v>128.1</v>
      </c>
      <c r="EC14">
        <v>121.9</v>
      </c>
      <c r="ED14">
        <v>125.5</v>
      </c>
      <c r="EE14">
        <v>128.80000000000001</v>
      </c>
      <c r="EF14">
        <v>122.1</v>
      </c>
      <c r="EG14">
        <v>126</v>
      </c>
      <c r="EH14">
        <v>128.69999999999999</v>
      </c>
      <c r="EI14">
        <v>122.5</v>
      </c>
      <c r="EJ14">
        <v>126.1</v>
      </c>
      <c r="EK14">
        <v>128.69999999999999</v>
      </c>
      <c r="EL14">
        <v>122.7</v>
      </c>
      <c r="EM14">
        <v>126.2</v>
      </c>
      <c r="EN14">
        <v>129.1</v>
      </c>
      <c r="EO14">
        <v>123.1</v>
      </c>
      <c r="EP14">
        <v>126.6</v>
      </c>
      <c r="EQ14">
        <v>129</v>
      </c>
      <c r="ER14">
        <v>123.2</v>
      </c>
      <c r="ES14">
        <v>126.6</v>
      </c>
      <c r="ET14">
        <v>129.4</v>
      </c>
      <c r="EU14">
        <v>123.4</v>
      </c>
      <c r="EV14">
        <v>126.9</v>
      </c>
      <c r="EW14">
        <v>129.80000000000001</v>
      </c>
      <c r="EX14">
        <v>123.6</v>
      </c>
      <c r="EY14">
        <v>127.2</v>
      </c>
      <c r="EZ14">
        <v>130</v>
      </c>
      <c r="FA14">
        <v>123.8</v>
      </c>
      <c r="FB14">
        <v>127.4</v>
      </c>
      <c r="FC14">
        <v>130.30000000000001</v>
      </c>
      <c r="FD14">
        <v>123.8</v>
      </c>
      <c r="FE14">
        <v>127.6</v>
      </c>
      <c r="FF14">
        <v>130.4</v>
      </c>
      <c r="FG14">
        <v>124.2</v>
      </c>
      <c r="FH14">
        <v>127.8</v>
      </c>
      <c r="FI14">
        <v>131.4</v>
      </c>
      <c r="FJ14">
        <v>124.4</v>
      </c>
      <c r="FK14">
        <v>128.5</v>
      </c>
      <c r="FL14">
        <v>131.6</v>
      </c>
      <c r="FM14">
        <v>124.6</v>
      </c>
      <c r="FN14">
        <v>128.69999999999999</v>
      </c>
      <c r="FO14">
        <v>131.69999999999999</v>
      </c>
      <c r="FP14">
        <v>124.8</v>
      </c>
      <c r="FQ14">
        <v>128.80000000000001</v>
      </c>
      <c r="FR14">
        <v>131.30000000000001</v>
      </c>
      <c r="FS14">
        <v>125.1</v>
      </c>
      <c r="FT14">
        <v>128.69999999999999</v>
      </c>
      <c r="FU14">
        <v>131.9</v>
      </c>
      <c r="FV14">
        <v>125.4</v>
      </c>
      <c r="FW14">
        <v>129.19999999999999</v>
      </c>
      <c r="FX14">
        <v>131.1</v>
      </c>
      <c r="FY14">
        <v>125.7</v>
      </c>
      <c r="FZ14">
        <v>128.80000000000001</v>
      </c>
      <c r="GA14">
        <v>131.19999999999999</v>
      </c>
      <c r="GB14">
        <v>125.9</v>
      </c>
      <c r="GC14">
        <v>129</v>
      </c>
      <c r="GD14">
        <v>130.5</v>
      </c>
      <c r="GE14">
        <v>125.9</v>
      </c>
      <c r="GF14">
        <v>128.6</v>
      </c>
      <c r="GG14">
        <v>131.19999999999999</v>
      </c>
      <c r="GH14">
        <v>126.2</v>
      </c>
      <c r="GI14">
        <v>129.1</v>
      </c>
      <c r="GJ14">
        <v>131.9</v>
      </c>
      <c r="GK14">
        <v>126.5</v>
      </c>
      <c r="GL14">
        <v>129.6</v>
      </c>
      <c r="GM14">
        <v>132.19999999999999</v>
      </c>
      <c r="GN14">
        <v>126.6</v>
      </c>
      <c r="GO14">
        <v>129.9</v>
      </c>
      <c r="GP14">
        <v>132.80000000000001</v>
      </c>
      <c r="GQ14">
        <v>126.7</v>
      </c>
      <c r="GR14">
        <v>130.30000000000001</v>
      </c>
      <c r="GS14">
        <v>132.80000000000001</v>
      </c>
      <c r="GT14">
        <v>126.8</v>
      </c>
      <c r="GU14">
        <v>130.30000000000001</v>
      </c>
      <c r="GV14">
        <v>133.80000000000001</v>
      </c>
      <c r="GW14">
        <v>127.4</v>
      </c>
      <c r="GX14">
        <v>131.1</v>
      </c>
      <c r="GY14">
        <v>133.1</v>
      </c>
      <c r="GZ14">
        <v>127.7</v>
      </c>
      <c r="HA14">
        <v>130.80000000000001</v>
      </c>
      <c r="HB14">
        <v>134.6</v>
      </c>
      <c r="HC14">
        <v>127.6</v>
      </c>
      <c r="HD14">
        <v>133.6</v>
      </c>
      <c r="HE14">
        <v>137.5</v>
      </c>
      <c r="HF14">
        <v>128</v>
      </c>
      <c r="HG14">
        <v>133.5</v>
      </c>
      <c r="HH14">
        <v>137.80000000000001</v>
      </c>
      <c r="HI14">
        <v>128.1</v>
      </c>
      <c r="HJ14">
        <v>133.80000000000001</v>
      </c>
      <c r="HK14">
        <v>137</v>
      </c>
      <c r="HL14">
        <v>128.1</v>
      </c>
      <c r="HM14">
        <v>133.30000000000001</v>
      </c>
      <c r="HN14">
        <v>137.4</v>
      </c>
      <c r="HO14">
        <v>128.30000000000001</v>
      </c>
      <c r="HP14">
        <v>133.6</v>
      </c>
      <c r="HQ14">
        <v>137.4</v>
      </c>
      <c r="HR14">
        <v>128.5</v>
      </c>
      <c r="HS14">
        <v>133.69999999999999</v>
      </c>
      <c r="HT14">
        <v>137.69999999999999</v>
      </c>
      <c r="HU14">
        <v>128.9</v>
      </c>
      <c r="HV14">
        <v>134</v>
      </c>
      <c r="HW14">
        <v>138</v>
      </c>
      <c r="HX14">
        <v>129</v>
      </c>
      <c r="HY14">
        <v>134.19999999999999</v>
      </c>
      <c r="HZ14">
        <v>138.5</v>
      </c>
      <c r="IA14">
        <v>129.5</v>
      </c>
      <c r="IB14">
        <v>134.69999999999999</v>
      </c>
      <c r="IC14">
        <v>138.5</v>
      </c>
      <c r="ID14">
        <v>129.80000000000001</v>
      </c>
      <c r="IE14">
        <v>134.9</v>
      </c>
      <c r="IF14">
        <v>138.5</v>
      </c>
      <c r="IG14">
        <v>130</v>
      </c>
      <c r="IH14">
        <v>135</v>
      </c>
      <c r="II14">
        <v>138.6</v>
      </c>
      <c r="IJ14">
        <v>130.19999999999999</v>
      </c>
      <c r="IK14">
        <v>135.1</v>
      </c>
      <c r="IL14">
        <v>138.69999999999999</v>
      </c>
      <c r="IM14">
        <v>130.5</v>
      </c>
      <c r="IN14">
        <v>135.30000000000001</v>
      </c>
      <c r="IO14">
        <v>139.30000000000001</v>
      </c>
      <c r="IP14">
        <v>130.80000000000001</v>
      </c>
      <c r="IQ14">
        <v>135.80000000000001</v>
      </c>
      <c r="IR14">
        <v>139.69999999999999</v>
      </c>
      <c r="IS14">
        <v>131.1</v>
      </c>
      <c r="IT14">
        <v>136.1</v>
      </c>
      <c r="IU14">
        <v>140.1</v>
      </c>
      <c r="IV14">
        <v>131.5</v>
      </c>
      <c r="IW14">
        <v>136.5</v>
      </c>
      <c r="IX14">
        <v>140.1</v>
      </c>
      <c r="IY14">
        <v>131.9</v>
      </c>
      <c r="IZ14">
        <v>136.69999999999999</v>
      </c>
      <c r="JA14">
        <v>139.19999999999999</v>
      </c>
      <c r="JB14">
        <v>133.5</v>
      </c>
      <c r="JC14">
        <v>136.80000000000001</v>
      </c>
      <c r="JD14">
        <v>141.18333333333334</v>
      </c>
      <c r="JE14">
        <v>134.1</v>
      </c>
      <c r="JF14">
        <v>138.23333333333332</v>
      </c>
      <c r="JG14">
        <v>142.1</v>
      </c>
      <c r="JH14">
        <v>135.6</v>
      </c>
      <c r="JI14">
        <v>139.4</v>
      </c>
      <c r="JJ14">
        <v>142.1</v>
      </c>
      <c r="JK14">
        <v>135.6</v>
      </c>
      <c r="JL14">
        <v>139.4</v>
      </c>
      <c r="JM14">
        <v>143.5</v>
      </c>
      <c r="JN14">
        <v>136.5</v>
      </c>
      <c r="JO14">
        <v>140.6</v>
      </c>
      <c r="JP14">
        <v>145.4</v>
      </c>
      <c r="JQ14">
        <v>137.69999999999999</v>
      </c>
      <c r="JR14">
        <v>142.19999999999999</v>
      </c>
      <c r="JS14">
        <v>147.4</v>
      </c>
      <c r="JT14">
        <v>139.19999999999999</v>
      </c>
      <c r="JU14">
        <v>144</v>
      </c>
      <c r="JV14">
        <v>150</v>
      </c>
      <c r="JW14">
        <v>141.5</v>
      </c>
      <c r="JX14">
        <v>146.5</v>
      </c>
      <c r="JY14">
        <v>153.4</v>
      </c>
      <c r="JZ14">
        <v>143.30000000000001</v>
      </c>
      <c r="KA14">
        <v>149.19999999999999</v>
      </c>
      <c r="KB14">
        <v>156.1</v>
      </c>
      <c r="KC14">
        <v>145.9</v>
      </c>
      <c r="KD14">
        <v>151.80000000000001</v>
      </c>
      <c r="KE14">
        <v>160</v>
      </c>
      <c r="KF14">
        <v>149.19999999999999</v>
      </c>
      <c r="KG14">
        <v>155.5</v>
      </c>
      <c r="KH14">
        <v>160.6</v>
      </c>
      <c r="KI14">
        <v>150.69999999999999</v>
      </c>
      <c r="KJ14">
        <v>156.5</v>
      </c>
      <c r="KK14">
        <v>161.9</v>
      </c>
      <c r="KL14">
        <v>151.5</v>
      </c>
      <c r="KM14">
        <v>157.6</v>
      </c>
      <c r="KN14">
        <v>164.6</v>
      </c>
      <c r="KO14">
        <v>152</v>
      </c>
      <c r="KP14">
        <v>159.30000000000001</v>
      </c>
      <c r="KQ14">
        <v>165.5</v>
      </c>
      <c r="KR14">
        <v>152.30000000000001</v>
      </c>
      <c r="KS14">
        <v>160</v>
      </c>
      <c r="KT14">
        <v>166.2</v>
      </c>
      <c r="KU14">
        <v>153.4</v>
      </c>
      <c r="KV14">
        <v>160.9</v>
      </c>
      <c r="KW14">
        <v>167.6</v>
      </c>
      <c r="KX14">
        <v>154.80000000000001</v>
      </c>
      <c r="KY14">
        <v>162.69999999999999</v>
      </c>
      <c r="KZ14">
        <v>168.3</v>
      </c>
      <c r="LA14">
        <v>154.80000000000001</v>
      </c>
      <c r="LB14">
        <v>162.69999999999999</v>
      </c>
      <c r="LC14">
        <v>168.8</v>
      </c>
      <c r="LD14">
        <v>155.4</v>
      </c>
      <c r="LE14">
        <v>163.19999999999999</v>
      </c>
      <c r="LF14">
        <v>169.1</v>
      </c>
      <c r="LG14">
        <v>156.1</v>
      </c>
      <c r="LH14">
        <v>163.69999999999999</v>
      </c>
      <c r="LI14">
        <v>169.7</v>
      </c>
      <c r="LJ14">
        <v>156.5</v>
      </c>
      <c r="LK14">
        <v>164.2</v>
      </c>
      <c r="LL14">
        <v>169.8</v>
      </c>
      <c r="LM14">
        <v>156.6</v>
      </c>
      <c r="LN14">
        <v>164.3</v>
      </c>
      <c r="LO14">
        <v>170.5</v>
      </c>
      <c r="LP14">
        <v>156.69999999999999</v>
      </c>
      <c r="LQ14">
        <v>164.7</v>
      </c>
      <c r="LR14">
        <v>171.2</v>
      </c>
      <c r="LS14">
        <v>157.1</v>
      </c>
      <c r="LT14">
        <v>165.3</v>
      </c>
      <c r="LU14">
        <v>172.4</v>
      </c>
      <c r="LV14">
        <v>157.5</v>
      </c>
      <c r="LW14">
        <v>166.2</v>
      </c>
      <c r="LX14">
        <v>173.2</v>
      </c>
      <c r="LY14">
        <v>158.5</v>
      </c>
      <c r="LZ14">
        <v>167.1</v>
      </c>
      <c r="MA14">
        <v>174.2</v>
      </c>
      <c r="MB14">
        <v>159.1</v>
      </c>
      <c r="MC14">
        <v>167.9</v>
      </c>
      <c r="MD14">
        <v>174.5</v>
      </c>
      <c r="ME14">
        <v>159.80000000000001</v>
      </c>
      <c r="MF14">
        <v>168.4</v>
      </c>
      <c r="MG14">
        <v>174.8</v>
      </c>
      <c r="MH14">
        <v>160.5</v>
      </c>
      <c r="MI14">
        <v>168.8</v>
      </c>
      <c r="MJ14">
        <v>175.4</v>
      </c>
      <c r="MK14">
        <v>161.1</v>
      </c>
      <c r="ML14">
        <v>169.4</v>
      </c>
      <c r="MM14">
        <v>175.8</v>
      </c>
      <c r="MN14">
        <v>161.6</v>
      </c>
      <c r="MO14">
        <v>169.9</v>
      </c>
      <c r="MP14">
        <v>176.4</v>
      </c>
      <c r="MQ14">
        <v>162.1</v>
      </c>
      <c r="MR14">
        <v>170.4</v>
      </c>
      <c r="MS14">
        <v>176.8</v>
      </c>
      <c r="MT14">
        <v>162.80000000000001</v>
      </c>
      <c r="MU14">
        <v>171</v>
      </c>
      <c r="MV14">
        <v>176.9</v>
      </c>
      <c r="MW14">
        <v>163.69999999999999</v>
      </c>
      <c r="MX14">
        <v>171.4</v>
      </c>
      <c r="MY14">
        <v>177.6</v>
      </c>
      <c r="MZ14">
        <v>164.9</v>
      </c>
      <c r="NA14">
        <v>172.3</v>
      </c>
      <c r="NB14">
        <v>177.6</v>
      </c>
      <c r="NC14">
        <v>164.9</v>
      </c>
      <c r="ND14">
        <v>172.3</v>
      </c>
      <c r="NE14">
        <v>178.2</v>
      </c>
      <c r="NF14">
        <v>165.5</v>
      </c>
      <c r="NG14">
        <v>172.9</v>
      </c>
      <c r="NH14">
        <v>178.7</v>
      </c>
      <c r="NI14">
        <v>165.9</v>
      </c>
      <c r="NJ14">
        <v>173.4</v>
      </c>
    </row>
    <row r="15" spans="1:374" x14ac:dyDescent="0.35">
      <c r="A15" s="1" t="s">
        <v>14</v>
      </c>
      <c r="B15" s="40" t="s">
        <v>52</v>
      </c>
      <c r="C15">
        <v>106.7</v>
      </c>
      <c r="D15">
        <v>107.9</v>
      </c>
      <c r="E15">
        <v>107.3</v>
      </c>
      <c r="F15">
        <v>107.7</v>
      </c>
      <c r="G15">
        <v>109</v>
      </c>
      <c r="H15">
        <v>108.3</v>
      </c>
      <c r="I15">
        <v>108.2</v>
      </c>
      <c r="J15">
        <v>109.8</v>
      </c>
      <c r="K15">
        <v>108.9</v>
      </c>
      <c r="L15">
        <v>108.8</v>
      </c>
      <c r="M15">
        <v>110.6</v>
      </c>
      <c r="N15">
        <v>109.6</v>
      </c>
      <c r="O15">
        <v>109.9</v>
      </c>
      <c r="P15">
        <v>111.3</v>
      </c>
      <c r="Q15">
        <v>110.5</v>
      </c>
      <c r="R15">
        <v>111</v>
      </c>
      <c r="S15">
        <v>112.2</v>
      </c>
      <c r="T15">
        <v>111.6</v>
      </c>
      <c r="U15">
        <v>112.1</v>
      </c>
      <c r="V15">
        <v>113.1</v>
      </c>
      <c r="W15">
        <v>112.6</v>
      </c>
      <c r="X15">
        <v>112.6</v>
      </c>
      <c r="Y15">
        <v>114.3</v>
      </c>
      <c r="Z15">
        <v>113.4</v>
      </c>
      <c r="AA15">
        <v>114</v>
      </c>
      <c r="AB15">
        <v>115.4</v>
      </c>
      <c r="AC15">
        <v>114.6</v>
      </c>
      <c r="AD15">
        <v>114.9</v>
      </c>
      <c r="AE15">
        <v>116</v>
      </c>
      <c r="AF15">
        <v>115.4</v>
      </c>
      <c r="AG15">
        <v>116</v>
      </c>
      <c r="AH15">
        <v>117.1</v>
      </c>
      <c r="AI15">
        <v>116.5</v>
      </c>
      <c r="AJ15">
        <v>116.8</v>
      </c>
      <c r="AK15">
        <v>118.1</v>
      </c>
      <c r="AL15">
        <v>117.4</v>
      </c>
      <c r="AM15">
        <v>117.3</v>
      </c>
      <c r="AN15">
        <v>119</v>
      </c>
      <c r="AO15">
        <v>118.1</v>
      </c>
      <c r="AP15">
        <v>117.8</v>
      </c>
      <c r="AQ15">
        <v>119.9</v>
      </c>
      <c r="AR15">
        <v>118.8</v>
      </c>
      <c r="AS15">
        <v>118.3</v>
      </c>
      <c r="AT15">
        <v>120.5</v>
      </c>
      <c r="AU15">
        <v>119.3</v>
      </c>
      <c r="AV15">
        <v>118.7</v>
      </c>
      <c r="AW15">
        <v>121</v>
      </c>
      <c r="AX15">
        <v>119.8</v>
      </c>
      <c r="AY15">
        <v>119.2</v>
      </c>
      <c r="AZ15">
        <v>121.7</v>
      </c>
      <c r="BA15">
        <v>120.4</v>
      </c>
      <c r="BB15">
        <v>120.1</v>
      </c>
      <c r="BC15">
        <v>122.4</v>
      </c>
      <c r="BD15">
        <v>121.2</v>
      </c>
      <c r="BE15">
        <v>120.9</v>
      </c>
      <c r="BF15">
        <v>123.4</v>
      </c>
      <c r="BG15">
        <v>122.1</v>
      </c>
      <c r="BH15">
        <v>121.7</v>
      </c>
      <c r="BI15">
        <v>124.7</v>
      </c>
      <c r="BJ15">
        <v>123.1</v>
      </c>
      <c r="BK15">
        <v>122.6</v>
      </c>
      <c r="BL15">
        <v>125.2</v>
      </c>
      <c r="BM15">
        <v>123.8</v>
      </c>
      <c r="BN15">
        <v>123.2</v>
      </c>
      <c r="BO15">
        <v>125.9</v>
      </c>
      <c r="BP15">
        <v>124.5</v>
      </c>
      <c r="BQ15">
        <v>124.5</v>
      </c>
      <c r="BR15">
        <v>126.9</v>
      </c>
      <c r="BS15">
        <v>125.6</v>
      </c>
      <c r="BT15">
        <v>124.8</v>
      </c>
      <c r="BU15">
        <v>127.6</v>
      </c>
      <c r="BV15">
        <v>126.1</v>
      </c>
      <c r="BW15">
        <v>125.6</v>
      </c>
      <c r="BX15">
        <v>128</v>
      </c>
      <c r="BY15">
        <v>126.7</v>
      </c>
      <c r="BZ15">
        <v>126.8</v>
      </c>
      <c r="CA15">
        <v>128.6</v>
      </c>
      <c r="CB15">
        <v>127.6</v>
      </c>
      <c r="CC15">
        <v>127.7</v>
      </c>
      <c r="CD15">
        <v>129.19999999999999</v>
      </c>
      <c r="CE15">
        <v>128.4</v>
      </c>
      <c r="CF15">
        <v>128.69999999999999</v>
      </c>
      <c r="CG15">
        <v>129.5</v>
      </c>
      <c r="CH15">
        <v>129.1</v>
      </c>
      <c r="CI15">
        <v>129.80000000000001</v>
      </c>
      <c r="CJ15">
        <v>129.9</v>
      </c>
      <c r="CK15">
        <v>129.80000000000001</v>
      </c>
      <c r="CL15">
        <v>131.19999999999999</v>
      </c>
      <c r="CM15">
        <v>130.5</v>
      </c>
      <c r="CN15">
        <v>130.9</v>
      </c>
      <c r="CO15">
        <v>131.69999999999999</v>
      </c>
      <c r="CP15">
        <v>131.1</v>
      </c>
      <c r="CQ15">
        <v>131.4</v>
      </c>
      <c r="CR15">
        <v>132.5</v>
      </c>
      <c r="CS15">
        <v>131.69999999999999</v>
      </c>
      <c r="CT15">
        <v>132.1</v>
      </c>
      <c r="CU15">
        <v>132.69999999999999</v>
      </c>
      <c r="CV15">
        <v>132.30000000000001</v>
      </c>
      <c r="CW15">
        <v>132.5</v>
      </c>
      <c r="CX15">
        <v>133.1</v>
      </c>
      <c r="CY15">
        <v>132.9</v>
      </c>
      <c r="CZ15">
        <v>133</v>
      </c>
      <c r="DA15">
        <v>134.19999999999999</v>
      </c>
      <c r="DB15">
        <v>133.69999999999999</v>
      </c>
      <c r="DC15">
        <v>134</v>
      </c>
      <c r="DD15">
        <v>135.1</v>
      </c>
      <c r="DE15">
        <v>134.19999999999999</v>
      </c>
      <c r="DF15">
        <v>134.69999999999999</v>
      </c>
      <c r="DG15">
        <v>135.9</v>
      </c>
      <c r="DH15">
        <v>134.69999999999999</v>
      </c>
      <c r="DI15">
        <v>135.30000000000001</v>
      </c>
      <c r="DJ15">
        <v>136.4</v>
      </c>
      <c r="DK15">
        <v>135.19999999999999</v>
      </c>
      <c r="DL15">
        <v>135.80000000000001</v>
      </c>
      <c r="DM15">
        <v>137</v>
      </c>
      <c r="DN15">
        <v>135.4</v>
      </c>
      <c r="DO15">
        <v>136.30000000000001</v>
      </c>
      <c r="DP15">
        <v>137.4</v>
      </c>
      <c r="DQ15">
        <v>135.9</v>
      </c>
      <c r="DR15">
        <v>136.69999999999999</v>
      </c>
      <c r="DS15">
        <v>138.30000000000001</v>
      </c>
      <c r="DT15">
        <v>136.30000000000001</v>
      </c>
      <c r="DU15">
        <v>137.4</v>
      </c>
      <c r="DV15">
        <v>139.19999999999999</v>
      </c>
      <c r="DW15">
        <v>136.9</v>
      </c>
      <c r="DX15">
        <v>138.1</v>
      </c>
      <c r="DY15">
        <v>139.9</v>
      </c>
      <c r="DZ15">
        <v>137.5</v>
      </c>
      <c r="EA15">
        <v>138.80000000000001</v>
      </c>
      <c r="EB15">
        <v>140.69999999999999</v>
      </c>
      <c r="EC15">
        <v>138.1</v>
      </c>
      <c r="ED15">
        <v>139.5</v>
      </c>
      <c r="EE15">
        <v>141.5</v>
      </c>
      <c r="EF15">
        <v>138.80000000000001</v>
      </c>
      <c r="EG15">
        <v>140.19999999999999</v>
      </c>
      <c r="EH15">
        <v>142.4</v>
      </c>
      <c r="EI15">
        <v>139.6</v>
      </c>
      <c r="EJ15">
        <v>141.1</v>
      </c>
      <c r="EK15">
        <v>143.1</v>
      </c>
      <c r="EL15">
        <v>140.30000000000001</v>
      </c>
      <c r="EM15">
        <v>141.80000000000001</v>
      </c>
      <c r="EN15">
        <v>143.6</v>
      </c>
      <c r="EO15">
        <v>140.9</v>
      </c>
      <c r="EP15">
        <v>142.30000000000001</v>
      </c>
      <c r="EQ15">
        <v>143.9</v>
      </c>
      <c r="ER15">
        <v>141.6</v>
      </c>
      <c r="ES15">
        <v>142.80000000000001</v>
      </c>
      <c r="ET15">
        <v>144.4</v>
      </c>
      <c r="EU15">
        <v>141.9</v>
      </c>
      <c r="EV15">
        <v>143.19999999999999</v>
      </c>
      <c r="EW15">
        <v>145.4</v>
      </c>
      <c r="EX15">
        <v>142.4</v>
      </c>
      <c r="EY15">
        <v>144</v>
      </c>
      <c r="EZ15">
        <v>145.5</v>
      </c>
      <c r="FA15">
        <v>142.6</v>
      </c>
      <c r="FB15">
        <v>144.19999999999999</v>
      </c>
      <c r="FC15">
        <v>145.80000000000001</v>
      </c>
      <c r="FD15">
        <v>142.9</v>
      </c>
      <c r="FE15">
        <v>144.5</v>
      </c>
      <c r="FF15">
        <v>146.5</v>
      </c>
      <c r="FG15">
        <v>143.1</v>
      </c>
      <c r="FH15">
        <v>144.9</v>
      </c>
      <c r="FI15">
        <v>147.69999999999999</v>
      </c>
      <c r="FJ15">
        <v>143.69999999999999</v>
      </c>
      <c r="FK15">
        <v>145.80000000000001</v>
      </c>
      <c r="FL15">
        <v>148.69999999999999</v>
      </c>
      <c r="FM15">
        <v>144.5</v>
      </c>
      <c r="FN15">
        <v>146.80000000000001</v>
      </c>
      <c r="FO15">
        <v>149.30000000000001</v>
      </c>
      <c r="FP15">
        <v>145</v>
      </c>
      <c r="FQ15">
        <v>147.30000000000001</v>
      </c>
      <c r="FR15">
        <v>150.30000000000001</v>
      </c>
      <c r="FS15">
        <v>145.5</v>
      </c>
      <c r="FT15">
        <v>148.1</v>
      </c>
      <c r="FU15">
        <v>151.4</v>
      </c>
      <c r="FV15">
        <v>146</v>
      </c>
      <c r="FW15">
        <v>148.9</v>
      </c>
      <c r="FX15">
        <v>151.4</v>
      </c>
      <c r="FY15">
        <v>146.30000000000001</v>
      </c>
      <c r="FZ15">
        <v>149</v>
      </c>
      <c r="GA15">
        <v>151.80000000000001</v>
      </c>
      <c r="GB15">
        <v>146.80000000000001</v>
      </c>
      <c r="GC15">
        <v>149.5</v>
      </c>
      <c r="GD15">
        <v>151.69999999999999</v>
      </c>
      <c r="GE15">
        <v>147.1</v>
      </c>
      <c r="GF15">
        <v>149.6</v>
      </c>
      <c r="GG15">
        <v>152.80000000000001</v>
      </c>
      <c r="GH15">
        <v>147.6</v>
      </c>
      <c r="GI15">
        <v>150.4</v>
      </c>
      <c r="GJ15">
        <v>153.80000000000001</v>
      </c>
      <c r="GK15">
        <v>148.30000000000001</v>
      </c>
      <c r="GL15">
        <v>151.19999999999999</v>
      </c>
      <c r="GM15">
        <v>154.30000000000001</v>
      </c>
      <c r="GN15">
        <v>148.69999999999999</v>
      </c>
      <c r="GO15">
        <v>151.69999999999999</v>
      </c>
      <c r="GP15">
        <v>154.30000000000001</v>
      </c>
      <c r="GQ15">
        <v>149</v>
      </c>
      <c r="GR15">
        <v>151.80000000000001</v>
      </c>
      <c r="GS15">
        <v>154.80000000000001</v>
      </c>
      <c r="GT15">
        <v>149.4</v>
      </c>
      <c r="GU15">
        <v>152.30000000000001</v>
      </c>
      <c r="GV15">
        <v>155.19999999999999</v>
      </c>
      <c r="GW15">
        <v>150.4</v>
      </c>
      <c r="GX15">
        <v>153</v>
      </c>
      <c r="GY15">
        <v>155.9</v>
      </c>
      <c r="GZ15">
        <v>151.30000000000001</v>
      </c>
      <c r="HA15">
        <v>153.80000000000001</v>
      </c>
      <c r="HB15">
        <v>155.19999999999999</v>
      </c>
      <c r="HC15">
        <v>152</v>
      </c>
      <c r="HD15">
        <v>154.5</v>
      </c>
      <c r="HE15">
        <v>156.1</v>
      </c>
      <c r="HF15">
        <v>152.6</v>
      </c>
      <c r="HG15">
        <v>154.5</v>
      </c>
      <c r="HH15">
        <v>156</v>
      </c>
      <c r="HI15">
        <v>152.9</v>
      </c>
      <c r="HJ15">
        <v>154.6</v>
      </c>
      <c r="HK15">
        <v>155.80000000000001</v>
      </c>
      <c r="HL15">
        <v>153.19999999999999</v>
      </c>
      <c r="HM15">
        <v>154.6</v>
      </c>
      <c r="HN15">
        <v>156.19999999999999</v>
      </c>
      <c r="HO15">
        <v>153.5</v>
      </c>
      <c r="HP15">
        <v>154.9</v>
      </c>
      <c r="HQ15">
        <v>156.4</v>
      </c>
      <c r="HR15">
        <v>153.9</v>
      </c>
      <c r="HS15">
        <v>155.19999999999999</v>
      </c>
      <c r="HT15">
        <v>156.4</v>
      </c>
      <c r="HU15">
        <v>154.5</v>
      </c>
      <c r="HV15">
        <v>155.5</v>
      </c>
      <c r="HW15">
        <v>156.6</v>
      </c>
      <c r="HX15">
        <v>155.1</v>
      </c>
      <c r="HY15">
        <v>155.9</v>
      </c>
      <c r="HZ15">
        <v>156.69999999999999</v>
      </c>
      <c r="IA15">
        <v>155.6</v>
      </c>
      <c r="IB15">
        <v>156.19999999999999</v>
      </c>
      <c r="IC15">
        <v>156.9</v>
      </c>
      <c r="ID15">
        <v>156.19999999999999</v>
      </c>
      <c r="IE15">
        <v>156.6</v>
      </c>
      <c r="IF15">
        <v>157.19999999999999</v>
      </c>
      <c r="IG15">
        <v>156.4</v>
      </c>
      <c r="IH15">
        <v>156.80000000000001</v>
      </c>
      <c r="II15">
        <v>157.4</v>
      </c>
      <c r="IJ15">
        <v>156.80000000000001</v>
      </c>
      <c r="IK15">
        <v>157.1</v>
      </c>
      <c r="IL15">
        <v>157.69999999999999</v>
      </c>
      <c r="IM15">
        <v>157.19999999999999</v>
      </c>
      <c r="IN15">
        <v>157.5</v>
      </c>
      <c r="IO15">
        <v>158.30000000000001</v>
      </c>
      <c r="IP15">
        <v>157.69999999999999</v>
      </c>
      <c r="IQ15">
        <v>158</v>
      </c>
      <c r="IR15">
        <v>158.69999999999999</v>
      </c>
      <c r="IS15">
        <v>158.5</v>
      </c>
      <c r="IT15">
        <v>158.6</v>
      </c>
      <c r="IU15">
        <v>159.19999999999999</v>
      </c>
      <c r="IV15">
        <v>159</v>
      </c>
      <c r="IW15">
        <v>159.1</v>
      </c>
      <c r="IX15">
        <v>160</v>
      </c>
      <c r="IY15">
        <v>159.1</v>
      </c>
      <c r="IZ15">
        <v>159.6</v>
      </c>
      <c r="JA15">
        <v>160.5</v>
      </c>
      <c r="JB15">
        <v>160.54999999999998</v>
      </c>
      <c r="JC15">
        <v>160.5333333333333</v>
      </c>
      <c r="JD15">
        <v>160.79999999999998</v>
      </c>
      <c r="JE15">
        <v>160.89166666666665</v>
      </c>
      <c r="JF15">
        <v>160.85555555555553</v>
      </c>
      <c r="JG15">
        <v>161.80000000000001</v>
      </c>
      <c r="JH15">
        <v>161.69999999999999</v>
      </c>
      <c r="JI15">
        <v>161.80000000000001</v>
      </c>
      <c r="JJ15">
        <v>161.80000000000001</v>
      </c>
      <c r="JK15">
        <v>161.69999999999999</v>
      </c>
      <c r="JL15">
        <v>161.80000000000001</v>
      </c>
      <c r="JM15">
        <v>161.5</v>
      </c>
      <c r="JN15">
        <v>163.30000000000001</v>
      </c>
      <c r="JO15">
        <v>162.30000000000001</v>
      </c>
      <c r="JP15">
        <v>161.6</v>
      </c>
      <c r="JQ15">
        <v>164.4</v>
      </c>
      <c r="JR15">
        <v>162.9</v>
      </c>
      <c r="JS15">
        <v>161.9</v>
      </c>
      <c r="JT15">
        <v>164.8</v>
      </c>
      <c r="JU15">
        <v>163.19999999999999</v>
      </c>
      <c r="JV15">
        <v>162.69999999999999</v>
      </c>
      <c r="JW15">
        <v>165.1</v>
      </c>
      <c r="JX15">
        <v>163.80000000000001</v>
      </c>
      <c r="JY15">
        <v>163.6</v>
      </c>
      <c r="JZ15">
        <v>166.1</v>
      </c>
      <c r="KA15">
        <v>164.8</v>
      </c>
      <c r="KB15">
        <v>164.3</v>
      </c>
      <c r="KC15">
        <v>167.2</v>
      </c>
      <c r="KD15">
        <v>165.6</v>
      </c>
      <c r="KE15">
        <v>165.8</v>
      </c>
      <c r="KF15">
        <v>169.4</v>
      </c>
      <c r="KG15">
        <v>167.5</v>
      </c>
      <c r="KH15">
        <v>166.4</v>
      </c>
      <c r="KI15">
        <v>170.3</v>
      </c>
      <c r="KJ15">
        <v>168.2</v>
      </c>
      <c r="KK15">
        <v>166.8</v>
      </c>
      <c r="KL15">
        <v>171.4</v>
      </c>
      <c r="KM15">
        <v>168.9</v>
      </c>
      <c r="KN15">
        <v>169.8</v>
      </c>
      <c r="KO15">
        <v>171.1</v>
      </c>
      <c r="KP15">
        <v>170.4</v>
      </c>
      <c r="KQ15">
        <v>171.7</v>
      </c>
      <c r="KR15">
        <v>173.3</v>
      </c>
      <c r="KS15">
        <v>172.4</v>
      </c>
      <c r="KT15">
        <v>171</v>
      </c>
      <c r="KU15">
        <v>173.5</v>
      </c>
      <c r="KV15">
        <v>172.2</v>
      </c>
      <c r="KW15">
        <v>171.9</v>
      </c>
      <c r="KX15">
        <v>175.1</v>
      </c>
      <c r="KY15">
        <v>173.9</v>
      </c>
      <c r="KZ15">
        <v>172.8</v>
      </c>
      <c r="LA15">
        <v>175.1</v>
      </c>
      <c r="LB15">
        <v>173.9</v>
      </c>
      <c r="LC15">
        <v>173.6</v>
      </c>
      <c r="LD15">
        <v>175.9</v>
      </c>
      <c r="LE15">
        <v>174.7</v>
      </c>
      <c r="LF15">
        <v>174.3</v>
      </c>
      <c r="LG15">
        <v>176.8</v>
      </c>
      <c r="LH15">
        <v>175.5</v>
      </c>
      <c r="LI15">
        <v>175.1</v>
      </c>
      <c r="LJ15">
        <v>178.2</v>
      </c>
      <c r="LK15">
        <v>176.5</v>
      </c>
      <c r="LL15">
        <v>175.8</v>
      </c>
      <c r="LM15">
        <v>179</v>
      </c>
      <c r="LN15">
        <v>177.3</v>
      </c>
      <c r="LO15">
        <v>176.3</v>
      </c>
      <c r="LP15">
        <v>180</v>
      </c>
      <c r="LQ15">
        <v>178</v>
      </c>
      <c r="LR15">
        <v>177.4</v>
      </c>
      <c r="LS15">
        <v>181.5</v>
      </c>
      <c r="LT15">
        <v>179.3</v>
      </c>
      <c r="LU15">
        <v>178.9</v>
      </c>
      <c r="LV15">
        <v>183.3</v>
      </c>
      <c r="LW15">
        <v>180.9</v>
      </c>
      <c r="LX15">
        <v>180.4</v>
      </c>
      <c r="LY15">
        <v>184.9</v>
      </c>
      <c r="LZ15">
        <v>182.5</v>
      </c>
      <c r="MA15">
        <v>181.9</v>
      </c>
      <c r="MB15">
        <v>186.3</v>
      </c>
      <c r="MC15">
        <v>183.9</v>
      </c>
      <c r="MD15">
        <v>183.1</v>
      </c>
      <c r="ME15">
        <v>187.7</v>
      </c>
      <c r="MF15">
        <v>185.2</v>
      </c>
      <c r="MG15">
        <v>184</v>
      </c>
      <c r="MH15">
        <v>188.9</v>
      </c>
      <c r="MI15">
        <v>186.3</v>
      </c>
      <c r="MJ15">
        <v>184.8</v>
      </c>
      <c r="MK15">
        <v>190.4</v>
      </c>
      <c r="ML15">
        <v>187.4</v>
      </c>
      <c r="MM15">
        <v>185.6</v>
      </c>
      <c r="MN15">
        <v>191.5</v>
      </c>
      <c r="MO15">
        <v>188.3</v>
      </c>
      <c r="MP15">
        <v>186.9</v>
      </c>
      <c r="MQ15">
        <v>192.4</v>
      </c>
      <c r="MR15">
        <v>189.5</v>
      </c>
      <c r="MS15">
        <v>187.7</v>
      </c>
      <c r="MT15">
        <v>193.3</v>
      </c>
      <c r="MU15">
        <v>190.3</v>
      </c>
      <c r="MV15">
        <v>188.5</v>
      </c>
      <c r="MW15">
        <v>194.3</v>
      </c>
      <c r="MX15">
        <v>191.2</v>
      </c>
      <c r="MY15">
        <v>189.9</v>
      </c>
      <c r="MZ15">
        <v>196.6</v>
      </c>
      <c r="NA15">
        <v>193</v>
      </c>
      <c r="NB15">
        <v>189.9</v>
      </c>
      <c r="NC15">
        <v>196.6</v>
      </c>
      <c r="ND15">
        <v>193</v>
      </c>
      <c r="NE15">
        <v>190.5</v>
      </c>
      <c r="NF15">
        <v>197</v>
      </c>
      <c r="NG15">
        <v>193.5</v>
      </c>
      <c r="NH15">
        <v>191.1</v>
      </c>
      <c r="NI15">
        <v>197.7</v>
      </c>
      <c r="NJ15">
        <v>194.2</v>
      </c>
    </row>
    <row r="16" spans="1:374" x14ac:dyDescent="0.35">
      <c r="A16" s="1" t="s">
        <v>15</v>
      </c>
      <c r="B16" s="40" t="s">
        <v>52</v>
      </c>
      <c r="C16">
        <v>105.5</v>
      </c>
      <c r="D16">
        <v>105.9</v>
      </c>
      <c r="E16">
        <v>105.6</v>
      </c>
      <c r="F16">
        <v>106.3</v>
      </c>
      <c r="G16">
        <v>107.2</v>
      </c>
      <c r="H16">
        <v>106.6</v>
      </c>
      <c r="I16">
        <v>106.6</v>
      </c>
      <c r="J16">
        <v>107.3</v>
      </c>
      <c r="K16">
        <v>106.9</v>
      </c>
      <c r="L16">
        <v>107.1</v>
      </c>
      <c r="M16">
        <v>108.8</v>
      </c>
      <c r="N16">
        <v>107.7</v>
      </c>
      <c r="O16">
        <v>108.1</v>
      </c>
      <c r="P16">
        <v>111.1</v>
      </c>
      <c r="Q16">
        <v>109.2</v>
      </c>
      <c r="R16">
        <v>110.6</v>
      </c>
      <c r="S16">
        <v>115</v>
      </c>
      <c r="T16">
        <v>112.2</v>
      </c>
      <c r="U16">
        <v>113.1</v>
      </c>
      <c r="V16">
        <v>117.5</v>
      </c>
      <c r="W16">
        <v>114.7</v>
      </c>
      <c r="X16">
        <v>114.9</v>
      </c>
      <c r="Y16">
        <v>119.6</v>
      </c>
      <c r="Z16">
        <v>116.6</v>
      </c>
      <c r="AA16">
        <v>117.8</v>
      </c>
      <c r="AB16">
        <v>119.2</v>
      </c>
      <c r="AC16">
        <v>118.3</v>
      </c>
      <c r="AD16">
        <v>119.8</v>
      </c>
      <c r="AE16">
        <v>120.8</v>
      </c>
      <c r="AF16">
        <v>120.2</v>
      </c>
      <c r="AG16">
        <v>122.5</v>
      </c>
      <c r="AH16">
        <v>122.9</v>
      </c>
      <c r="AI16">
        <v>122.6</v>
      </c>
      <c r="AJ16">
        <v>118.7</v>
      </c>
      <c r="AK16">
        <v>117.8</v>
      </c>
      <c r="AL16">
        <v>118.4</v>
      </c>
      <c r="AM16">
        <v>116</v>
      </c>
      <c r="AN16">
        <v>115.5</v>
      </c>
      <c r="AO16">
        <v>115.8</v>
      </c>
      <c r="AP16">
        <v>115.3</v>
      </c>
      <c r="AQ16">
        <v>115.2</v>
      </c>
      <c r="AR16">
        <v>115.3</v>
      </c>
      <c r="AS16">
        <v>116.2</v>
      </c>
      <c r="AT16">
        <v>116</v>
      </c>
      <c r="AU16">
        <v>116.1</v>
      </c>
      <c r="AV16">
        <v>117.2</v>
      </c>
      <c r="AW16">
        <v>118.2</v>
      </c>
      <c r="AX16">
        <v>117.6</v>
      </c>
      <c r="AY16">
        <v>118.2</v>
      </c>
      <c r="AZ16">
        <v>120</v>
      </c>
      <c r="BA16">
        <v>118.9</v>
      </c>
      <c r="BB16">
        <v>119.5</v>
      </c>
      <c r="BC16">
        <v>122</v>
      </c>
      <c r="BD16">
        <v>120.4</v>
      </c>
      <c r="BE16">
        <v>123.3</v>
      </c>
      <c r="BF16">
        <v>127.1</v>
      </c>
      <c r="BG16">
        <v>124.7</v>
      </c>
      <c r="BH16">
        <v>125.3</v>
      </c>
      <c r="BI16">
        <v>128.9</v>
      </c>
      <c r="BJ16">
        <v>126.6</v>
      </c>
      <c r="BK16">
        <v>125.3</v>
      </c>
      <c r="BL16">
        <v>126.7</v>
      </c>
      <c r="BM16">
        <v>125.8</v>
      </c>
      <c r="BN16">
        <v>125.1</v>
      </c>
      <c r="BO16">
        <v>125.8</v>
      </c>
      <c r="BP16">
        <v>125.4</v>
      </c>
      <c r="BQ16">
        <v>124.9</v>
      </c>
      <c r="BR16">
        <v>125.4</v>
      </c>
      <c r="BS16">
        <v>125.1</v>
      </c>
      <c r="BT16">
        <v>123.3</v>
      </c>
      <c r="BU16">
        <v>124</v>
      </c>
      <c r="BV16">
        <v>123.6</v>
      </c>
      <c r="BW16">
        <v>122.8</v>
      </c>
      <c r="BX16">
        <v>123.5</v>
      </c>
      <c r="BY16">
        <v>123.1</v>
      </c>
      <c r="BZ16">
        <v>122.8</v>
      </c>
      <c r="CA16">
        <v>123.7</v>
      </c>
      <c r="CB16">
        <v>123.1</v>
      </c>
      <c r="CC16">
        <v>123.1</v>
      </c>
      <c r="CD16">
        <v>123.9</v>
      </c>
      <c r="CE16">
        <v>123.4</v>
      </c>
      <c r="CF16">
        <v>123.6</v>
      </c>
      <c r="CG16">
        <v>124.6</v>
      </c>
      <c r="CH16">
        <v>124</v>
      </c>
      <c r="CI16">
        <v>124.4</v>
      </c>
      <c r="CJ16">
        <v>126.1</v>
      </c>
      <c r="CK16">
        <v>125</v>
      </c>
      <c r="CL16">
        <v>126.6</v>
      </c>
      <c r="CM16">
        <v>128.5</v>
      </c>
      <c r="CN16">
        <v>127.3</v>
      </c>
      <c r="CO16">
        <v>127.5</v>
      </c>
      <c r="CP16">
        <v>129.5</v>
      </c>
      <c r="CQ16">
        <v>128.19999999999999</v>
      </c>
      <c r="CR16">
        <v>129.80000000000001</v>
      </c>
      <c r="CS16">
        <v>131.1</v>
      </c>
      <c r="CT16">
        <v>130.30000000000001</v>
      </c>
      <c r="CU16">
        <v>131</v>
      </c>
      <c r="CV16">
        <v>131.5</v>
      </c>
      <c r="CW16">
        <v>131.19999999999999</v>
      </c>
      <c r="CX16">
        <v>131.80000000000001</v>
      </c>
      <c r="CY16">
        <v>132.6</v>
      </c>
      <c r="CZ16">
        <v>132.1</v>
      </c>
      <c r="DA16">
        <v>132.4</v>
      </c>
      <c r="DB16">
        <v>133.30000000000001</v>
      </c>
      <c r="DC16">
        <v>132.69999999999999</v>
      </c>
      <c r="DD16">
        <v>131.4</v>
      </c>
      <c r="DE16">
        <v>131.5</v>
      </c>
      <c r="DF16">
        <v>131.4</v>
      </c>
      <c r="DG16">
        <v>131.4</v>
      </c>
      <c r="DH16">
        <v>131.19999999999999</v>
      </c>
      <c r="DI16">
        <v>131.30000000000001</v>
      </c>
      <c r="DJ16">
        <v>130.30000000000001</v>
      </c>
      <c r="DK16">
        <v>129.1</v>
      </c>
      <c r="DL16">
        <v>129.9</v>
      </c>
      <c r="DM16">
        <v>130.4</v>
      </c>
      <c r="DN16">
        <v>128.9</v>
      </c>
      <c r="DO16">
        <v>129.80000000000001</v>
      </c>
      <c r="DP16">
        <v>131.80000000000001</v>
      </c>
      <c r="DQ16">
        <v>131.80000000000001</v>
      </c>
      <c r="DR16">
        <v>131.80000000000001</v>
      </c>
      <c r="DS16">
        <v>133.6</v>
      </c>
      <c r="DT16">
        <v>134.6</v>
      </c>
      <c r="DU16">
        <v>134</v>
      </c>
      <c r="DV16">
        <v>136</v>
      </c>
      <c r="DW16">
        <v>138.19999999999999</v>
      </c>
      <c r="DX16">
        <v>136.80000000000001</v>
      </c>
      <c r="DY16">
        <v>137.6</v>
      </c>
      <c r="DZ16">
        <v>139.80000000000001</v>
      </c>
      <c r="EA16">
        <v>138.4</v>
      </c>
      <c r="EB16">
        <v>138</v>
      </c>
      <c r="EC16">
        <v>137.6</v>
      </c>
      <c r="ED16">
        <v>137.9</v>
      </c>
      <c r="EE16">
        <v>137.19999999999999</v>
      </c>
      <c r="EF16">
        <v>135.69999999999999</v>
      </c>
      <c r="EG16">
        <v>136.6</v>
      </c>
      <c r="EH16">
        <v>137.4</v>
      </c>
      <c r="EI16">
        <v>136.30000000000001</v>
      </c>
      <c r="EJ16">
        <v>137</v>
      </c>
      <c r="EK16">
        <v>136.6</v>
      </c>
      <c r="EL16">
        <v>135.19999999999999</v>
      </c>
      <c r="EM16">
        <v>136.1</v>
      </c>
      <c r="EN16">
        <v>134.69999999999999</v>
      </c>
      <c r="EO16">
        <v>132.80000000000001</v>
      </c>
      <c r="EP16">
        <v>134</v>
      </c>
      <c r="EQ16">
        <v>133.69999999999999</v>
      </c>
      <c r="ER16">
        <v>132</v>
      </c>
      <c r="ES16">
        <v>133.1</v>
      </c>
      <c r="ET16">
        <v>133.6</v>
      </c>
      <c r="EU16">
        <v>132.1</v>
      </c>
      <c r="EV16">
        <v>133</v>
      </c>
      <c r="EW16">
        <v>133.4</v>
      </c>
      <c r="EX16">
        <v>132.6</v>
      </c>
      <c r="EY16">
        <v>133.1</v>
      </c>
      <c r="EZ16">
        <v>133.5</v>
      </c>
      <c r="FA16">
        <v>133.4</v>
      </c>
      <c r="FB16">
        <v>133.5</v>
      </c>
      <c r="FC16">
        <v>133.80000000000001</v>
      </c>
      <c r="FD16">
        <v>133.6</v>
      </c>
      <c r="FE16">
        <v>133.69999999999999</v>
      </c>
      <c r="FF16">
        <v>134.9</v>
      </c>
      <c r="FG16">
        <v>135.69999999999999</v>
      </c>
      <c r="FH16">
        <v>135.19999999999999</v>
      </c>
      <c r="FI16">
        <v>138.5</v>
      </c>
      <c r="FJ16">
        <v>139.80000000000001</v>
      </c>
      <c r="FK16">
        <v>139</v>
      </c>
      <c r="FL16">
        <v>140.6</v>
      </c>
      <c r="FM16">
        <v>140.5</v>
      </c>
      <c r="FN16">
        <v>140.6</v>
      </c>
      <c r="FO16">
        <v>139.6</v>
      </c>
      <c r="FP16">
        <v>138</v>
      </c>
      <c r="FQ16">
        <v>139</v>
      </c>
      <c r="FR16">
        <v>140.4</v>
      </c>
      <c r="FS16">
        <v>139.69999999999999</v>
      </c>
      <c r="FT16">
        <v>140.1</v>
      </c>
      <c r="FU16">
        <v>142.4</v>
      </c>
      <c r="FV16">
        <v>141.5</v>
      </c>
      <c r="FW16">
        <v>142.1</v>
      </c>
      <c r="FX16">
        <v>141.5</v>
      </c>
      <c r="FY16">
        <v>138.80000000000001</v>
      </c>
      <c r="FZ16">
        <v>140.5</v>
      </c>
      <c r="GA16">
        <v>140.4</v>
      </c>
      <c r="GB16">
        <v>137.19999999999999</v>
      </c>
      <c r="GC16">
        <v>139.19999999999999</v>
      </c>
      <c r="GD16">
        <v>138.69999999999999</v>
      </c>
      <c r="GE16">
        <v>135.6</v>
      </c>
      <c r="GF16">
        <v>137.6</v>
      </c>
      <c r="GG16">
        <v>138.6</v>
      </c>
      <c r="GH16">
        <v>134.80000000000001</v>
      </c>
      <c r="GI16">
        <v>137.19999999999999</v>
      </c>
      <c r="GJ16">
        <v>138.6</v>
      </c>
      <c r="GK16">
        <v>135.69999999999999</v>
      </c>
      <c r="GL16">
        <v>137.5</v>
      </c>
      <c r="GM16">
        <v>139.1</v>
      </c>
      <c r="GN16">
        <v>136.4</v>
      </c>
      <c r="GO16">
        <v>138.1</v>
      </c>
      <c r="GP16">
        <v>140</v>
      </c>
      <c r="GQ16">
        <v>138.4</v>
      </c>
      <c r="GR16">
        <v>139.4</v>
      </c>
      <c r="GS16">
        <v>142</v>
      </c>
      <c r="GT16">
        <v>140.30000000000001</v>
      </c>
      <c r="GU16">
        <v>141.4</v>
      </c>
      <c r="GV16">
        <v>142.69999999999999</v>
      </c>
      <c r="GW16">
        <v>140.1</v>
      </c>
      <c r="GX16">
        <v>141.69999999999999</v>
      </c>
      <c r="GY16">
        <v>141.30000000000001</v>
      </c>
      <c r="GZ16">
        <v>138.9</v>
      </c>
      <c r="HA16">
        <v>140.4</v>
      </c>
      <c r="HB16">
        <v>140.19999999999999</v>
      </c>
      <c r="HC16">
        <v>139.4</v>
      </c>
      <c r="HD16">
        <v>139.69999999999999</v>
      </c>
      <c r="HE16">
        <v>140</v>
      </c>
      <c r="HF16">
        <v>139.1</v>
      </c>
      <c r="HG16">
        <v>139.69999999999999</v>
      </c>
      <c r="HH16">
        <v>138.5</v>
      </c>
      <c r="HI16">
        <v>137.6</v>
      </c>
      <c r="HJ16">
        <v>138.19999999999999</v>
      </c>
      <c r="HK16">
        <v>137.4</v>
      </c>
      <c r="HL16">
        <v>137.30000000000001</v>
      </c>
      <c r="HM16">
        <v>137.4</v>
      </c>
      <c r="HN16">
        <v>137.19999999999999</v>
      </c>
      <c r="HO16">
        <v>138</v>
      </c>
      <c r="HP16">
        <v>137.5</v>
      </c>
      <c r="HQ16">
        <v>137.30000000000001</v>
      </c>
      <c r="HR16">
        <v>139.6</v>
      </c>
      <c r="HS16">
        <v>138.1</v>
      </c>
      <c r="HT16">
        <v>139.19999999999999</v>
      </c>
      <c r="HU16">
        <v>143.80000000000001</v>
      </c>
      <c r="HV16">
        <v>140.9</v>
      </c>
      <c r="HW16">
        <v>141</v>
      </c>
      <c r="HX16">
        <v>145.6</v>
      </c>
      <c r="HY16">
        <v>142.69999999999999</v>
      </c>
      <c r="HZ16">
        <v>143</v>
      </c>
      <c r="IA16">
        <v>147.69999999999999</v>
      </c>
      <c r="IB16">
        <v>144.69999999999999</v>
      </c>
      <c r="IC16">
        <v>144</v>
      </c>
      <c r="ID16">
        <v>149.1</v>
      </c>
      <c r="IE16">
        <v>145.9</v>
      </c>
      <c r="IF16">
        <v>145.5</v>
      </c>
      <c r="IG16">
        <v>149.5</v>
      </c>
      <c r="IH16">
        <v>147</v>
      </c>
      <c r="II16">
        <v>148.30000000000001</v>
      </c>
      <c r="IJ16">
        <v>151.9</v>
      </c>
      <c r="IK16">
        <v>149.6</v>
      </c>
      <c r="IL16">
        <v>150.9</v>
      </c>
      <c r="IM16">
        <v>153.6</v>
      </c>
      <c r="IN16">
        <v>151.9</v>
      </c>
      <c r="IO16">
        <v>154.30000000000001</v>
      </c>
      <c r="IP16">
        <v>156.30000000000001</v>
      </c>
      <c r="IQ16">
        <v>155</v>
      </c>
      <c r="IR16">
        <v>153</v>
      </c>
      <c r="IS16">
        <v>154.4</v>
      </c>
      <c r="IT16">
        <v>153.5</v>
      </c>
      <c r="IU16">
        <v>149.80000000000001</v>
      </c>
      <c r="IV16">
        <v>151.69999999999999</v>
      </c>
      <c r="IW16">
        <v>150.5</v>
      </c>
      <c r="IX16">
        <v>148.19999999999999</v>
      </c>
      <c r="IY16">
        <v>150.1</v>
      </c>
      <c r="IZ16">
        <v>148.9</v>
      </c>
      <c r="JA16">
        <v>150.1</v>
      </c>
      <c r="JB16">
        <v>153.5</v>
      </c>
      <c r="JC16">
        <v>151.4</v>
      </c>
      <c r="JD16">
        <v>151.33333333333334</v>
      </c>
      <c r="JE16">
        <v>154.86666666666665</v>
      </c>
      <c r="JF16">
        <v>152.63333333333333</v>
      </c>
      <c r="JG16">
        <v>152.30000000000001</v>
      </c>
      <c r="JH16">
        <v>157</v>
      </c>
      <c r="JI16">
        <v>154</v>
      </c>
      <c r="JJ16">
        <v>152.30000000000001</v>
      </c>
      <c r="JK16">
        <v>157</v>
      </c>
      <c r="JL16">
        <v>154</v>
      </c>
      <c r="JM16">
        <v>155.30000000000001</v>
      </c>
      <c r="JN16">
        <v>159.9</v>
      </c>
      <c r="JO16">
        <v>157</v>
      </c>
      <c r="JP16">
        <v>156.1</v>
      </c>
      <c r="JQ16">
        <v>161.30000000000001</v>
      </c>
      <c r="JR16">
        <v>158</v>
      </c>
      <c r="JS16">
        <v>159.6</v>
      </c>
      <c r="JT16">
        <v>164.4</v>
      </c>
      <c r="JU16">
        <v>161.4</v>
      </c>
      <c r="JV16">
        <v>163.4</v>
      </c>
      <c r="JW16">
        <v>167</v>
      </c>
      <c r="JX16">
        <v>164.7</v>
      </c>
      <c r="JY16">
        <v>164.5</v>
      </c>
      <c r="JZ16">
        <v>167</v>
      </c>
      <c r="KA16">
        <v>165.4</v>
      </c>
      <c r="KB16">
        <v>159.6</v>
      </c>
      <c r="KC16">
        <v>163.4</v>
      </c>
      <c r="KD16">
        <v>161</v>
      </c>
      <c r="KE16">
        <v>154.69999999999999</v>
      </c>
      <c r="KF16">
        <v>160.80000000000001</v>
      </c>
      <c r="KG16">
        <v>156.9</v>
      </c>
      <c r="KH16">
        <v>154.5</v>
      </c>
      <c r="KI16">
        <v>160.4</v>
      </c>
      <c r="KJ16">
        <v>156.69999999999999</v>
      </c>
      <c r="KK16">
        <v>155.6</v>
      </c>
      <c r="KL16">
        <v>162</v>
      </c>
      <c r="KM16">
        <v>158</v>
      </c>
      <c r="KN16">
        <v>158.69999999999999</v>
      </c>
      <c r="KO16">
        <v>164.2</v>
      </c>
      <c r="KP16">
        <v>160.69999999999999</v>
      </c>
      <c r="KQ16">
        <v>160.5</v>
      </c>
      <c r="KR16">
        <v>166.2</v>
      </c>
      <c r="KS16">
        <v>162.6</v>
      </c>
      <c r="KT16">
        <v>161.69999999999999</v>
      </c>
      <c r="KU16">
        <v>167.9</v>
      </c>
      <c r="KV16">
        <v>164</v>
      </c>
      <c r="KW16">
        <v>161.80000000000001</v>
      </c>
      <c r="KX16">
        <v>167.3</v>
      </c>
      <c r="KY16">
        <v>164</v>
      </c>
      <c r="KZ16">
        <v>162.1</v>
      </c>
      <c r="LA16">
        <v>167.3</v>
      </c>
      <c r="LB16">
        <v>164</v>
      </c>
      <c r="LC16">
        <v>165.5</v>
      </c>
      <c r="LD16">
        <v>171.5</v>
      </c>
      <c r="LE16">
        <v>167.7</v>
      </c>
      <c r="LF16">
        <v>167.5</v>
      </c>
      <c r="LG16">
        <v>173.5</v>
      </c>
      <c r="LH16">
        <v>169.7</v>
      </c>
      <c r="LI16">
        <v>165.8</v>
      </c>
      <c r="LJ16">
        <v>172.2</v>
      </c>
      <c r="LK16">
        <v>168.2</v>
      </c>
      <c r="LL16">
        <v>164.1</v>
      </c>
      <c r="LM16">
        <v>170.3</v>
      </c>
      <c r="LN16">
        <v>166.4</v>
      </c>
      <c r="LO16">
        <v>163.9</v>
      </c>
      <c r="LP16">
        <v>170.2</v>
      </c>
      <c r="LQ16">
        <v>166.2</v>
      </c>
      <c r="LR16">
        <v>166.6</v>
      </c>
      <c r="LS16">
        <v>171.5</v>
      </c>
      <c r="LT16">
        <v>168.4</v>
      </c>
      <c r="LU16">
        <v>168.6</v>
      </c>
      <c r="LV16">
        <v>174.5</v>
      </c>
      <c r="LW16">
        <v>170.8</v>
      </c>
      <c r="LX16">
        <v>170.8</v>
      </c>
      <c r="LY16">
        <v>177.5</v>
      </c>
      <c r="LZ16">
        <v>173.3</v>
      </c>
      <c r="MA16">
        <v>172.4</v>
      </c>
      <c r="MB16">
        <v>179.3</v>
      </c>
      <c r="MC16">
        <v>174.9</v>
      </c>
      <c r="MD16">
        <v>172.5</v>
      </c>
      <c r="ME16">
        <v>179.4</v>
      </c>
      <c r="MF16">
        <v>175</v>
      </c>
      <c r="MG16">
        <v>173.9</v>
      </c>
      <c r="MH16">
        <v>180.4</v>
      </c>
      <c r="MI16">
        <v>176.3</v>
      </c>
      <c r="MJ16">
        <v>175.5</v>
      </c>
      <c r="MK16">
        <v>181.8</v>
      </c>
      <c r="ML16">
        <v>177.8</v>
      </c>
      <c r="MM16">
        <v>177.4</v>
      </c>
      <c r="MN16">
        <v>183.3</v>
      </c>
      <c r="MO16">
        <v>179.6</v>
      </c>
      <c r="MP16">
        <v>176.6</v>
      </c>
      <c r="MQ16">
        <v>181.3</v>
      </c>
      <c r="MR16">
        <v>178.3</v>
      </c>
      <c r="MS16">
        <v>174.4</v>
      </c>
      <c r="MT16">
        <v>178.6</v>
      </c>
      <c r="MU16">
        <v>175.9</v>
      </c>
      <c r="MV16">
        <v>175</v>
      </c>
      <c r="MW16">
        <v>179.5</v>
      </c>
      <c r="MX16">
        <v>176.7</v>
      </c>
      <c r="MY16">
        <v>174.8</v>
      </c>
      <c r="MZ16">
        <v>180.7</v>
      </c>
      <c r="NA16">
        <v>177</v>
      </c>
      <c r="NB16">
        <v>174.8</v>
      </c>
      <c r="NC16">
        <v>180.8</v>
      </c>
      <c r="ND16">
        <v>177</v>
      </c>
      <c r="NE16">
        <v>175.5</v>
      </c>
      <c r="NF16">
        <v>182.1</v>
      </c>
      <c r="NG16">
        <v>177.9</v>
      </c>
      <c r="NH16">
        <v>176.8</v>
      </c>
      <c r="NI16">
        <v>183.1</v>
      </c>
      <c r="NJ16">
        <v>179.1</v>
      </c>
    </row>
    <row r="17" spans="1:374" x14ac:dyDescent="0.35">
      <c r="A17" s="1" t="s">
        <v>16</v>
      </c>
      <c r="B17" s="40" t="s">
        <v>54</v>
      </c>
      <c r="C17">
        <v>105.1</v>
      </c>
      <c r="D17">
        <v>105.2</v>
      </c>
      <c r="E17">
        <v>105.1</v>
      </c>
      <c r="F17">
        <v>105.6</v>
      </c>
      <c r="G17">
        <v>106</v>
      </c>
      <c r="H17">
        <v>105.7</v>
      </c>
      <c r="I17">
        <v>106.5</v>
      </c>
      <c r="J17">
        <v>106.8</v>
      </c>
      <c r="K17">
        <v>106.6</v>
      </c>
      <c r="L17">
        <v>107.1</v>
      </c>
      <c r="M17">
        <v>108.5</v>
      </c>
      <c r="N17">
        <v>107.5</v>
      </c>
      <c r="O17">
        <v>108.1</v>
      </c>
      <c r="P17">
        <v>109.8</v>
      </c>
      <c r="Q17">
        <v>108.6</v>
      </c>
      <c r="R17">
        <v>109</v>
      </c>
      <c r="S17">
        <v>110.9</v>
      </c>
      <c r="T17">
        <v>109.5</v>
      </c>
      <c r="U17">
        <v>109.8</v>
      </c>
      <c r="V17">
        <v>111.7</v>
      </c>
      <c r="W17">
        <v>110.3</v>
      </c>
      <c r="X17">
        <v>110.7</v>
      </c>
      <c r="Y17">
        <v>112.4</v>
      </c>
      <c r="Z17">
        <v>111.2</v>
      </c>
      <c r="AA17">
        <v>111.7</v>
      </c>
      <c r="AB17">
        <v>112.9</v>
      </c>
      <c r="AC17">
        <v>112</v>
      </c>
      <c r="AD17">
        <v>112.2</v>
      </c>
      <c r="AE17">
        <v>113.5</v>
      </c>
      <c r="AF17">
        <v>112.5</v>
      </c>
      <c r="AG17">
        <v>112.8</v>
      </c>
      <c r="AH17">
        <v>114.1</v>
      </c>
      <c r="AI17">
        <v>113.1</v>
      </c>
      <c r="AJ17">
        <v>113.6</v>
      </c>
      <c r="AK17">
        <v>115</v>
      </c>
      <c r="AL17">
        <v>114</v>
      </c>
      <c r="AM17">
        <v>114</v>
      </c>
      <c r="AN17">
        <v>115.7</v>
      </c>
      <c r="AO17">
        <v>114.5</v>
      </c>
      <c r="AP17">
        <v>114.2</v>
      </c>
      <c r="AQ17">
        <v>116.2</v>
      </c>
      <c r="AR17">
        <v>114.7</v>
      </c>
      <c r="AS17">
        <v>114.6</v>
      </c>
      <c r="AT17">
        <v>116.7</v>
      </c>
      <c r="AU17">
        <v>115.2</v>
      </c>
      <c r="AV17">
        <v>115.4</v>
      </c>
      <c r="AW17">
        <v>117.6</v>
      </c>
      <c r="AX17">
        <v>116</v>
      </c>
      <c r="AY17">
        <v>116.3</v>
      </c>
      <c r="AZ17">
        <v>118.3</v>
      </c>
      <c r="BA17">
        <v>116.8</v>
      </c>
      <c r="BB17">
        <v>117.3</v>
      </c>
      <c r="BC17">
        <v>119</v>
      </c>
      <c r="BD17">
        <v>117.8</v>
      </c>
      <c r="BE17">
        <v>118</v>
      </c>
      <c r="BF17">
        <v>121</v>
      </c>
      <c r="BG17">
        <v>118.8</v>
      </c>
      <c r="BH17">
        <v>118.8</v>
      </c>
      <c r="BI17">
        <v>123</v>
      </c>
      <c r="BJ17">
        <v>119.9</v>
      </c>
      <c r="BK17">
        <v>119.5</v>
      </c>
      <c r="BL17">
        <v>124.3</v>
      </c>
      <c r="BM17">
        <v>120.8</v>
      </c>
      <c r="BN17">
        <v>120</v>
      </c>
      <c r="BO17">
        <v>124.3</v>
      </c>
      <c r="BP17">
        <v>121.1</v>
      </c>
      <c r="BQ17">
        <v>120.8</v>
      </c>
      <c r="BR17">
        <v>125.8</v>
      </c>
      <c r="BS17">
        <v>122.1</v>
      </c>
      <c r="BT17">
        <v>121.7</v>
      </c>
      <c r="BU17">
        <v>126.4</v>
      </c>
      <c r="BV17">
        <v>123</v>
      </c>
      <c r="BW17">
        <v>122.7</v>
      </c>
      <c r="BX17">
        <v>127.4</v>
      </c>
      <c r="BY17">
        <v>124</v>
      </c>
      <c r="BZ17">
        <v>124.2</v>
      </c>
      <c r="CA17">
        <v>128.1</v>
      </c>
      <c r="CB17">
        <v>125.2</v>
      </c>
      <c r="CC17">
        <v>124.7</v>
      </c>
      <c r="CD17">
        <v>128.80000000000001</v>
      </c>
      <c r="CE17">
        <v>125.8</v>
      </c>
      <c r="CF17">
        <v>125.7</v>
      </c>
      <c r="CG17">
        <v>130.1</v>
      </c>
      <c r="CH17">
        <v>126.9</v>
      </c>
      <c r="CI17">
        <v>126.7</v>
      </c>
      <c r="CJ17">
        <v>131.30000000000001</v>
      </c>
      <c r="CK17">
        <v>127.9</v>
      </c>
      <c r="CL17">
        <v>128.19999999999999</v>
      </c>
      <c r="CM17">
        <v>132.1</v>
      </c>
      <c r="CN17">
        <v>129.19999999999999</v>
      </c>
      <c r="CO17">
        <v>129.4</v>
      </c>
      <c r="CP17">
        <v>133.1</v>
      </c>
      <c r="CQ17">
        <v>130.4</v>
      </c>
      <c r="CR17">
        <v>130.1</v>
      </c>
      <c r="CS17">
        <v>134.19999999999999</v>
      </c>
      <c r="CT17">
        <v>131.19999999999999</v>
      </c>
      <c r="CU17">
        <v>131</v>
      </c>
      <c r="CV17">
        <v>134.69999999999999</v>
      </c>
      <c r="CW17">
        <v>132</v>
      </c>
      <c r="CX17">
        <v>131.5</v>
      </c>
      <c r="CY17">
        <v>135.30000000000001</v>
      </c>
      <c r="CZ17">
        <v>132.5</v>
      </c>
      <c r="DA17">
        <v>132.19999999999999</v>
      </c>
      <c r="DB17">
        <v>137.6</v>
      </c>
      <c r="DC17">
        <v>133.6</v>
      </c>
      <c r="DD17">
        <v>133.1</v>
      </c>
      <c r="DE17">
        <v>138.19999999999999</v>
      </c>
      <c r="DF17">
        <v>134.5</v>
      </c>
      <c r="DG17">
        <v>133.6</v>
      </c>
      <c r="DH17">
        <v>139.5</v>
      </c>
      <c r="DI17">
        <v>135.19999999999999</v>
      </c>
      <c r="DJ17">
        <v>134.4</v>
      </c>
      <c r="DK17">
        <v>140</v>
      </c>
      <c r="DL17">
        <v>135.9</v>
      </c>
      <c r="DM17">
        <v>135</v>
      </c>
      <c r="DN17">
        <v>140.6</v>
      </c>
      <c r="DO17">
        <v>136.5</v>
      </c>
      <c r="DP17">
        <v>135.5</v>
      </c>
      <c r="DQ17">
        <v>141.5</v>
      </c>
      <c r="DR17">
        <v>137.1</v>
      </c>
      <c r="DS17">
        <v>136</v>
      </c>
      <c r="DT17">
        <v>142.19999999999999</v>
      </c>
      <c r="DU17">
        <v>137.69999999999999</v>
      </c>
      <c r="DV17">
        <v>137.19999999999999</v>
      </c>
      <c r="DW17">
        <v>142.69999999999999</v>
      </c>
      <c r="DX17">
        <v>138.69999999999999</v>
      </c>
      <c r="DY17">
        <v>138</v>
      </c>
      <c r="DZ17">
        <v>142.9</v>
      </c>
      <c r="EA17">
        <v>139.30000000000001</v>
      </c>
      <c r="EB17">
        <v>138.9</v>
      </c>
      <c r="EC17">
        <v>143.6</v>
      </c>
      <c r="ED17">
        <v>140.19999999999999</v>
      </c>
      <c r="EE17">
        <v>139.9</v>
      </c>
      <c r="EF17">
        <v>143.9</v>
      </c>
      <c r="EG17">
        <v>141</v>
      </c>
      <c r="EH17">
        <v>140.9</v>
      </c>
      <c r="EI17">
        <v>144.30000000000001</v>
      </c>
      <c r="EJ17">
        <v>141.80000000000001</v>
      </c>
      <c r="EK17">
        <v>141.19999999999999</v>
      </c>
      <c r="EL17">
        <v>144.30000000000001</v>
      </c>
      <c r="EM17">
        <v>142</v>
      </c>
      <c r="EN17">
        <v>142.4</v>
      </c>
      <c r="EO17">
        <v>145</v>
      </c>
      <c r="EP17">
        <v>143.1</v>
      </c>
      <c r="EQ17">
        <v>143.1</v>
      </c>
      <c r="ER17">
        <v>145.6</v>
      </c>
      <c r="ES17">
        <v>143.80000000000001</v>
      </c>
      <c r="ET17">
        <v>143.69999999999999</v>
      </c>
      <c r="EU17">
        <v>146.30000000000001</v>
      </c>
      <c r="EV17">
        <v>144.4</v>
      </c>
      <c r="EW17">
        <v>144.19999999999999</v>
      </c>
      <c r="EX17">
        <v>147.5</v>
      </c>
      <c r="EY17">
        <v>145.1</v>
      </c>
      <c r="EZ17">
        <v>144.4</v>
      </c>
      <c r="FA17">
        <v>148</v>
      </c>
      <c r="FB17">
        <v>145.4</v>
      </c>
      <c r="FC17">
        <v>145.5</v>
      </c>
      <c r="FD17">
        <v>148.30000000000001</v>
      </c>
      <c r="FE17">
        <v>146.19999999999999</v>
      </c>
      <c r="FF17">
        <v>145.80000000000001</v>
      </c>
      <c r="FG17">
        <v>148.6</v>
      </c>
      <c r="FH17">
        <v>146.5</v>
      </c>
      <c r="FI17">
        <v>147.4</v>
      </c>
      <c r="FJ17">
        <v>150.5</v>
      </c>
      <c r="FK17">
        <v>148.19999999999999</v>
      </c>
      <c r="FL17">
        <v>149</v>
      </c>
      <c r="FM17">
        <v>152.1</v>
      </c>
      <c r="FN17">
        <v>149.80000000000001</v>
      </c>
      <c r="FO17">
        <v>149.80000000000001</v>
      </c>
      <c r="FP17">
        <v>153.6</v>
      </c>
      <c r="FQ17">
        <v>150.80000000000001</v>
      </c>
      <c r="FR17">
        <v>150.5</v>
      </c>
      <c r="FS17">
        <v>154.6</v>
      </c>
      <c r="FT17">
        <v>151.6</v>
      </c>
      <c r="FU17">
        <v>152.1</v>
      </c>
      <c r="FV17">
        <v>156.19999999999999</v>
      </c>
      <c r="FW17">
        <v>153.19999999999999</v>
      </c>
      <c r="FX17">
        <v>153.19999999999999</v>
      </c>
      <c r="FY17">
        <v>157</v>
      </c>
      <c r="FZ17">
        <v>154.19999999999999</v>
      </c>
      <c r="GA17">
        <v>153.6</v>
      </c>
      <c r="GB17">
        <v>157.69999999999999</v>
      </c>
      <c r="GC17">
        <v>154.69999999999999</v>
      </c>
      <c r="GD17">
        <v>153.30000000000001</v>
      </c>
      <c r="GE17">
        <v>159.30000000000001</v>
      </c>
      <c r="GF17">
        <v>154.9</v>
      </c>
      <c r="GG17">
        <v>155.1</v>
      </c>
      <c r="GH17">
        <v>159.69999999999999</v>
      </c>
      <c r="GI17">
        <v>156.30000000000001</v>
      </c>
      <c r="GJ17">
        <v>156.1</v>
      </c>
      <c r="GK17">
        <v>159.19999999999999</v>
      </c>
      <c r="GL17">
        <v>156.9</v>
      </c>
      <c r="GM17">
        <v>157</v>
      </c>
      <c r="GN17">
        <v>160.30000000000001</v>
      </c>
      <c r="GO17">
        <v>157.9</v>
      </c>
      <c r="GP17">
        <v>157.30000000000001</v>
      </c>
      <c r="GQ17">
        <v>161</v>
      </c>
      <c r="GR17">
        <v>158.30000000000001</v>
      </c>
      <c r="GS17">
        <v>156.1</v>
      </c>
      <c r="GT17">
        <v>161.4</v>
      </c>
      <c r="GU17">
        <v>157.5</v>
      </c>
      <c r="GV17">
        <v>156.4</v>
      </c>
      <c r="GW17">
        <v>162.1</v>
      </c>
      <c r="GX17">
        <v>157.9</v>
      </c>
      <c r="GY17">
        <v>157.69999999999999</v>
      </c>
      <c r="GZ17">
        <v>163.30000000000001</v>
      </c>
      <c r="HA17">
        <v>159.19999999999999</v>
      </c>
      <c r="HB17">
        <v>159.6</v>
      </c>
      <c r="HC17">
        <v>164</v>
      </c>
      <c r="HD17">
        <v>162.6</v>
      </c>
      <c r="HE17">
        <v>161.9</v>
      </c>
      <c r="HF17">
        <v>164.4</v>
      </c>
      <c r="HG17">
        <v>162.6</v>
      </c>
      <c r="HH17">
        <v>162.4</v>
      </c>
      <c r="HI17">
        <v>164.6</v>
      </c>
      <c r="HJ17">
        <v>163</v>
      </c>
      <c r="HK17">
        <v>162.69999999999999</v>
      </c>
      <c r="HL17">
        <v>164.7</v>
      </c>
      <c r="HM17">
        <v>163.19999999999999</v>
      </c>
      <c r="HN17">
        <v>162.80000000000001</v>
      </c>
      <c r="HO17">
        <v>164.9</v>
      </c>
      <c r="HP17">
        <v>163.4</v>
      </c>
      <c r="HQ17">
        <v>162.9</v>
      </c>
      <c r="HR17">
        <v>165.3</v>
      </c>
      <c r="HS17">
        <v>163.5</v>
      </c>
      <c r="HT17">
        <v>163.30000000000001</v>
      </c>
      <c r="HU17">
        <v>166.2</v>
      </c>
      <c r="HV17">
        <v>164.1</v>
      </c>
      <c r="HW17">
        <v>164.2</v>
      </c>
      <c r="HX17">
        <v>166.7</v>
      </c>
      <c r="HY17">
        <v>164.9</v>
      </c>
      <c r="HZ17">
        <v>164.5</v>
      </c>
      <c r="IA17">
        <v>167.2</v>
      </c>
      <c r="IB17">
        <v>165.2</v>
      </c>
      <c r="IC17">
        <v>165.1</v>
      </c>
      <c r="ID17">
        <v>167.9</v>
      </c>
      <c r="IE17">
        <v>165.8</v>
      </c>
      <c r="IF17">
        <v>165.7</v>
      </c>
      <c r="IG17">
        <v>168.6</v>
      </c>
      <c r="IH17">
        <v>166.5</v>
      </c>
      <c r="II17">
        <v>166.3</v>
      </c>
      <c r="IJ17">
        <v>169.3</v>
      </c>
      <c r="IK17">
        <v>167.1</v>
      </c>
      <c r="IL17">
        <v>167.2</v>
      </c>
      <c r="IM17">
        <v>169.9</v>
      </c>
      <c r="IN17">
        <v>167.9</v>
      </c>
      <c r="IO17">
        <v>167.8</v>
      </c>
      <c r="IP17">
        <v>170.4</v>
      </c>
      <c r="IQ17">
        <v>168.5</v>
      </c>
      <c r="IR17">
        <v>168.6</v>
      </c>
      <c r="IS17">
        <v>170.8</v>
      </c>
      <c r="IT17">
        <v>169.2</v>
      </c>
      <c r="IU17">
        <v>169.4</v>
      </c>
      <c r="IV17">
        <v>172</v>
      </c>
      <c r="IW17">
        <v>170.1</v>
      </c>
      <c r="IX17">
        <v>170.5</v>
      </c>
      <c r="IY17">
        <v>173.3</v>
      </c>
      <c r="IZ17">
        <v>171.2</v>
      </c>
      <c r="JA17">
        <v>175.70000000000002</v>
      </c>
      <c r="JB17">
        <v>179.45000000000002</v>
      </c>
      <c r="JC17">
        <v>176.68333333333331</v>
      </c>
      <c r="JD17">
        <v>176.88333333333333</v>
      </c>
      <c r="JE17">
        <v>180.89166666666668</v>
      </c>
      <c r="JF17">
        <v>177.93055555555554</v>
      </c>
      <c r="JG17">
        <v>182.4</v>
      </c>
      <c r="JH17">
        <v>186.7</v>
      </c>
      <c r="JI17">
        <v>183.5</v>
      </c>
      <c r="JJ17">
        <v>182.4</v>
      </c>
      <c r="JK17">
        <v>186.7</v>
      </c>
      <c r="JL17">
        <v>183.5</v>
      </c>
      <c r="JM17">
        <v>180.9</v>
      </c>
      <c r="JN17">
        <v>187.2</v>
      </c>
      <c r="JO17">
        <v>182.6</v>
      </c>
      <c r="JP17">
        <v>182.9</v>
      </c>
      <c r="JQ17">
        <v>188.7</v>
      </c>
      <c r="JR17">
        <v>184.4</v>
      </c>
      <c r="JS17">
        <v>182.7</v>
      </c>
      <c r="JT17">
        <v>188.7</v>
      </c>
      <c r="JU17">
        <v>184.3</v>
      </c>
      <c r="JV17">
        <v>183.4</v>
      </c>
      <c r="JW17">
        <v>188.8</v>
      </c>
      <c r="JX17">
        <v>184.8</v>
      </c>
      <c r="JY17">
        <v>183.6</v>
      </c>
      <c r="JZ17">
        <v>190.2</v>
      </c>
      <c r="KA17">
        <v>185.4</v>
      </c>
      <c r="KB17">
        <v>184.6</v>
      </c>
      <c r="KC17">
        <v>191.8</v>
      </c>
      <c r="KD17">
        <v>186.5</v>
      </c>
      <c r="KE17">
        <v>186.5</v>
      </c>
      <c r="KF17">
        <v>193.3</v>
      </c>
      <c r="KG17">
        <v>188.3</v>
      </c>
      <c r="KH17">
        <v>186.1</v>
      </c>
      <c r="KI17">
        <v>193.5</v>
      </c>
      <c r="KJ17">
        <v>188.1</v>
      </c>
      <c r="KK17">
        <v>186.8</v>
      </c>
      <c r="KL17">
        <v>194.4</v>
      </c>
      <c r="KM17">
        <v>188.8</v>
      </c>
      <c r="KN17">
        <v>189.6</v>
      </c>
      <c r="KO17">
        <v>198.2</v>
      </c>
      <c r="KP17">
        <v>191.9</v>
      </c>
      <c r="KQ17">
        <v>189.1</v>
      </c>
      <c r="KR17">
        <v>195.6</v>
      </c>
      <c r="KS17">
        <v>190.8</v>
      </c>
      <c r="KT17">
        <v>189.7</v>
      </c>
      <c r="KU17">
        <v>195.5</v>
      </c>
      <c r="KV17">
        <v>191.2</v>
      </c>
      <c r="KW17">
        <v>190.2</v>
      </c>
      <c r="KX17">
        <v>196.5</v>
      </c>
      <c r="KY17">
        <v>192.1</v>
      </c>
      <c r="KZ17">
        <v>190.5</v>
      </c>
      <c r="LA17">
        <v>196.5</v>
      </c>
      <c r="LB17">
        <v>192.1</v>
      </c>
      <c r="LC17">
        <v>191.2</v>
      </c>
      <c r="LD17">
        <v>197</v>
      </c>
      <c r="LE17">
        <v>192.7</v>
      </c>
      <c r="LF17">
        <v>191.4</v>
      </c>
      <c r="LG17">
        <v>197</v>
      </c>
      <c r="LH17">
        <v>192.9</v>
      </c>
      <c r="LI17">
        <v>190.8</v>
      </c>
      <c r="LJ17">
        <v>196.8</v>
      </c>
      <c r="LK17">
        <v>192.4</v>
      </c>
      <c r="LL17">
        <v>190.7</v>
      </c>
      <c r="LM17">
        <v>196.4</v>
      </c>
      <c r="LN17">
        <v>192.2</v>
      </c>
      <c r="LO17">
        <v>191.5</v>
      </c>
      <c r="LP17">
        <v>196.5</v>
      </c>
      <c r="LQ17">
        <v>192.8</v>
      </c>
      <c r="LR17">
        <v>192.3</v>
      </c>
      <c r="LS17">
        <v>197.5</v>
      </c>
      <c r="LT17">
        <v>193.7</v>
      </c>
      <c r="LU17">
        <v>192.8</v>
      </c>
      <c r="LV17">
        <v>197.1</v>
      </c>
      <c r="LW17">
        <v>193.9</v>
      </c>
      <c r="LX17">
        <v>192.9</v>
      </c>
      <c r="LY17">
        <v>197.5</v>
      </c>
      <c r="LZ17">
        <v>194.1</v>
      </c>
      <c r="MA17">
        <v>192.9</v>
      </c>
      <c r="MB17">
        <v>198.3</v>
      </c>
      <c r="MC17">
        <v>194.3</v>
      </c>
      <c r="MD17">
        <v>193.2</v>
      </c>
      <c r="ME17">
        <v>198.6</v>
      </c>
      <c r="MF17">
        <v>194.6</v>
      </c>
      <c r="MG17">
        <v>193.7</v>
      </c>
      <c r="MH17">
        <v>198.7</v>
      </c>
      <c r="MI17">
        <v>195</v>
      </c>
      <c r="MJ17">
        <v>194.5</v>
      </c>
      <c r="MK17">
        <v>199.7</v>
      </c>
      <c r="ML17">
        <v>195.9</v>
      </c>
      <c r="MM17">
        <v>194.9</v>
      </c>
      <c r="MN17">
        <v>200.1</v>
      </c>
      <c r="MO17">
        <v>196.3</v>
      </c>
      <c r="MP17">
        <v>195.5</v>
      </c>
      <c r="MQ17">
        <v>200.6</v>
      </c>
      <c r="MR17">
        <v>196.9</v>
      </c>
      <c r="MS17">
        <v>195.9</v>
      </c>
      <c r="MT17">
        <v>201.1</v>
      </c>
      <c r="MU17">
        <v>197.3</v>
      </c>
      <c r="MV17">
        <v>196.9</v>
      </c>
      <c r="MW17">
        <v>201.6</v>
      </c>
      <c r="MX17">
        <v>198.2</v>
      </c>
      <c r="MY17">
        <v>198.3</v>
      </c>
      <c r="MZ17">
        <v>202.7</v>
      </c>
      <c r="NA17">
        <v>199.5</v>
      </c>
      <c r="NB17">
        <v>198.4</v>
      </c>
      <c r="NC17">
        <v>202.7</v>
      </c>
      <c r="ND17">
        <v>199.5</v>
      </c>
      <c r="NE17">
        <v>199.5</v>
      </c>
      <c r="NF17">
        <v>203.5</v>
      </c>
      <c r="NG17">
        <v>200.6</v>
      </c>
      <c r="NH17">
        <v>199.9</v>
      </c>
      <c r="NI17">
        <v>204.2</v>
      </c>
      <c r="NJ17">
        <v>201</v>
      </c>
    </row>
    <row r="18" spans="1:374" x14ac:dyDescent="0.35">
      <c r="A18" s="1" t="s">
        <v>17</v>
      </c>
      <c r="B18" s="40" t="s">
        <v>17</v>
      </c>
      <c r="C18">
        <v>106.5</v>
      </c>
      <c r="D18">
        <v>105.9</v>
      </c>
      <c r="E18">
        <v>106.3</v>
      </c>
      <c r="F18">
        <v>107.1</v>
      </c>
      <c r="G18">
        <v>106.6</v>
      </c>
      <c r="H18">
        <v>106.9</v>
      </c>
      <c r="I18">
        <v>107.6</v>
      </c>
      <c r="J18">
        <v>107.2</v>
      </c>
      <c r="K18">
        <v>107.4</v>
      </c>
      <c r="L18">
        <v>108.1</v>
      </c>
      <c r="M18">
        <v>107.9</v>
      </c>
      <c r="N18">
        <v>108</v>
      </c>
      <c r="O18">
        <v>108.8</v>
      </c>
      <c r="P18">
        <v>108.5</v>
      </c>
      <c r="Q18">
        <v>108.7</v>
      </c>
      <c r="R18">
        <v>109.7</v>
      </c>
      <c r="S18">
        <v>109.2</v>
      </c>
      <c r="T18">
        <v>109.5</v>
      </c>
      <c r="U18">
        <v>110.5</v>
      </c>
      <c r="V18">
        <v>109.8</v>
      </c>
      <c r="W18">
        <v>110.2</v>
      </c>
      <c r="X18">
        <v>111.3</v>
      </c>
      <c r="Y18">
        <v>110.6</v>
      </c>
      <c r="Z18">
        <v>111</v>
      </c>
      <c r="AA18">
        <v>112.7</v>
      </c>
      <c r="AB18">
        <v>111.4</v>
      </c>
      <c r="AC18">
        <v>112.2</v>
      </c>
      <c r="AD18">
        <v>113.6</v>
      </c>
      <c r="AE18">
        <v>112.5</v>
      </c>
      <c r="AF18">
        <v>113.2</v>
      </c>
      <c r="AG18">
        <v>114.6</v>
      </c>
      <c r="AH18">
        <v>113.5</v>
      </c>
      <c r="AI18">
        <v>114.2</v>
      </c>
      <c r="AJ18">
        <v>115.8</v>
      </c>
      <c r="AK18">
        <v>114.2</v>
      </c>
      <c r="AL18">
        <v>115.2</v>
      </c>
      <c r="AM18">
        <v>116.5</v>
      </c>
      <c r="AN18">
        <v>114.8</v>
      </c>
      <c r="AO18">
        <v>115.8</v>
      </c>
      <c r="AP18">
        <v>117.1</v>
      </c>
      <c r="AQ18">
        <v>115.3</v>
      </c>
      <c r="AR18">
        <v>116.4</v>
      </c>
      <c r="AS18">
        <v>117.5</v>
      </c>
      <c r="AT18">
        <v>115.8</v>
      </c>
      <c r="AU18">
        <v>116.8</v>
      </c>
      <c r="AV18">
        <v>118.1</v>
      </c>
      <c r="AW18">
        <v>116.3</v>
      </c>
      <c r="AX18">
        <v>117.4</v>
      </c>
      <c r="AY18">
        <v>118.7</v>
      </c>
      <c r="AZ18">
        <v>116.8</v>
      </c>
      <c r="BA18">
        <v>118</v>
      </c>
      <c r="BB18">
        <v>119.7</v>
      </c>
      <c r="BC18">
        <v>117.4</v>
      </c>
      <c r="BD18">
        <v>118.8</v>
      </c>
      <c r="BE18">
        <v>120.7</v>
      </c>
      <c r="BF18">
        <v>118</v>
      </c>
      <c r="BG18">
        <v>119.6</v>
      </c>
      <c r="BH18">
        <v>120.9</v>
      </c>
      <c r="BI18">
        <v>118.6</v>
      </c>
      <c r="BJ18">
        <v>120</v>
      </c>
      <c r="BK18">
        <v>121.7</v>
      </c>
      <c r="BL18">
        <v>119.2</v>
      </c>
      <c r="BM18">
        <v>120.7</v>
      </c>
      <c r="BN18">
        <v>122.7</v>
      </c>
      <c r="BO18">
        <v>119.6</v>
      </c>
      <c r="BP18">
        <v>121.5</v>
      </c>
      <c r="BQ18">
        <v>123.3</v>
      </c>
      <c r="BR18">
        <v>120.3</v>
      </c>
      <c r="BS18">
        <v>122.1</v>
      </c>
      <c r="BT18">
        <v>123.8</v>
      </c>
      <c r="BU18">
        <v>120.7</v>
      </c>
      <c r="BV18">
        <v>122.6</v>
      </c>
      <c r="BW18">
        <v>124.4</v>
      </c>
      <c r="BX18">
        <v>121</v>
      </c>
      <c r="BY18">
        <v>123.1</v>
      </c>
      <c r="BZ18">
        <v>125.4</v>
      </c>
      <c r="CA18">
        <v>121.3</v>
      </c>
      <c r="CB18">
        <v>123.8</v>
      </c>
      <c r="CC18">
        <v>126</v>
      </c>
      <c r="CD18">
        <v>121.7</v>
      </c>
      <c r="CE18">
        <v>124.3</v>
      </c>
      <c r="CF18">
        <v>126.4</v>
      </c>
      <c r="CG18">
        <v>122.1</v>
      </c>
      <c r="CH18">
        <v>124.7</v>
      </c>
      <c r="CI18">
        <v>127.3</v>
      </c>
      <c r="CJ18">
        <v>122.4</v>
      </c>
      <c r="CK18">
        <v>125.4</v>
      </c>
      <c r="CL18">
        <v>128.4</v>
      </c>
      <c r="CM18">
        <v>123.2</v>
      </c>
      <c r="CN18">
        <v>126.4</v>
      </c>
      <c r="CO18">
        <v>128.80000000000001</v>
      </c>
      <c r="CP18">
        <v>123.5</v>
      </c>
      <c r="CQ18">
        <v>126.7</v>
      </c>
      <c r="CR18">
        <v>129.5</v>
      </c>
      <c r="CS18">
        <v>123.7</v>
      </c>
      <c r="CT18">
        <v>127.2</v>
      </c>
      <c r="CU18">
        <v>130.4</v>
      </c>
      <c r="CV18">
        <v>124</v>
      </c>
      <c r="CW18">
        <v>127.9</v>
      </c>
      <c r="CX18">
        <v>131.1</v>
      </c>
      <c r="CY18">
        <v>124.4</v>
      </c>
      <c r="CZ18">
        <v>128.5</v>
      </c>
      <c r="DA18">
        <v>132.1</v>
      </c>
      <c r="DB18">
        <v>125</v>
      </c>
      <c r="DC18">
        <v>129.30000000000001</v>
      </c>
      <c r="DD18">
        <v>132.5</v>
      </c>
      <c r="DE18">
        <v>125.4</v>
      </c>
      <c r="DF18">
        <v>129.69999999999999</v>
      </c>
      <c r="DG18">
        <v>133.19999999999999</v>
      </c>
      <c r="DH18">
        <v>125.8</v>
      </c>
      <c r="DI18">
        <v>130.30000000000001</v>
      </c>
      <c r="DJ18">
        <v>133.9</v>
      </c>
      <c r="DK18">
        <v>126.2</v>
      </c>
      <c r="DL18">
        <v>130.9</v>
      </c>
      <c r="DM18">
        <v>134.4</v>
      </c>
      <c r="DN18">
        <v>126.4</v>
      </c>
      <c r="DO18">
        <v>131.30000000000001</v>
      </c>
      <c r="DP18">
        <v>135</v>
      </c>
      <c r="DQ18">
        <v>126.8</v>
      </c>
      <c r="DR18">
        <v>131.80000000000001</v>
      </c>
      <c r="DS18">
        <v>135.4</v>
      </c>
      <c r="DT18">
        <v>127.2</v>
      </c>
      <c r="DU18">
        <v>132.19999999999999</v>
      </c>
      <c r="DV18">
        <v>136.30000000000001</v>
      </c>
      <c r="DW18">
        <v>127.6</v>
      </c>
      <c r="DX18">
        <v>132.9</v>
      </c>
      <c r="DY18">
        <v>137.19999999999999</v>
      </c>
      <c r="DZ18">
        <v>127.9</v>
      </c>
      <c r="EA18">
        <v>133.5</v>
      </c>
      <c r="EB18">
        <v>137.80000000000001</v>
      </c>
      <c r="EC18">
        <v>128.30000000000001</v>
      </c>
      <c r="ED18">
        <v>134.1</v>
      </c>
      <c r="EE18">
        <v>138.5</v>
      </c>
      <c r="EF18">
        <v>128.69999999999999</v>
      </c>
      <c r="EG18">
        <v>134.6</v>
      </c>
      <c r="EH18">
        <v>139.6</v>
      </c>
      <c r="EI18">
        <v>129.1</v>
      </c>
      <c r="EJ18">
        <v>135.5</v>
      </c>
      <c r="EK18">
        <v>139.9</v>
      </c>
      <c r="EL18">
        <v>129.6</v>
      </c>
      <c r="EM18">
        <v>135.80000000000001</v>
      </c>
      <c r="EN18">
        <v>140.4</v>
      </c>
      <c r="EO18">
        <v>130</v>
      </c>
      <c r="EP18">
        <v>136.30000000000001</v>
      </c>
      <c r="EQ18">
        <v>140.69999999999999</v>
      </c>
      <c r="ER18">
        <v>130.19999999999999</v>
      </c>
      <c r="ES18">
        <v>136.6</v>
      </c>
      <c r="ET18">
        <v>140.9</v>
      </c>
      <c r="EU18">
        <v>130.5</v>
      </c>
      <c r="EV18">
        <v>136.80000000000001</v>
      </c>
      <c r="EW18">
        <v>141.6</v>
      </c>
      <c r="EX18">
        <v>130.80000000000001</v>
      </c>
      <c r="EY18">
        <v>137.30000000000001</v>
      </c>
      <c r="EZ18">
        <v>142.4</v>
      </c>
      <c r="FA18">
        <v>131.19999999999999</v>
      </c>
      <c r="FB18">
        <v>138</v>
      </c>
      <c r="FC18">
        <v>142.5</v>
      </c>
      <c r="FD18">
        <v>131.5</v>
      </c>
      <c r="FE18">
        <v>138.19999999999999</v>
      </c>
      <c r="FF18">
        <v>143.1</v>
      </c>
      <c r="FG18">
        <v>131.5</v>
      </c>
      <c r="FH18">
        <v>138.5</v>
      </c>
      <c r="FI18">
        <v>144.30000000000001</v>
      </c>
      <c r="FJ18">
        <v>131.6</v>
      </c>
      <c r="FK18">
        <v>139.30000000000001</v>
      </c>
      <c r="FL18">
        <v>145.30000000000001</v>
      </c>
      <c r="FM18">
        <v>132.69999999999999</v>
      </c>
      <c r="FN18">
        <v>140.30000000000001</v>
      </c>
      <c r="FO18">
        <v>146.1</v>
      </c>
      <c r="FP18">
        <v>133.30000000000001</v>
      </c>
      <c r="FQ18">
        <v>141.1</v>
      </c>
      <c r="FR18">
        <v>147.19999999999999</v>
      </c>
      <c r="FS18">
        <v>134</v>
      </c>
      <c r="FT18">
        <v>142</v>
      </c>
      <c r="FU18">
        <v>148.19999999999999</v>
      </c>
      <c r="FV18">
        <v>135</v>
      </c>
      <c r="FW18">
        <v>143</v>
      </c>
      <c r="FX18">
        <v>148</v>
      </c>
      <c r="FY18">
        <v>135.6</v>
      </c>
      <c r="FZ18">
        <v>143.1</v>
      </c>
      <c r="GA18">
        <v>148.30000000000001</v>
      </c>
      <c r="GB18">
        <v>136</v>
      </c>
      <c r="GC18">
        <v>143.5</v>
      </c>
      <c r="GD18">
        <v>148.69999999999999</v>
      </c>
      <c r="GE18">
        <v>136.30000000000001</v>
      </c>
      <c r="GF18">
        <v>143.80000000000001</v>
      </c>
      <c r="GG18">
        <v>149.19999999999999</v>
      </c>
      <c r="GH18">
        <v>136.69999999999999</v>
      </c>
      <c r="GI18">
        <v>144.30000000000001</v>
      </c>
      <c r="GJ18">
        <v>150.1</v>
      </c>
      <c r="GK18">
        <v>137.80000000000001</v>
      </c>
      <c r="GL18">
        <v>145.30000000000001</v>
      </c>
      <c r="GM18">
        <v>150.80000000000001</v>
      </c>
      <c r="GN18">
        <v>138.6</v>
      </c>
      <c r="GO18">
        <v>146</v>
      </c>
      <c r="GP18">
        <v>151.30000000000001</v>
      </c>
      <c r="GQ18">
        <v>138.9</v>
      </c>
      <c r="GR18">
        <v>146.4</v>
      </c>
      <c r="GS18">
        <v>151.5</v>
      </c>
      <c r="GT18">
        <v>139.6</v>
      </c>
      <c r="GU18">
        <v>146.80000000000001</v>
      </c>
      <c r="GV18">
        <v>152.1</v>
      </c>
      <c r="GW18">
        <v>140</v>
      </c>
      <c r="GX18">
        <v>147.30000000000001</v>
      </c>
      <c r="GY18">
        <v>152.1</v>
      </c>
      <c r="GZ18">
        <v>140.80000000000001</v>
      </c>
      <c r="HA18">
        <v>147.69999999999999</v>
      </c>
      <c r="HB18">
        <v>150.69999999999999</v>
      </c>
      <c r="HC18">
        <v>141.5</v>
      </c>
      <c r="HD18">
        <v>148</v>
      </c>
      <c r="HE18">
        <v>151.69999999999999</v>
      </c>
      <c r="HF18">
        <v>142.4</v>
      </c>
      <c r="HG18">
        <v>148</v>
      </c>
      <c r="HH18">
        <v>151.6</v>
      </c>
      <c r="HI18">
        <v>142.69999999999999</v>
      </c>
      <c r="HJ18">
        <v>148.1</v>
      </c>
      <c r="HK18">
        <v>150.6</v>
      </c>
      <c r="HL18">
        <v>143</v>
      </c>
      <c r="HM18">
        <v>147.6</v>
      </c>
      <c r="HN18">
        <v>150.5</v>
      </c>
      <c r="HO18">
        <v>143.30000000000001</v>
      </c>
      <c r="HP18">
        <v>147.69999999999999</v>
      </c>
      <c r="HQ18">
        <v>150.80000000000001</v>
      </c>
      <c r="HR18">
        <v>143.5</v>
      </c>
      <c r="HS18">
        <v>147.9</v>
      </c>
      <c r="HT18">
        <v>151.30000000000001</v>
      </c>
      <c r="HU18">
        <v>144</v>
      </c>
      <c r="HV18">
        <v>148.4</v>
      </c>
      <c r="HW18">
        <v>151.4</v>
      </c>
      <c r="HX18">
        <v>144.30000000000001</v>
      </c>
      <c r="HY18">
        <v>148.6</v>
      </c>
      <c r="HZ18">
        <v>151.6</v>
      </c>
      <c r="IA18">
        <v>144.69999999999999</v>
      </c>
      <c r="IB18">
        <v>148.9</v>
      </c>
      <c r="IC18">
        <v>151.80000000000001</v>
      </c>
      <c r="ID18">
        <v>145</v>
      </c>
      <c r="IE18">
        <v>149.1</v>
      </c>
      <c r="IF18">
        <v>151.69999999999999</v>
      </c>
      <c r="IG18">
        <v>145.30000000000001</v>
      </c>
      <c r="IH18">
        <v>149.19999999999999</v>
      </c>
      <c r="II18">
        <v>151.69999999999999</v>
      </c>
      <c r="IJ18">
        <v>145.9</v>
      </c>
      <c r="IK18">
        <v>149.4</v>
      </c>
      <c r="IL18">
        <v>152.30000000000001</v>
      </c>
      <c r="IM18">
        <v>146.30000000000001</v>
      </c>
      <c r="IN18">
        <v>149.9</v>
      </c>
      <c r="IO18">
        <v>152.6</v>
      </c>
      <c r="IP18">
        <v>146.80000000000001</v>
      </c>
      <c r="IQ18">
        <v>150.30000000000001</v>
      </c>
      <c r="IR18">
        <v>152.80000000000001</v>
      </c>
      <c r="IS18">
        <v>147</v>
      </c>
      <c r="IT18">
        <v>150.5</v>
      </c>
      <c r="IU18">
        <v>153</v>
      </c>
      <c r="IV18">
        <v>147.30000000000001</v>
      </c>
      <c r="IW18">
        <v>150.80000000000001</v>
      </c>
      <c r="IX18">
        <v>153.4</v>
      </c>
      <c r="IY18">
        <v>147.69999999999999</v>
      </c>
      <c r="IZ18">
        <v>151.19999999999999</v>
      </c>
      <c r="JA18">
        <v>153.95000000000002</v>
      </c>
      <c r="JB18">
        <v>148.36666666666667</v>
      </c>
      <c r="JC18">
        <v>151.76666666666668</v>
      </c>
      <c r="JD18">
        <v>154.14166666666668</v>
      </c>
      <c r="JE18">
        <v>148.59444444444446</v>
      </c>
      <c r="JF18">
        <v>151.97777777777779</v>
      </c>
      <c r="JG18">
        <v>154.69999999999999</v>
      </c>
      <c r="JH18">
        <v>149.1</v>
      </c>
      <c r="JI18">
        <v>152.5</v>
      </c>
      <c r="JJ18">
        <v>154.69999999999999</v>
      </c>
      <c r="JK18">
        <v>149.1</v>
      </c>
      <c r="JL18">
        <v>152.5</v>
      </c>
      <c r="JM18">
        <v>155.1</v>
      </c>
      <c r="JN18">
        <v>150</v>
      </c>
      <c r="JO18">
        <v>153.1</v>
      </c>
      <c r="JP18">
        <v>155.4</v>
      </c>
      <c r="JQ18">
        <v>150.19999999999999</v>
      </c>
      <c r="JR18">
        <v>153.4</v>
      </c>
      <c r="JS18">
        <v>155.69999999999999</v>
      </c>
      <c r="JT18">
        <v>150.5</v>
      </c>
      <c r="JU18">
        <v>153.69999999999999</v>
      </c>
      <c r="JV18">
        <v>156.30000000000001</v>
      </c>
      <c r="JW18">
        <v>151.1</v>
      </c>
      <c r="JX18">
        <v>154.30000000000001</v>
      </c>
      <c r="JY18">
        <v>157</v>
      </c>
      <c r="JZ18">
        <v>151.9</v>
      </c>
      <c r="KA18">
        <v>155</v>
      </c>
      <c r="KB18">
        <v>157.5</v>
      </c>
      <c r="KC18">
        <v>152.5</v>
      </c>
      <c r="KD18">
        <v>155.5</v>
      </c>
      <c r="KE18">
        <v>159.1</v>
      </c>
      <c r="KF18">
        <v>154.19999999999999</v>
      </c>
      <c r="KG18">
        <v>157.19999999999999</v>
      </c>
      <c r="KH18">
        <v>159.6</v>
      </c>
      <c r="KI18">
        <v>155.1</v>
      </c>
      <c r="KJ18">
        <v>157.80000000000001</v>
      </c>
      <c r="KK18">
        <v>160.69999999999999</v>
      </c>
      <c r="KL18">
        <v>155.9</v>
      </c>
      <c r="KM18">
        <v>158.80000000000001</v>
      </c>
      <c r="KN18">
        <v>165.3</v>
      </c>
      <c r="KO18">
        <v>156.5</v>
      </c>
      <c r="KP18">
        <v>161.80000000000001</v>
      </c>
      <c r="KQ18">
        <v>165.3</v>
      </c>
      <c r="KR18">
        <v>157.30000000000001</v>
      </c>
      <c r="KS18">
        <v>162.19999999999999</v>
      </c>
      <c r="KT18">
        <v>166</v>
      </c>
      <c r="KU18">
        <v>157.9</v>
      </c>
      <c r="KV18">
        <v>162.80000000000001</v>
      </c>
      <c r="KW18">
        <v>167</v>
      </c>
      <c r="KX18">
        <v>159.80000000000001</v>
      </c>
      <c r="KY18">
        <v>164.5</v>
      </c>
      <c r="KZ18">
        <v>167.7</v>
      </c>
      <c r="LA18">
        <v>159.80000000000001</v>
      </c>
      <c r="LB18">
        <v>164.6</v>
      </c>
      <c r="LC18">
        <v>168.9</v>
      </c>
      <c r="LD18">
        <v>160.80000000000001</v>
      </c>
      <c r="LE18">
        <v>165.7</v>
      </c>
      <c r="LF18">
        <v>170.4</v>
      </c>
      <c r="LG18">
        <v>162.30000000000001</v>
      </c>
      <c r="LH18">
        <v>167.2</v>
      </c>
      <c r="LI18">
        <v>171.8</v>
      </c>
      <c r="LJ18">
        <v>163.30000000000001</v>
      </c>
      <c r="LK18">
        <v>168.5</v>
      </c>
      <c r="LL18">
        <v>173.2</v>
      </c>
      <c r="LM18">
        <v>164.7</v>
      </c>
      <c r="LN18">
        <v>169.9</v>
      </c>
      <c r="LO18">
        <v>174.1</v>
      </c>
      <c r="LP18">
        <v>165.7</v>
      </c>
      <c r="LQ18">
        <v>170.8</v>
      </c>
      <c r="LR18">
        <v>175.4</v>
      </c>
      <c r="LS18">
        <v>167.1</v>
      </c>
      <c r="LT18">
        <v>172.1</v>
      </c>
      <c r="LU18">
        <v>177.5</v>
      </c>
      <c r="LV18">
        <v>168.4</v>
      </c>
      <c r="LW18">
        <v>173.9</v>
      </c>
      <c r="LX18">
        <v>179.3</v>
      </c>
      <c r="LY18">
        <v>170</v>
      </c>
      <c r="LZ18">
        <v>175.6</v>
      </c>
      <c r="MA18">
        <v>180.7</v>
      </c>
      <c r="MB18">
        <v>171.6</v>
      </c>
      <c r="MC18">
        <v>177.1</v>
      </c>
      <c r="MD18">
        <v>182</v>
      </c>
      <c r="ME18">
        <v>172.7</v>
      </c>
      <c r="MF18">
        <v>178.3</v>
      </c>
      <c r="MG18">
        <v>183.2</v>
      </c>
      <c r="MH18">
        <v>173.7</v>
      </c>
      <c r="MI18">
        <v>179.5</v>
      </c>
      <c r="MJ18">
        <v>184.7</v>
      </c>
      <c r="MK18">
        <v>175</v>
      </c>
      <c r="ML18">
        <v>180.9</v>
      </c>
      <c r="MM18">
        <v>186.1</v>
      </c>
      <c r="MN18">
        <v>175.5</v>
      </c>
      <c r="MO18">
        <v>181.9</v>
      </c>
      <c r="MP18">
        <v>187.2</v>
      </c>
      <c r="MQ18">
        <v>176.7</v>
      </c>
      <c r="MR18">
        <v>183.1</v>
      </c>
      <c r="MS18">
        <v>188.1</v>
      </c>
      <c r="MT18">
        <v>177.7</v>
      </c>
      <c r="MU18">
        <v>184</v>
      </c>
      <c r="MV18">
        <v>189</v>
      </c>
      <c r="MW18">
        <v>178.7</v>
      </c>
      <c r="MX18">
        <v>184.9</v>
      </c>
      <c r="MY18">
        <v>190</v>
      </c>
      <c r="MZ18">
        <v>180.3</v>
      </c>
      <c r="NA18">
        <v>186.2</v>
      </c>
      <c r="NB18">
        <v>190</v>
      </c>
      <c r="NC18">
        <v>180.2</v>
      </c>
      <c r="ND18">
        <v>186.1</v>
      </c>
      <c r="NE18">
        <v>190.7</v>
      </c>
      <c r="NF18">
        <v>181</v>
      </c>
      <c r="NG18">
        <v>186.9</v>
      </c>
      <c r="NH18">
        <v>191.2</v>
      </c>
      <c r="NI18">
        <v>181.3</v>
      </c>
      <c r="NJ18">
        <v>187.3</v>
      </c>
    </row>
    <row r="19" spans="1:374" x14ac:dyDescent="0.35">
      <c r="A19" s="1" t="s">
        <v>18</v>
      </c>
      <c r="B19" s="40" t="s">
        <v>17</v>
      </c>
      <c r="C19">
        <v>105.8</v>
      </c>
      <c r="D19">
        <v>105</v>
      </c>
      <c r="E19">
        <v>105.5</v>
      </c>
      <c r="F19">
        <v>106.3</v>
      </c>
      <c r="G19">
        <v>105.5</v>
      </c>
      <c r="H19">
        <v>106</v>
      </c>
      <c r="I19">
        <v>106.8</v>
      </c>
      <c r="J19">
        <v>106</v>
      </c>
      <c r="K19">
        <v>106.5</v>
      </c>
      <c r="L19">
        <v>107.4</v>
      </c>
      <c r="M19">
        <v>106.4</v>
      </c>
      <c r="N19">
        <v>107</v>
      </c>
      <c r="O19">
        <v>107.9</v>
      </c>
      <c r="P19">
        <v>106.7</v>
      </c>
      <c r="Q19">
        <v>107.4</v>
      </c>
      <c r="R19">
        <v>108.8</v>
      </c>
      <c r="S19">
        <v>107.2</v>
      </c>
      <c r="T19">
        <v>108.1</v>
      </c>
      <c r="U19">
        <v>109.5</v>
      </c>
      <c r="V19">
        <v>107.8</v>
      </c>
      <c r="W19">
        <v>108.8</v>
      </c>
      <c r="X19">
        <v>110.2</v>
      </c>
      <c r="Y19">
        <v>108.3</v>
      </c>
      <c r="Z19">
        <v>109.4</v>
      </c>
      <c r="AA19">
        <v>111.4</v>
      </c>
      <c r="AB19">
        <v>109</v>
      </c>
      <c r="AC19">
        <v>110.4</v>
      </c>
      <c r="AD19">
        <v>112.3</v>
      </c>
      <c r="AE19">
        <v>109.7</v>
      </c>
      <c r="AF19">
        <v>111.2</v>
      </c>
      <c r="AG19">
        <v>113.1</v>
      </c>
      <c r="AH19">
        <v>110.3</v>
      </c>
      <c r="AI19">
        <v>111.9</v>
      </c>
      <c r="AJ19">
        <v>114</v>
      </c>
      <c r="AK19">
        <v>110.9</v>
      </c>
      <c r="AL19">
        <v>112.7</v>
      </c>
      <c r="AM19">
        <v>114.5</v>
      </c>
      <c r="AN19">
        <v>111.3</v>
      </c>
      <c r="AO19">
        <v>113.2</v>
      </c>
      <c r="AP19">
        <v>114.5</v>
      </c>
      <c r="AQ19">
        <v>111.7</v>
      </c>
      <c r="AR19">
        <v>113.3</v>
      </c>
      <c r="AS19">
        <v>114.9</v>
      </c>
      <c r="AT19">
        <v>112.1</v>
      </c>
      <c r="AU19">
        <v>113.7</v>
      </c>
      <c r="AV19">
        <v>116.1</v>
      </c>
      <c r="AW19">
        <v>112.5</v>
      </c>
      <c r="AX19">
        <v>114.6</v>
      </c>
      <c r="AY19">
        <v>116.8</v>
      </c>
      <c r="AZ19">
        <v>112.9</v>
      </c>
      <c r="BA19">
        <v>115.2</v>
      </c>
      <c r="BB19">
        <v>117.3</v>
      </c>
      <c r="BC19">
        <v>113.2</v>
      </c>
      <c r="BD19">
        <v>115.6</v>
      </c>
      <c r="BE19">
        <v>118.3</v>
      </c>
      <c r="BF19">
        <v>113.6</v>
      </c>
      <c r="BG19">
        <v>116.3</v>
      </c>
      <c r="BH19">
        <v>118.8</v>
      </c>
      <c r="BI19">
        <v>114.1</v>
      </c>
      <c r="BJ19">
        <v>116.8</v>
      </c>
      <c r="BK19">
        <v>119.2</v>
      </c>
      <c r="BL19">
        <v>114.5</v>
      </c>
      <c r="BM19">
        <v>117.2</v>
      </c>
      <c r="BN19">
        <v>120.3</v>
      </c>
      <c r="BO19">
        <v>114.9</v>
      </c>
      <c r="BP19">
        <v>118.1</v>
      </c>
      <c r="BQ19">
        <v>120.5</v>
      </c>
      <c r="BR19">
        <v>115.4</v>
      </c>
      <c r="BS19">
        <v>118.4</v>
      </c>
      <c r="BT19">
        <v>120.6</v>
      </c>
      <c r="BU19">
        <v>115.8</v>
      </c>
      <c r="BV19">
        <v>118.6</v>
      </c>
      <c r="BW19">
        <v>121.6</v>
      </c>
      <c r="BX19">
        <v>116.1</v>
      </c>
      <c r="BY19">
        <v>119.3</v>
      </c>
      <c r="BZ19">
        <v>122.7</v>
      </c>
      <c r="CA19">
        <v>116.5</v>
      </c>
      <c r="CB19">
        <v>120.1</v>
      </c>
      <c r="CC19">
        <v>122.9</v>
      </c>
      <c r="CD19">
        <v>116.9</v>
      </c>
      <c r="CE19">
        <v>120.4</v>
      </c>
      <c r="CF19">
        <v>123.3</v>
      </c>
      <c r="CG19">
        <v>117.2</v>
      </c>
      <c r="CH19">
        <v>120.8</v>
      </c>
      <c r="CI19">
        <v>124.1</v>
      </c>
      <c r="CJ19">
        <v>117.4</v>
      </c>
      <c r="CK19">
        <v>121.3</v>
      </c>
      <c r="CL19">
        <v>125.1</v>
      </c>
      <c r="CM19">
        <v>117.6</v>
      </c>
      <c r="CN19">
        <v>122</v>
      </c>
      <c r="CO19">
        <v>125.5</v>
      </c>
      <c r="CP19">
        <v>117.9</v>
      </c>
      <c r="CQ19">
        <v>122.3</v>
      </c>
      <c r="CR19">
        <v>126.3</v>
      </c>
      <c r="CS19">
        <v>118.2</v>
      </c>
      <c r="CT19">
        <v>122.9</v>
      </c>
      <c r="CU19">
        <v>126.8</v>
      </c>
      <c r="CV19">
        <v>118.6</v>
      </c>
      <c r="CW19">
        <v>123.4</v>
      </c>
      <c r="CX19">
        <v>127.3</v>
      </c>
      <c r="CY19">
        <v>118.8</v>
      </c>
      <c r="CZ19">
        <v>123.8</v>
      </c>
      <c r="DA19">
        <v>128.19999999999999</v>
      </c>
      <c r="DB19">
        <v>119.3</v>
      </c>
      <c r="DC19">
        <v>124.5</v>
      </c>
      <c r="DD19">
        <v>128.5</v>
      </c>
      <c r="DE19">
        <v>119.5</v>
      </c>
      <c r="DF19">
        <v>124.8</v>
      </c>
      <c r="DG19">
        <v>128.9</v>
      </c>
      <c r="DH19">
        <v>119.8</v>
      </c>
      <c r="DI19">
        <v>125.1</v>
      </c>
      <c r="DJ19">
        <v>129.80000000000001</v>
      </c>
      <c r="DK19">
        <v>120.1</v>
      </c>
      <c r="DL19">
        <v>125.8</v>
      </c>
      <c r="DM19">
        <v>130.19999999999999</v>
      </c>
      <c r="DN19">
        <v>120.3</v>
      </c>
      <c r="DO19">
        <v>126.1</v>
      </c>
      <c r="DP19">
        <v>130.6</v>
      </c>
      <c r="DQ19">
        <v>120.5</v>
      </c>
      <c r="DR19">
        <v>126.4</v>
      </c>
      <c r="DS19">
        <v>131.1</v>
      </c>
      <c r="DT19">
        <v>120.7</v>
      </c>
      <c r="DU19">
        <v>126.8</v>
      </c>
      <c r="DV19">
        <v>131.6</v>
      </c>
      <c r="DW19">
        <v>121.1</v>
      </c>
      <c r="DX19">
        <v>127.2</v>
      </c>
      <c r="DY19">
        <v>132.19999999999999</v>
      </c>
      <c r="DZ19">
        <v>121.1</v>
      </c>
      <c r="EA19">
        <v>127.6</v>
      </c>
      <c r="EB19">
        <v>133</v>
      </c>
      <c r="EC19">
        <v>121.4</v>
      </c>
      <c r="ED19">
        <v>128.19999999999999</v>
      </c>
      <c r="EE19">
        <v>133.5</v>
      </c>
      <c r="EF19">
        <v>121.6</v>
      </c>
      <c r="EG19">
        <v>128.6</v>
      </c>
      <c r="EH19">
        <v>134.30000000000001</v>
      </c>
      <c r="EI19">
        <v>121.9</v>
      </c>
      <c r="EJ19">
        <v>129.1</v>
      </c>
      <c r="EK19">
        <v>134.5</v>
      </c>
      <c r="EL19">
        <v>122.1</v>
      </c>
      <c r="EM19">
        <v>129.30000000000001</v>
      </c>
      <c r="EN19">
        <v>135.19999999999999</v>
      </c>
      <c r="EO19">
        <v>122.2</v>
      </c>
      <c r="EP19">
        <v>129.80000000000001</v>
      </c>
      <c r="EQ19">
        <v>135.80000000000001</v>
      </c>
      <c r="ER19">
        <v>122.3</v>
      </c>
      <c r="ES19">
        <v>130.19999999999999</v>
      </c>
      <c r="ET19">
        <v>135.80000000000001</v>
      </c>
      <c r="EU19">
        <v>122.5</v>
      </c>
      <c r="EV19">
        <v>130.30000000000001</v>
      </c>
      <c r="EW19">
        <v>136.19999999999999</v>
      </c>
      <c r="EX19">
        <v>122.8</v>
      </c>
      <c r="EY19">
        <v>130.6</v>
      </c>
      <c r="EZ19">
        <v>136.80000000000001</v>
      </c>
      <c r="FA19">
        <v>123</v>
      </c>
      <c r="FB19">
        <v>131.1</v>
      </c>
      <c r="FC19">
        <v>137.30000000000001</v>
      </c>
      <c r="FD19">
        <v>123.2</v>
      </c>
      <c r="FE19">
        <v>131.4</v>
      </c>
      <c r="FF19">
        <v>137.69999999999999</v>
      </c>
      <c r="FG19">
        <v>123.2</v>
      </c>
      <c r="FH19">
        <v>131.69999999999999</v>
      </c>
      <c r="FI19">
        <v>138.1</v>
      </c>
      <c r="FJ19">
        <v>123.7</v>
      </c>
      <c r="FK19">
        <v>132.1</v>
      </c>
      <c r="FL19">
        <v>139.19999999999999</v>
      </c>
      <c r="FM19">
        <v>124.3</v>
      </c>
      <c r="FN19">
        <v>133</v>
      </c>
      <c r="FO19">
        <v>139.69999999999999</v>
      </c>
      <c r="FP19">
        <v>124.6</v>
      </c>
      <c r="FQ19">
        <v>133.4</v>
      </c>
      <c r="FR19">
        <v>140.6</v>
      </c>
      <c r="FS19">
        <v>124.9</v>
      </c>
      <c r="FT19">
        <v>134.1</v>
      </c>
      <c r="FU19">
        <v>141.5</v>
      </c>
      <c r="FV19">
        <v>125.4</v>
      </c>
      <c r="FW19">
        <v>134.80000000000001</v>
      </c>
      <c r="FX19">
        <v>141.9</v>
      </c>
      <c r="FY19">
        <v>125.6</v>
      </c>
      <c r="FZ19">
        <v>135.1</v>
      </c>
      <c r="GA19">
        <v>142.30000000000001</v>
      </c>
      <c r="GB19">
        <v>125.9</v>
      </c>
      <c r="GC19">
        <v>135.5</v>
      </c>
      <c r="GD19">
        <v>142.4</v>
      </c>
      <c r="GE19">
        <v>126.1</v>
      </c>
      <c r="GF19">
        <v>135.6</v>
      </c>
      <c r="GG19">
        <v>143</v>
      </c>
      <c r="GH19">
        <v>126.7</v>
      </c>
      <c r="GI19">
        <v>136.19999999999999</v>
      </c>
      <c r="GJ19">
        <v>143.30000000000001</v>
      </c>
      <c r="GK19">
        <v>127.4</v>
      </c>
      <c r="GL19">
        <v>136.69999999999999</v>
      </c>
      <c r="GM19">
        <v>144.1</v>
      </c>
      <c r="GN19">
        <v>127.9</v>
      </c>
      <c r="GO19">
        <v>137.4</v>
      </c>
      <c r="GP19">
        <v>144.69999999999999</v>
      </c>
      <c r="GQ19">
        <v>128.69999999999999</v>
      </c>
      <c r="GR19">
        <v>138.1</v>
      </c>
      <c r="GS19">
        <v>145.1</v>
      </c>
      <c r="GT19">
        <v>128.9</v>
      </c>
      <c r="GU19">
        <v>138.4</v>
      </c>
      <c r="GV19">
        <v>145.80000000000001</v>
      </c>
      <c r="GW19">
        <v>129</v>
      </c>
      <c r="GX19">
        <v>138.80000000000001</v>
      </c>
      <c r="GY19">
        <v>146.1</v>
      </c>
      <c r="GZ19">
        <v>129.30000000000001</v>
      </c>
      <c r="HA19">
        <v>139.1</v>
      </c>
      <c r="HB19">
        <v>144.5</v>
      </c>
      <c r="HC19">
        <v>129.80000000000001</v>
      </c>
      <c r="HD19">
        <v>139.19999999999999</v>
      </c>
      <c r="HE19">
        <v>145.5</v>
      </c>
      <c r="HF19">
        <v>130.19999999999999</v>
      </c>
      <c r="HG19">
        <v>139.1</v>
      </c>
      <c r="HH19">
        <v>145.9</v>
      </c>
      <c r="HI19">
        <v>130.30000000000001</v>
      </c>
      <c r="HJ19">
        <v>139.4</v>
      </c>
      <c r="HK19">
        <v>145.1</v>
      </c>
      <c r="HL19">
        <v>130.4</v>
      </c>
      <c r="HM19">
        <v>139</v>
      </c>
      <c r="HN19">
        <v>146.1</v>
      </c>
      <c r="HO19">
        <v>130.80000000000001</v>
      </c>
      <c r="HP19">
        <v>139.69999999999999</v>
      </c>
      <c r="HQ19">
        <v>146.1</v>
      </c>
      <c r="HR19">
        <v>131.19999999999999</v>
      </c>
      <c r="HS19">
        <v>139.9</v>
      </c>
      <c r="HT19">
        <v>146.6</v>
      </c>
      <c r="HU19">
        <v>131.69999999999999</v>
      </c>
      <c r="HV19">
        <v>140.4</v>
      </c>
      <c r="HW19">
        <v>146.5</v>
      </c>
      <c r="HX19">
        <v>131.69999999999999</v>
      </c>
      <c r="HY19">
        <v>140.4</v>
      </c>
      <c r="HZ19">
        <v>146.6</v>
      </c>
      <c r="IA19">
        <v>131.9</v>
      </c>
      <c r="IB19">
        <v>140.5</v>
      </c>
      <c r="IC19">
        <v>146.6</v>
      </c>
      <c r="ID19">
        <v>132.19999999999999</v>
      </c>
      <c r="IE19">
        <v>140.6</v>
      </c>
      <c r="IF19">
        <v>146.6</v>
      </c>
      <c r="IG19">
        <v>132.19999999999999</v>
      </c>
      <c r="IH19">
        <v>140.6</v>
      </c>
      <c r="II19">
        <v>146.69999999999999</v>
      </c>
      <c r="IJ19">
        <v>132.4</v>
      </c>
      <c r="IK19">
        <v>140.80000000000001</v>
      </c>
      <c r="IL19">
        <v>147</v>
      </c>
      <c r="IM19">
        <v>132.6</v>
      </c>
      <c r="IN19">
        <v>141</v>
      </c>
      <c r="IO19">
        <v>147.30000000000001</v>
      </c>
      <c r="IP19">
        <v>132.80000000000001</v>
      </c>
      <c r="IQ19">
        <v>141.30000000000001</v>
      </c>
      <c r="IR19">
        <v>147.4</v>
      </c>
      <c r="IS19">
        <v>133.19999999999999</v>
      </c>
      <c r="IT19">
        <v>141.5</v>
      </c>
      <c r="IU19">
        <v>147.5</v>
      </c>
      <c r="IV19">
        <v>133.5</v>
      </c>
      <c r="IW19">
        <v>141.69999999999999</v>
      </c>
      <c r="IX19">
        <v>147.6</v>
      </c>
      <c r="IY19">
        <v>133.80000000000001</v>
      </c>
      <c r="IZ19">
        <v>141.9</v>
      </c>
      <c r="JA19">
        <v>148.63333333333333</v>
      </c>
      <c r="JB19">
        <v>134.81666666666669</v>
      </c>
      <c r="JC19">
        <v>142.88333333333333</v>
      </c>
      <c r="JD19">
        <v>148.83888888888887</v>
      </c>
      <c r="JE19">
        <v>135.08611111111111</v>
      </c>
      <c r="JF19">
        <v>143.11388888888888</v>
      </c>
      <c r="JG19">
        <v>150</v>
      </c>
      <c r="JH19">
        <v>136.6</v>
      </c>
      <c r="JI19">
        <v>144.4</v>
      </c>
      <c r="JJ19">
        <v>150</v>
      </c>
      <c r="JK19">
        <v>136.6</v>
      </c>
      <c r="JL19">
        <v>144.4</v>
      </c>
      <c r="JM19">
        <v>149.30000000000001</v>
      </c>
      <c r="JN19">
        <v>135.19999999999999</v>
      </c>
      <c r="JO19">
        <v>143.4</v>
      </c>
      <c r="JP19">
        <v>149.9</v>
      </c>
      <c r="JQ19">
        <v>136.30000000000001</v>
      </c>
      <c r="JR19">
        <v>144.30000000000001</v>
      </c>
      <c r="JS19">
        <v>150.6</v>
      </c>
      <c r="JT19">
        <v>136.1</v>
      </c>
      <c r="JU19">
        <v>144.6</v>
      </c>
      <c r="JV19">
        <v>151</v>
      </c>
      <c r="JW19">
        <v>136.4</v>
      </c>
      <c r="JX19">
        <v>144.9</v>
      </c>
      <c r="JY19">
        <v>151.6</v>
      </c>
      <c r="JZ19">
        <v>136.69999999999999</v>
      </c>
      <c r="KA19">
        <v>145.4</v>
      </c>
      <c r="KB19">
        <v>152.4</v>
      </c>
      <c r="KC19">
        <v>137.30000000000001</v>
      </c>
      <c r="KD19">
        <v>146.1</v>
      </c>
      <c r="KE19">
        <v>153.9</v>
      </c>
      <c r="KF19">
        <v>138.19999999999999</v>
      </c>
      <c r="KG19">
        <v>147.4</v>
      </c>
      <c r="KH19">
        <v>154.4</v>
      </c>
      <c r="KI19">
        <v>138.69999999999999</v>
      </c>
      <c r="KJ19">
        <v>147.9</v>
      </c>
      <c r="KK19">
        <v>155.1</v>
      </c>
      <c r="KL19">
        <v>139.30000000000001</v>
      </c>
      <c r="KM19">
        <v>148.5</v>
      </c>
      <c r="KN19">
        <v>160.6</v>
      </c>
      <c r="KO19">
        <v>140.19999999999999</v>
      </c>
      <c r="KP19">
        <v>152.1</v>
      </c>
      <c r="KQ19">
        <v>159.9</v>
      </c>
      <c r="KR19">
        <v>140.5</v>
      </c>
      <c r="KS19">
        <v>151.80000000000001</v>
      </c>
      <c r="KT19">
        <v>161.1</v>
      </c>
      <c r="KU19">
        <v>141.9</v>
      </c>
      <c r="KV19">
        <v>153.1</v>
      </c>
      <c r="KW19">
        <v>162.6</v>
      </c>
      <c r="KX19">
        <v>143.6</v>
      </c>
      <c r="KY19">
        <v>155.30000000000001</v>
      </c>
      <c r="KZ19">
        <v>163.6</v>
      </c>
      <c r="LA19">
        <v>143.6</v>
      </c>
      <c r="LB19">
        <v>155.30000000000001</v>
      </c>
      <c r="LC19">
        <v>164.8</v>
      </c>
      <c r="LD19">
        <v>144.4</v>
      </c>
      <c r="LE19">
        <v>156.30000000000001</v>
      </c>
      <c r="LF19">
        <v>166</v>
      </c>
      <c r="LG19">
        <v>145.30000000000001</v>
      </c>
      <c r="LH19">
        <v>157.4</v>
      </c>
      <c r="LI19">
        <v>167.3</v>
      </c>
      <c r="LJ19">
        <v>146.69999999999999</v>
      </c>
      <c r="LK19">
        <v>158.69999999999999</v>
      </c>
      <c r="LL19">
        <v>169.3</v>
      </c>
      <c r="LM19">
        <v>148.5</v>
      </c>
      <c r="LN19">
        <v>160.69999999999999</v>
      </c>
      <c r="LO19">
        <v>171</v>
      </c>
      <c r="LP19">
        <v>150.4</v>
      </c>
      <c r="LQ19">
        <v>162.4</v>
      </c>
      <c r="LR19">
        <v>173.2</v>
      </c>
      <c r="LS19">
        <v>152.6</v>
      </c>
      <c r="LT19">
        <v>164.6</v>
      </c>
      <c r="LU19">
        <v>175.1</v>
      </c>
      <c r="LV19">
        <v>154.5</v>
      </c>
      <c r="LW19">
        <v>166.5</v>
      </c>
      <c r="LX19">
        <v>177.2</v>
      </c>
      <c r="LY19">
        <v>155.9</v>
      </c>
      <c r="LZ19">
        <v>168.4</v>
      </c>
      <c r="MA19">
        <v>178.7</v>
      </c>
      <c r="MB19">
        <v>157.4</v>
      </c>
      <c r="MC19">
        <v>169.9</v>
      </c>
      <c r="MD19">
        <v>180.3</v>
      </c>
      <c r="ME19">
        <v>158.69999999999999</v>
      </c>
      <c r="MF19">
        <v>171.3</v>
      </c>
      <c r="MG19">
        <v>181.7</v>
      </c>
      <c r="MH19">
        <v>160</v>
      </c>
      <c r="MI19">
        <v>172.7</v>
      </c>
      <c r="MJ19">
        <v>183.3</v>
      </c>
      <c r="MK19">
        <v>161.69999999999999</v>
      </c>
      <c r="ML19">
        <v>174.3</v>
      </c>
      <c r="MM19">
        <v>184.4</v>
      </c>
      <c r="MN19">
        <v>162.6</v>
      </c>
      <c r="MO19">
        <v>175.3</v>
      </c>
      <c r="MP19">
        <v>185.2</v>
      </c>
      <c r="MQ19">
        <v>163.5</v>
      </c>
      <c r="MR19">
        <v>176.2</v>
      </c>
      <c r="MS19">
        <v>185.9</v>
      </c>
      <c r="MT19">
        <v>164.5</v>
      </c>
      <c r="MU19">
        <v>177</v>
      </c>
      <c r="MV19">
        <v>186.3</v>
      </c>
      <c r="MW19">
        <v>165.3</v>
      </c>
      <c r="MX19">
        <v>177.6</v>
      </c>
      <c r="MY19">
        <v>187</v>
      </c>
      <c r="MZ19">
        <v>167</v>
      </c>
      <c r="NA19">
        <v>178.7</v>
      </c>
      <c r="NB19">
        <v>187</v>
      </c>
      <c r="NC19">
        <v>167</v>
      </c>
      <c r="ND19">
        <v>178.7</v>
      </c>
      <c r="NE19">
        <v>187.3</v>
      </c>
      <c r="NF19">
        <v>167.7</v>
      </c>
      <c r="NG19">
        <v>179.2</v>
      </c>
      <c r="NH19">
        <v>187.9</v>
      </c>
      <c r="NI19">
        <v>168.1</v>
      </c>
      <c r="NJ19">
        <v>179.7</v>
      </c>
    </row>
    <row r="20" spans="1:374" x14ac:dyDescent="0.35">
      <c r="A20" s="1" t="s">
        <v>19</v>
      </c>
      <c r="B20" s="40" t="s">
        <v>17</v>
      </c>
      <c r="C20">
        <v>106.4</v>
      </c>
      <c r="D20">
        <v>105.8</v>
      </c>
      <c r="E20">
        <v>106.2</v>
      </c>
      <c r="F20">
        <v>107</v>
      </c>
      <c r="G20">
        <v>106.4</v>
      </c>
      <c r="H20">
        <v>106.8</v>
      </c>
      <c r="I20">
        <v>107.5</v>
      </c>
      <c r="J20">
        <v>107</v>
      </c>
      <c r="K20">
        <v>107.3</v>
      </c>
      <c r="L20">
        <v>108</v>
      </c>
      <c r="M20">
        <v>107.7</v>
      </c>
      <c r="N20">
        <v>107.9</v>
      </c>
      <c r="O20">
        <v>108.6</v>
      </c>
      <c r="P20">
        <v>108.3</v>
      </c>
      <c r="Q20">
        <v>108.5</v>
      </c>
      <c r="R20">
        <v>109.5</v>
      </c>
      <c r="S20">
        <v>108.9</v>
      </c>
      <c r="T20">
        <v>109.3</v>
      </c>
      <c r="U20">
        <v>110.3</v>
      </c>
      <c r="V20">
        <v>109.5</v>
      </c>
      <c r="W20">
        <v>110</v>
      </c>
      <c r="X20">
        <v>111.1</v>
      </c>
      <c r="Y20">
        <v>110.2</v>
      </c>
      <c r="Z20">
        <v>110.7</v>
      </c>
      <c r="AA20">
        <v>112.5</v>
      </c>
      <c r="AB20">
        <v>111.1</v>
      </c>
      <c r="AC20">
        <v>111.9</v>
      </c>
      <c r="AD20">
        <v>113.4</v>
      </c>
      <c r="AE20">
        <v>112</v>
      </c>
      <c r="AF20">
        <v>112.8</v>
      </c>
      <c r="AG20">
        <v>114.4</v>
      </c>
      <c r="AH20">
        <v>113</v>
      </c>
      <c r="AI20">
        <v>113.8</v>
      </c>
      <c r="AJ20">
        <v>115.5</v>
      </c>
      <c r="AK20">
        <v>113.7</v>
      </c>
      <c r="AL20">
        <v>114.8</v>
      </c>
      <c r="AM20">
        <v>116.2</v>
      </c>
      <c r="AN20">
        <v>114.3</v>
      </c>
      <c r="AO20">
        <v>115.4</v>
      </c>
      <c r="AP20">
        <v>116.7</v>
      </c>
      <c r="AQ20">
        <v>114.7</v>
      </c>
      <c r="AR20">
        <v>115.9</v>
      </c>
      <c r="AS20">
        <v>117.2</v>
      </c>
      <c r="AT20">
        <v>115.2</v>
      </c>
      <c r="AU20">
        <v>116.4</v>
      </c>
      <c r="AV20">
        <v>117.8</v>
      </c>
      <c r="AW20">
        <v>115.7</v>
      </c>
      <c r="AX20">
        <v>117</v>
      </c>
      <c r="AY20">
        <v>118.5</v>
      </c>
      <c r="AZ20">
        <v>116.2</v>
      </c>
      <c r="BA20">
        <v>117.6</v>
      </c>
      <c r="BB20">
        <v>119.3</v>
      </c>
      <c r="BC20">
        <v>116.7</v>
      </c>
      <c r="BD20">
        <v>118.3</v>
      </c>
      <c r="BE20">
        <v>120.3</v>
      </c>
      <c r="BF20">
        <v>117.4</v>
      </c>
      <c r="BG20">
        <v>119.1</v>
      </c>
      <c r="BH20">
        <v>120.7</v>
      </c>
      <c r="BI20">
        <v>117.9</v>
      </c>
      <c r="BJ20">
        <v>119.6</v>
      </c>
      <c r="BK20">
        <v>121.3</v>
      </c>
      <c r="BL20">
        <v>118.4</v>
      </c>
      <c r="BM20">
        <v>120.1</v>
      </c>
      <c r="BN20">
        <v>122.3</v>
      </c>
      <c r="BO20">
        <v>118.9</v>
      </c>
      <c r="BP20">
        <v>121</v>
      </c>
      <c r="BQ20">
        <v>122.9</v>
      </c>
      <c r="BR20">
        <v>119.5</v>
      </c>
      <c r="BS20">
        <v>121.6</v>
      </c>
      <c r="BT20">
        <v>123.3</v>
      </c>
      <c r="BU20">
        <v>120</v>
      </c>
      <c r="BV20">
        <v>122</v>
      </c>
      <c r="BW20">
        <v>124</v>
      </c>
      <c r="BX20">
        <v>120.2</v>
      </c>
      <c r="BY20">
        <v>122.5</v>
      </c>
      <c r="BZ20">
        <v>125</v>
      </c>
      <c r="CA20">
        <v>120.6</v>
      </c>
      <c r="CB20">
        <v>123.3</v>
      </c>
      <c r="CC20">
        <v>125.5</v>
      </c>
      <c r="CD20">
        <v>120.9</v>
      </c>
      <c r="CE20">
        <v>123.7</v>
      </c>
      <c r="CF20">
        <v>126</v>
      </c>
      <c r="CG20">
        <v>121.3</v>
      </c>
      <c r="CH20">
        <v>124.1</v>
      </c>
      <c r="CI20">
        <v>126.8</v>
      </c>
      <c r="CJ20">
        <v>121.6</v>
      </c>
      <c r="CK20">
        <v>124.7</v>
      </c>
      <c r="CL20">
        <v>128</v>
      </c>
      <c r="CM20">
        <v>122.3</v>
      </c>
      <c r="CN20">
        <v>125.7</v>
      </c>
      <c r="CO20">
        <v>128.30000000000001</v>
      </c>
      <c r="CP20">
        <v>122.7</v>
      </c>
      <c r="CQ20">
        <v>126.1</v>
      </c>
      <c r="CR20">
        <v>129</v>
      </c>
      <c r="CS20">
        <v>122.9</v>
      </c>
      <c r="CT20">
        <v>126.6</v>
      </c>
      <c r="CU20">
        <v>129.9</v>
      </c>
      <c r="CV20">
        <v>123.2</v>
      </c>
      <c r="CW20">
        <v>127.2</v>
      </c>
      <c r="CX20">
        <v>130.6</v>
      </c>
      <c r="CY20">
        <v>123.6</v>
      </c>
      <c r="CZ20">
        <v>127.8</v>
      </c>
      <c r="DA20">
        <v>131.5</v>
      </c>
      <c r="DB20">
        <v>124.2</v>
      </c>
      <c r="DC20">
        <v>128.6</v>
      </c>
      <c r="DD20">
        <v>131.9</v>
      </c>
      <c r="DE20">
        <v>124.5</v>
      </c>
      <c r="DF20">
        <v>129</v>
      </c>
      <c r="DG20">
        <v>132.6</v>
      </c>
      <c r="DH20">
        <v>124.9</v>
      </c>
      <c r="DI20">
        <v>129.5</v>
      </c>
      <c r="DJ20">
        <v>133.4</v>
      </c>
      <c r="DK20">
        <v>125.3</v>
      </c>
      <c r="DL20">
        <v>130.19999999999999</v>
      </c>
      <c r="DM20">
        <v>133.80000000000001</v>
      </c>
      <c r="DN20">
        <v>125.5</v>
      </c>
      <c r="DO20">
        <v>130.5</v>
      </c>
      <c r="DP20">
        <v>134.4</v>
      </c>
      <c r="DQ20">
        <v>125.8</v>
      </c>
      <c r="DR20">
        <v>131</v>
      </c>
      <c r="DS20">
        <v>134.80000000000001</v>
      </c>
      <c r="DT20">
        <v>126.2</v>
      </c>
      <c r="DU20">
        <v>131.4</v>
      </c>
      <c r="DV20">
        <v>135.6</v>
      </c>
      <c r="DW20">
        <v>126.6</v>
      </c>
      <c r="DX20">
        <v>132</v>
      </c>
      <c r="DY20">
        <v>136.5</v>
      </c>
      <c r="DZ20">
        <v>126.9</v>
      </c>
      <c r="EA20">
        <v>132.69999999999999</v>
      </c>
      <c r="EB20">
        <v>137.1</v>
      </c>
      <c r="EC20">
        <v>127.3</v>
      </c>
      <c r="ED20">
        <v>133.19999999999999</v>
      </c>
      <c r="EE20">
        <v>137.80000000000001</v>
      </c>
      <c r="EF20">
        <v>127.7</v>
      </c>
      <c r="EG20">
        <v>133.80000000000001</v>
      </c>
      <c r="EH20">
        <v>138.80000000000001</v>
      </c>
      <c r="EI20">
        <v>128</v>
      </c>
      <c r="EJ20">
        <v>134.5</v>
      </c>
      <c r="EK20">
        <v>139.19999999999999</v>
      </c>
      <c r="EL20">
        <v>128.5</v>
      </c>
      <c r="EM20">
        <v>135</v>
      </c>
      <c r="EN20">
        <v>139.69999999999999</v>
      </c>
      <c r="EO20">
        <v>128.80000000000001</v>
      </c>
      <c r="EP20">
        <v>135.4</v>
      </c>
      <c r="EQ20">
        <v>140</v>
      </c>
      <c r="ER20">
        <v>129</v>
      </c>
      <c r="ES20">
        <v>135.6</v>
      </c>
      <c r="ET20">
        <v>140.19999999999999</v>
      </c>
      <c r="EU20">
        <v>129.30000000000001</v>
      </c>
      <c r="EV20">
        <v>135.9</v>
      </c>
      <c r="EW20">
        <v>140.80000000000001</v>
      </c>
      <c r="EX20">
        <v>129.6</v>
      </c>
      <c r="EY20">
        <v>136.4</v>
      </c>
      <c r="EZ20">
        <v>141.6</v>
      </c>
      <c r="FA20">
        <v>130</v>
      </c>
      <c r="FB20">
        <v>137</v>
      </c>
      <c r="FC20">
        <v>141.80000000000001</v>
      </c>
      <c r="FD20">
        <v>130.19999999999999</v>
      </c>
      <c r="FE20">
        <v>137.19999999999999</v>
      </c>
      <c r="FF20">
        <v>142.30000000000001</v>
      </c>
      <c r="FG20">
        <v>130.19999999999999</v>
      </c>
      <c r="FH20">
        <v>137.5</v>
      </c>
      <c r="FI20">
        <v>143.5</v>
      </c>
      <c r="FJ20">
        <v>130.4</v>
      </c>
      <c r="FK20">
        <v>138.30000000000001</v>
      </c>
      <c r="FL20">
        <v>144.5</v>
      </c>
      <c r="FM20">
        <v>131.4</v>
      </c>
      <c r="FN20">
        <v>139.30000000000001</v>
      </c>
      <c r="FO20">
        <v>145.19999999999999</v>
      </c>
      <c r="FP20">
        <v>132</v>
      </c>
      <c r="FQ20">
        <v>140</v>
      </c>
      <c r="FR20">
        <v>146.19999999999999</v>
      </c>
      <c r="FS20">
        <v>132.6</v>
      </c>
      <c r="FT20">
        <v>140.80000000000001</v>
      </c>
      <c r="FU20">
        <v>147.30000000000001</v>
      </c>
      <c r="FV20">
        <v>133.5</v>
      </c>
      <c r="FW20">
        <v>141.80000000000001</v>
      </c>
      <c r="FX20">
        <v>147.19999999999999</v>
      </c>
      <c r="FY20">
        <v>134</v>
      </c>
      <c r="FZ20">
        <v>142</v>
      </c>
      <c r="GA20">
        <v>147.5</v>
      </c>
      <c r="GB20">
        <v>134.4</v>
      </c>
      <c r="GC20">
        <v>142.30000000000001</v>
      </c>
      <c r="GD20">
        <v>147.80000000000001</v>
      </c>
      <c r="GE20">
        <v>134.69999999999999</v>
      </c>
      <c r="GF20">
        <v>142.6</v>
      </c>
      <c r="GG20">
        <v>148.30000000000001</v>
      </c>
      <c r="GH20">
        <v>135.19999999999999</v>
      </c>
      <c r="GI20">
        <v>143.1</v>
      </c>
      <c r="GJ20">
        <v>149.1</v>
      </c>
      <c r="GK20">
        <v>136.19999999999999</v>
      </c>
      <c r="GL20">
        <v>144</v>
      </c>
      <c r="GM20">
        <v>149.80000000000001</v>
      </c>
      <c r="GN20">
        <v>137</v>
      </c>
      <c r="GO20">
        <v>144.69999999999999</v>
      </c>
      <c r="GP20">
        <v>150.30000000000001</v>
      </c>
      <c r="GQ20">
        <v>137.4</v>
      </c>
      <c r="GR20">
        <v>145.19999999999999</v>
      </c>
      <c r="GS20">
        <v>150.6</v>
      </c>
      <c r="GT20">
        <v>137.9</v>
      </c>
      <c r="GU20">
        <v>145.6</v>
      </c>
      <c r="GV20">
        <v>151.30000000000001</v>
      </c>
      <c r="GW20">
        <v>138.30000000000001</v>
      </c>
      <c r="GX20">
        <v>146.1</v>
      </c>
      <c r="GY20">
        <v>151.30000000000001</v>
      </c>
      <c r="GZ20">
        <v>139.1</v>
      </c>
      <c r="HA20">
        <v>146.5</v>
      </c>
      <c r="HB20">
        <v>149.80000000000001</v>
      </c>
      <c r="HC20">
        <v>139.69999999999999</v>
      </c>
      <c r="HD20">
        <v>146.80000000000001</v>
      </c>
      <c r="HE20">
        <v>150.80000000000001</v>
      </c>
      <c r="HF20">
        <v>140.5</v>
      </c>
      <c r="HG20">
        <v>146.69999999999999</v>
      </c>
      <c r="HH20">
        <v>150.80000000000001</v>
      </c>
      <c r="HI20">
        <v>140.80000000000001</v>
      </c>
      <c r="HJ20">
        <v>146.80000000000001</v>
      </c>
      <c r="HK20">
        <v>149.9</v>
      </c>
      <c r="HL20">
        <v>141.1</v>
      </c>
      <c r="HM20">
        <v>146.4</v>
      </c>
      <c r="HN20">
        <v>149.9</v>
      </c>
      <c r="HO20">
        <v>141.4</v>
      </c>
      <c r="HP20">
        <v>146.5</v>
      </c>
      <c r="HQ20">
        <v>150.1</v>
      </c>
      <c r="HR20">
        <v>141.6</v>
      </c>
      <c r="HS20">
        <v>146.69999999999999</v>
      </c>
      <c r="HT20">
        <v>150.69999999999999</v>
      </c>
      <c r="HU20">
        <v>142.19999999999999</v>
      </c>
      <c r="HV20">
        <v>147.30000000000001</v>
      </c>
      <c r="HW20">
        <v>150.69999999999999</v>
      </c>
      <c r="HX20">
        <v>142.4</v>
      </c>
      <c r="HY20">
        <v>147.4</v>
      </c>
      <c r="HZ20">
        <v>150.9</v>
      </c>
      <c r="IA20">
        <v>142.69999999999999</v>
      </c>
      <c r="IB20">
        <v>147.6</v>
      </c>
      <c r="IC20">
        <v>151.1</v>
      </c>
      <c r="ID20">
        <v>143</v>
      </c>
      <c r="IE20">
        <v>147.9</v>
      </c>
      <c r="IF20">
        <v>151</v>
      </c>
      <c r="IG20">
        <v>143.30000000000001</v>
      </c>
      <c r="IH20">
        <v>147.9</v>
      </c>
      <c r="II20">
        <v>151</v>
      </c>
      <c r="IJ20">
        <v>143.9</v>
      </c>
      <c r="IK20">
        <v>148.19999999999999</v>
      </c>
      <c r="IL20">
        <v>151.5</v>
      </c>
      <c r="IM20">
        <v>144.19999999999999</v>
      </c>
      <c r="IN20">
        <v>148.6</v>
      </c>
      <c r="IO20">
        <v>151.9</v>
      </c>
      <c r="IP20">
        <v>144.6</v>
      </c>
      <c r="IQ20">
        <v>149</v>
      </c>
      <c r="IR20">
        <v>152.1</v>
      </c>
      <c r="IS20">
        <v>144.9</v>
      </c>
      <c r="IT20">
        <v>149.19999999999999</v>
      </c>
      <c r="IU20">
        <v>152.30000000000001</v>
      </c>
      <c r="IV20">
        <v>145.19999999999999</v>
      </c>
      <c r="IW20">
        <v>149.5</v>
      </c>
      <c r="IX20">
        <v>152.5</v>
      </c>
      <c r="IY20">
        <v>145.6</v>
      </c>
      <c r="IZ20">
        <v>149.80000000000001</v>
      </c>
      <c r="JA20">
        <v>153.23333333333335</v>
      </c>
      <c r="JB20">
        <v>146.31666666666669</v>
      </c>
      <c r="JC20">
        <v>150.5</v>
      </c>
      <c r="JD20">
        <v>153.42222222222222</v>
      </c>
      <c r="JE20">
        <v>146.55277777777778</v>
      </c>
      <c r="JF20">
        <v>150.71666666666667</v>
      </c>
      <c r="JG20">
        <v>154.1</v>
      </c>
      <c r="JH20">
        <v>147.19999999999999</v>
      </c>
      <c r="JI20">
        <v>151.4</v>
      </c>
      <c r="JJ20">
        <v>154.1</v>
      </c>
      <c r="JK20">
        <v>147.19999999999999</v>
      </c>
      <c r="JL20">
        <v>151.4</v>
      </c>
      <c r="JM20">
        <v>154.30000000000001</v>
      </c>
      <c r="JN20">
        <v>147.80000000000001</v>
      </c>
      <c r="JO20">
        <v>151.69999999999999</v>
      </c>
      <c r="JP20">
        <v>154.6</v>
      </c>
      <c r="JQ20">
        <v>148.1</v>
      </c>
      <c r="JR20">
        <v>152</v>
      </c>
      <c r="JS20">
        <v>155</v>
      </c>
      <c r="JT20">
        <v>148.30000000000001</v>
      </c>
      <c r="JU20">
        <v>152.30000000000001</v>
      </c>
      <c r="JV20">
        <v>155.5</v>
      </c>
      <c r="JW20">
        <v>148.80000000000001</v>
      </c>
      <c r="JX20">
        <v>152.80000000000001</v>
      </c>
      <c r="JY20">
        <v>156.30000000000001</v>
      </c>
      <c r="JZ20">
        <v>149.6</v>
      </c>
      <c r="KA20">
        <v>153.6</v>
      </c>
      <c r="KB20">
        <v>156.80000000000001</v>
      </c>
      <c r="KC20">
        <v>150.19999999999999</v>
      </c>
      <c r="KD20">
        <v>154.19999999999999</v>
      </c>
      <c r="KE20">
        <v>158.4</v>
      </c>
      <c r="KF20">
        <v>151.80000000000001</v>
      </c>
      <c r="KG20">
        <v>155.80000000000001</v>
      </c>
      <c r="KH20">
        <v>158.9</v>
      </c>
      <c r="KI20">
        <v>152.6</v>
      </c>
      <c r="KJ20">
        <v>156.4</v>
      </c>
      <c r="KK20">
        <v>159.9</v>
      </c>
      <c r="KL20">
        <v>153.4</v>
      </c>
      <c r="KM20">
        <v>157.30000000000001</v>
      </c>
      <c r="KN20">
        <v>164.5</v>
      </c>
      <c r="KO20">
        <v>154.1</v>
      </c>
      <c r="KP20">
        <v>160.4</v>
      </c>
      <c r="KQ20">
        <v>164.6</v>
      </c>
      <c r="KR20">
        <v>154.80000000000001</v>
      </c>
      <c r="KS20">
        <v>160.69999999999999</v>
      </c>
      <c r="KT20">
        <v>165.3</v>
      </c>
      <c r="KU20">
        <v>155.5</v>
      </c>
      <c r="KV20">
        <v>161.4</v>
      </c>
      <c r="KW20">
        <v>166.3</v>
      </c>
      <c r="KX20">
        <v>157.30000000000001</v>
      </c>
      <c r="KY20">
        <v>163.19999999999999</v>
      </c>
      <c r="KZ20">
        <v>167.1</v>
      </c>
      <c r="LA20">
        <v>157.4</v>
      </c>
      <c r="LB20">
        <v>163.30000000000001</v>
      </c>
      <c r="LC20">
        <v>168.3</v>
      </c>
      <c r="LD20">
        <v>158.30000000000001</v>
      </c>
      <c r="LE20">
        <v>164.3</v>
      </c>
      <c r="LF20">
        <v>169.8</v>
      </c>
      <c r="LG20">
        <v>159.69999999999999</v>
      </c>
      <c r="LH20">
        <v>165.8</v>
      </c>
      <c r="LI20">
        <v>171.2</v>
      </c>
      <c r="LJ20">
        <v>160.69999999999999</v>
      </c>
      <c r="LK20">
        <v>167</v>
      </c>
      <c r="LL20">
        <v>172.7</v>
      </c>
      <c r="LM20">
        <v>162.19999999999999</v>
      </c>
      <c r="LN20">
        <v>168.5</v>
      </c>
      <c r="LO20">
        <v>173.7</v>
      </c>
      <c r="LP20">
        <v>163.4</v>
      </c>
      <c r="LQ20">
        <v>169.6</v>
      </c>
      <c r="LR20">
        <v>175.1</v>
      </c>
      <c r="LS20">
        <v>164.9</v>
      </c>
      <c r="LT20">
        <v>171.1</v>
      </c>
      <c r="LU20">
        <v>177.1</v>
      </c>
      <c r="LV20">
        <v>166.3</v>
      </c>
      <c r="LW20">
        <v>172.8</v>
      </c>
      <c r="LX20">
        <v>179</v>
      </c>
      <c r="LY20">
        <v>167.8</v>
      </c>
      <c r="LZ20">
        <v>174.6</v>
      </c>
      <c r="MA20">
        <v>180.4</v>
      </c>
      <c r="MB20">
        <v>169.4</v>
      </c>
      <c r="MC20">
        <v>176</v>
      </c>
      <c r="MD20">
        <v>181.7</v>
      </c>
      <c r="ME20">
        <v>170.6</v>
      </c>
      <c r="MF20">
        <v>177.3</v>
      </c>
      <c r="MG20">
        <v>183</v>
      </c>
      <c r="MH20">
        <v>171.6</v>
      </c>
      <c r="MI20">
        <v>178.5</v>
      </c>
      <c r="MJ20">
        <v>184.5</v>
      </c>
      <c r="MK20">
        <v>173</v>
      </c>
      <c r="ML20">
        <v>179.9</v>
      </c>
      <c r="MM20">
        <v>185.9</v>
      </c>
      <c r="MN20">
        <v>173.6</v>
      </c>
      <c r="MO20">
        <v>181</v>
      </c>
      <c r="MP20">
        <v>186.9</v>
      </c>
      <c r="MQ20">
        <v>174.7</v>
      </c>
      <c r="MR20">
        <v>182.1</v>
      </c>
      <c r="MS20">
        <v>187.8</v>
      </c>
      <c r="MT20">
        <v>175.7</v>
      </c>
      <c r="MU20">
        <v>183</v>
      </c>
      <c r="MV20">
        <v>188.6</v>
      </c>
      <c r="MW20">
        <v>176.6</v>
      </c>
      <c r="MX20">
        <v>183.8</v>
      </c>
      <c r="MY20">
        <v>189.6</v>
      </c>
      <c r="MZ20">
        <v>178.2</v>
      </c>
      <c r="NA20">
        <v>185.1</v>
      </c>
      <c r="NB20">
        <v>189.6</v>
      </c>
      <c r="NC20">
        <v>178.2</v>
      </c>
      <c r="ND20">
        <v>185.1</v>
      </c>
      <c r="NE20">
        <v>190.2</v>
      </c>
      <c r="NF20">
        <v>178.9</v>
      </c>
      <c r="NG20">
        <v>185.7</v>
      </c>
      <c r="NH20">
        <v>190.8</v>
      </c>
      <c r="NI20">
        <v>179.3</v>
      </c>
      <c r="NJ20">
        <v>186.2</v>
      </c>
    </row>
    <row r="21" spans="1:374" x14ac:dyDescent="0.35">
      <c r="A21" s="1" t="s">
        <v>20</v>
      </c>
      <c r="B21" s="40" t="s">
        <v>20</v>
      </c>
      <c r="C21" t="s">
        <v>32</v>
      </c>
      <c r="D21">
        <v>100.3</v>
      </c>
      <c r="E21">
        <v>100.3</v>
      </c>
      <c r="F21" t="s">
        <v>32</v>
      </c>
      <c r="G21">
        <v>100.4</v>
      </c>
      <c r="H21">
        <v>100.4</v>
      </c>
      <c r="I21" t="s">
        <v>32</v>
      </c>
      <c r="J21">
        <v>100.4</v>
      </c>
      <c r="K21">
        <v>100.4</v>
      </c>
      <c r="L21" t="s">
        <v>32</v>
      </c>
      <c r="M21">
        <v>100.5</v>
      </c>
      <c r="N21">
        <v>100.5</v>
      </c>
      <c r="O21" t="s">
        <v>32</v>
      </c>
      <c r="P21">
        <v>100.5</v>
      </c>
      <c r="Q21">
        <v>100.5</v>
      </c>
      <c r="R21" t="s">
        <v>32</v>
      </c>
      <c r="S21">
        <v>106.6</v>
      </c>
      <c r="T21">
        <v>106.6</v>
      </c>
      <c r="U21" t="s">
        <v>32</v>
      </c>
      <c r="V21">
        <v>107.7</v>
      </c>
      <c r="W21">
        <v>107.7</v>
      </c>
      <c r="X21" t="s">
        <v>32</v>
      </c>
      <c r="Y21">
        <v>108.9</v>
      </c>
      <c r="Z21">
        <v>108.9</v>
      </c>
      <c r="AA21" t="s">
        <v>32</v>
      </c>
      <c r="AB21">
        <v>109.7</v>
      </c>
      <c r="AC21">
        <v>109.7</v>
      </c>
      <c r="AD21" t="s">
        <v>32</v>
      </c>
      <c r="AE21">
        <v>110.5</v>
      </c>
      <c r="AF21">
        <v>110.5</v>
      </c>
      <c r="AG21" t="s">
        <v>32</v>
      </c>
      <c r="AH21">
        <v>111.1</v>
      </c>
      <c r="AI21">
        <v>111.1</v>
      </c>
      <c r="AJ21" t="s">
        <v>32</v>
      </c>
      <c r="AK21">
        <v>110.7</v>
      </c>
      <c r="AL21">
        <v>110.7</v>
      </c>
      <c r="AM21" t="s">
        <v>32</v>
      </c>
      <c r="AN21">
        <v>111.6</v>
      </c>
      <c r="AO21">
        <v>111.6</v>
      </c>
      <c r="AP21" t="s">
        <v>32</v>
      </c>
      <c r="AQ21">
        <v>112.5</v>
      </c>
      <c r="AR21">
        <v>112.5</v>
      </c>
      <c r="AS21" t="s">
        <v>32</v>
      </c>
      <c r="AT21">
        <v>113.2</v>
      </c>
      <c r="AU21">
        <v>113.2</v>
      </c>
      <c r="AV21" t="s">
        <v>32</v>
      </c>
      <c r="AW21">
        <v>113.9</v>
      </c>
      <c r="AX21">
        <v>113.9</v>
      </c>
      <c r="AY21" t="s">
        <v>32</v>
      </c>
      <c r="AZ21">
        <v>114.3</v>
      </c>
      <c r="BA21">
        <v>114.3</v>
      </c>
      <c r="BB21" t="s">
        <v>32</v>
      </c>
      <c r="BC21">
        <v>113.9</v>
      </c>
      <c r="BD21">
        <v>113.9</v>
      </c>
      <c r="BE21" t="s">
        <v>32</v>
      </c>
      <c r="BF21">
        <v>114.8</v>
      </c>
      <c r="BG21">
        <v>114.8</v>
      </c>
      <c r="BH21" t="s">
        <v>32</v>
      </c>
      <c r="BI21">
        <v>115.5</v>
      </c>
      <c r="BJ21">
        <v>115.5</v>
      </c>
      <c r="BK21" t="s">
        <v>32</v>
      </c>
      <c r="BL21">
        <v>116.1</v>
      </c>
      <c r="BM21">
        <v>116.1</v>
      </c>
      <c r="BN21" t="s">
        <v>32</v>
      </c>
      <c r="BO21">
        <v>116.7</v>
      </c>
      <c r="BP21">
        <v>116.7</v>
      </c>
      <c r="BQ21" t="s">
        <v>32</v>
      </c>
      <c r="BR21">
        <v>117.1</v>
      </c>
      <c r="BS21">
        <v>117.1</v>
      </c>
      <c r="BT21" t="s">
        <v>32</v>
      </c>
      <c r="BU21">
        <v>116.5</v>
      </c>
      <c r="BV21">
        <v>116.5</v>
      </c>
      <c r="BW21" t="s">
        <v>32</v>
      </c>
      <c r="BX21">
        <v>117.3</v>
      </c>
      <c r="BY21">
        <v>117.3</v>
      </c>
      <c r="BZ21" t="s">
        <v>32</v>
      </c>
      <c r="CA21">
        <v>118.1</v>
      </c>
      <c r="CB21">
        <v>118.1</v>
      </c>
      <c r="CC21" t="s">
        <v>32</v>
      </c>
      <c r="CD21">
        <v>118.6</v>
      </c>
      <c r="CE21">
        <v>118.6</v>
      </c>
      <c r="CF21" t="s">
        <v>32</v>
      </c>
      <c r="CG21">
        <v>119.2</v>
      </c>
      <c r="CH21">
        <v>119.2</v>
      </c>
      <c r="CI21" t="s">
        <v>32</v>
      </c>
      <c r="CJ21">
        <v>119.6</v>
      </c>
      <c r="CK21">
        <v>119.6</v>
      </c>
      <c r="CL21" t="s">
        <v>32</v>
      </c>
      <c r="CM21">
        <v>119</v>
      </c>
      <c r="CN21">
        <v>119</v>
      </c>
      <c r="CO21" t="s">
        <v>32</v>
      </c>
      <c r="CP21">
        <v>119.9</v>
      </c>
      <c r="CQ21">
        <v>119.9</v>
      </c>
      <c r="CR21" t="s">
        <v>32</v>
      </c>
      <c r="CS21">
        <v>120.9</v>
      </c>
      <c r="CT21">
        <v>120.9</v>
      </c>
      <c r="CU21" t="s">
        <v>32</v>
      </c>
      <c r="CV21">
        <v>121.6</v>
      </c>
      <c r="CW21">
        <v>121.6</v>
      </c>
      <c r="CX21" t="s">
        <v>32</v>
      </c>
      <c r="CY21">
        <v>122.4</v>
      </c>
      <c r="CZ21">
        <v>122.4</v>
      </c>
      <c r="DA21" t="s">
        <v>32</v>
      </c>
      <c r="DB21">
        <v>122.9</v>
      </c>
      <c r="DC21">
        <v>122.9</v>
      </c>
      <c r="DD21" t="s">
        <v>32</v>
      </c>
      <c r="DE21">
        <v>122.4</v>
      </c>
      <c r="DF21">
        <v>122.4</v>
      </c>
      <c r="DG21" t="s">
        <v>32</v>
      </c>
      <c r="DH21">
        <v>123.4</v>
      </c>
      <c r="DI21">
        <v>123.4</v>
      </c>
      <c r="DJ21" t="s">
        <v>32</v>
      </c>
      <c r="DK21">
        <v>124.4</v>
      </c>
      <c r="DL21">
        <v>124.4</v>
      </c>
      <c r="DM21" t="s">
        <v>32</v>
      </c>
      <c r="DN21">
        <v>124.9</v>
      </c>
      <c r="DO21">
        <v>124.9</v>
      </c>
      <c r="DP21" t="s">
        <v>32</v>
      </c>
      <c r="DQ21">
        <v>125.6</v>
      </c>
      <c r="DR21">
        <v>125.6</v>
      </c>
      <c r="DS21" t="s">
        <v>32</v>
      </c>
      <c r="DT21">
        <v>126</v>
      </c>
      <c r="DU21">
        <v>126</v>
      </c>
      <c r="DV21" t="s">
        <v>32</v>
      </c>
      <c r="DW21">
        <v>125.5</v>
      </c>
      <c r="DX21">
        <v>125.5</v>
      </c>
      <c r="DY21" t="s">
        <v>32</v>
      </c>
      <c r="DZ21">
        <v>126.4</v>
      </c>
      <c r="EA21">
        <v>126.4</v>
      </c>
      <c r="EB21" t="s">
        <v>32</v>
      </c>
      <c r="EC21">
        <v>127.3</v>
      </c>
      <c r="ED21">
        <v>127.3</v>
      </c>
      <c r="EE21" t="s">
        <v>32</v>
      </c>
      <c r="EF21">
        <v>127.9</v>
      </c>
      <c r="EG21">
        <v>127.9</v>
      </c>
      <c r="EH21" t="s">
        <v>32</v>
      </c>
      <c r="EI21">
        <v>128.69999999999999</v>
      </c>
      <c r="EJ21">
        <v>128.69999999999999</v>
      </c>
      <c r="EK21" t="s">
        <v>32</v>
      </c>
      <c r="EL21">
        <v>129.1</v>
      </c>
      <c r="EM21">
        <v>129.1</v>
      </c>
      <c r="EN21" t="s">
        <v>32</v>
      </c>
      <c r="EO21">
        <v>128.5</v>
      </c>
      <c r="EP21">
        <v>128.5</v>
      </c>
      <c r="EQ21" t="s">
        <v>32</v>
      </c>
      <c r="ER21">
        <v>129.6</v>
      </c>
      <c r="ES21">
        <v>129.6</v>
      </c>
      <c r="ET21" t="s">
        <v>32</v>
      </c>
      <c r="EU21">
        <v>130.5</v>
      </c>
      <c r="EV21">
        <v>130.5</v>
      </c>
      <c r="EW21" t="s">
        <v>32</v>
      </c>
      <c r="EX21">
        <v>131.1</v>
      </c>
      <c r="EY21">
        <v>131.1</v>
      </c>
      <c r="EZ21" t="s">
        <v>32</v>
      </c>
      <c r="FA21">
        <v>131.69999999999999</v>
      </c>
      <c r="FB21">
        <v>131.69999999999999</v>
      </c>
      <c r="FC21" t="s">
        <v>32</v>
      </c>
      <c r="FD21">
        <v>132.1</v>
      </c>
      <c r="FE21">
        <v>132.1</v>
      </c>
      <c r="FF21" t="s">
        <v>32</v>
      </c>
      <c r="FG21">
        <v>131.4</v>
      </c>
      <c r="FH21">
        <v>131.4</v>
      </c>
      <c r="FI21" t="s">
        <v>32</v>
      </c>
      <c r="FJ21">
        <v>132.6</v>
      </c>
      <c r="FK21">
        <v>132.6</v>
      </c>
      <c r="FL21" t="s">
        <v>32</v>
      </c>
      <c r="FM21">
        <v>134.4</v>
      </c>
      <c r="FN21">
        <v>134.4</v>
      </c>
      <c r="FO21" t="s">
        <v>32</v>
      </c>
      <c r="FP21">
        <v>135.69999999999999</v>
      </c>
      <c r="FQ21">
        <v>135.69999999999999</v>
      </c>
      <c r="FR21" t="s">
        <v>32</v>
      </c>
      <c r="FS21">
        <v>137.30000000000001</v>
      </c>
      <c r="FT21">
        <v>137.30000000000001</v>
      </c>
      <c r="FU21" t="s">
        <v>32</v>
      </c>
      <c r="FV21">
        <v>138.6</v>
      </c>
      <c r="FW21">
        <v>138.6</v>
      </c>
      <c r="FX21" t="s">
        <v>32</v>
      </c>
      <c r="FY21">
        <v>139.1</v>
      </c>
      <c r="FZ21">
        <v>139.1</v>
      </c>
      <c r="GA21" t="s">
        <v>32</v>
      </c>
      <c r="GB21">
        <v>140.4</v>
      </c>
      <c r="GC21">
        <v>140.4</v>
      </c>
      <c r="GD21" t="s">
        <v>32</v>
      </c>
      <c r="GE21">
        <v>141.30000000000001</v>
      </c>
      <c r="GF21">
        <v>141.30000000000001</v>
      </c>
      <c r="GG21" t="s">
        <v>32</v>
      </c>
      <c r="GH21">
        <v>142</v>
      </c>
      <c r="GI21">
        <v>142</v>
      </c>
      <c r="GJ21" t="s">
        <v>32</v>
      </c>
      <c r="GK21">
        <v>142.9</v>
      </c>
      <c r="GL21">
        <v>142.9</v>
      </c>
      <c r="GM21" t="s">
        <v>32</v>
      </c>
      <c r="GN21">
        <v>143.19999999999999</v>
      </c>
      <c r="GO21">
        <v>143.19999999999999</v>
      </c>
      <c r="GP21" t="s">
        <v>32</v>
      </c>
      <c r="GQ21">
        <v>142.5</v>
      </c>
      <c r="GR21">
        <v>142.5</v>
      </c>
      <c r="GS21" t="s">
        <v>32</v>
      </c>
      <c r="GT21">
        <v>143.6</v>
      </c>
      <c r="GU21">
        <v>143.6</v>
      </c>
      <c r="GV21" t="s">
        <v>32</v>
      </c>
      <c r="GW21">
        <v>144.6</v>
      </c>
      <c r="GX21">
        <v>144.6</v>
      </c>
      <c r="GY21" t="s">
        <v>32</v>
      </c>
      <c r="GZ21">
        <v>145.30000000000001</v>
      </c>
      <c r="HA21">
        <v>145.30000000000001</v>
      </c>
      <c r="HB21" t="s">
        <v>32</v>
      </c>
      <c r="HC21">
        <v>146.30000000000001</v>
      </c>
      <c r="HD21">
        <v>146.9</v>
      </c>
      <c r="HE21" t="s">
        <v>32</v>
      </c>
      <c r="HF21">
        <v>146.9</v>
      </c>
      <c r="HG21">
        <v>146.9</v>
      </c>
      <c r="HH21" t="s">
        <v>32</v>
      </c>
      <c r="HI21">
        <v>146.5</v>
      </c>
      <c r="HJ21">
        <v>146.5</v>
      </c>
      <c r="HK21" t="s">
        <v>32</v>
      </c>
      <c r="HL21">
        <v>147.69999999999999</v>
      </c>
      <c r="HM21">
        <v>147.69999999999999</v>
      </c>
      <c r="HN21" t="s">
        <v>32</v>
      </c>
      <c r="HO21">
        <v>148.5</v>
      </c>
      <c r="HP21">
        <v>148.5</v>
      </c>
      <c r="HQ21" t="s">
        <v>32</v>
      </c>
      <c r="HR21">
        <v>149</v>
      </c>
      <c r="HS21">
        <v>149</v>
      </c>
      <c r="HT21" t="s">
        <v>32</v>
      </c>
      <c r="HU21">
        <v>150.1</v>
      </c>
      <c r="HV21">
        <v>150.1</v>
      </c>
      <c r="HW21" t="s">
        <v>32</v>
      </c>
      <c r="HX21">
        <v>149.4</v>
      </c>
      <c r="HY21">
        <v>149.4</v>
      </c>
      <c r="HZ21" t="s">
        <v>32</v>
      </c>
      <c r="IA21">
        <v>150.6</v>
      </c>
      <c r="IB21">
        <v>150.6</v>
      </c>
      <c r="IC21" t="s">
        <v>32</v>
      </c>
      <c r="ID21">
        <v>151.6</v>
      </c>
      <c r="IE21">
        <v>151.6</v>
      </c>
      <c r="IF21" t="s">
        <v>32</v>
      </c>
      <c r="IG21">
        <v>152.19999999999999</v>
      </c>
      <c r="IH21">
        <v>152.19999999999999</v>
      </c>
      <c r="II21" t="s">
        <v>32</v>
      </c>
      <c r="IJ21">
        <v>153</v>
      </c>
      <c r="IK21">
        <v>153</v>
      </c>
      <c r="IL21" t="s">
        <v>32</v>
      </c>
      <c r="IM21">
        <v>153.5</v>
      </c>
      <c r="IN21">
        <v>153.5</v>
      </c>
      <c r="IO21" t="s">
        <v>32</v>
      </c>
      <c r="IP21">
        <v>152.80000000000001</v>
      </c>
      <c r="IQ21">
        <v>152.80000000000001</v>
      </c>
      <c r="IR21" t="s">
        <v>32</v>
      </c>
      <c r="IS21">
        <v>153.9</v>
      </c>
      <c r="IT21">
        <v>153.9</v>
      </c>
      <c r="IU21" t="s">
        <v>32</v>
      </c>
      <c r="IV21">
        <v>154.80000000000001</v>
      </c>
      <c r="IW21">
        <v>154.80000000000001</v>
      </c>
      <c r="IX21" t="s">
        <v>32</v>
      </c>
      <c r="IY21">
        <v>154.5</v>
      </c>
      <c r="IZ21">
        <v>154.5</v>
      </c>
      <c r="JA21" t="s">
        <v>32</v>
      </c>
      <c r="JB21">
        <v>155.6</v>
      </c>
      <c r="JC21">
        <v>155.6</v>
      </c>
      <c r="JD21" t="s">
        <v>32</v>
      </c>
      <c r="JE21">
        <v>154.96666666666667</v>
      </c>
      <c r="JF21">
        <v>154.96666666666667</v>
      </c>
      <c r="JG21" t="s">
        <v>32</v>
      </c>
      <c r="JH21">
        <v>154.69999999999999</v>
      </c>
      <c r="JI21">
        <v>154.69999999999999</v>
      </c>
      <c r="JJ21" t="s">
        <v>32</v>
      </c>
      <c r="JK21">
        <v>154.69999999999999</v>
      </c>
      <c r="JL21">
        <v>154.69999999999999</v>
      </c>
      <c r="JM21" t="s">
        <v>32</v>
      </c>
      <c r="JN21">
        <v>155.5</v>
      </c>
      <c r="JO21">
        <v>155.5</v>
      </c>
      <c r="JP21" t="s">
        <v>32</v>
      </c>
      <c r="JQ21">
        <v>156.30000000000001</v>
      </c>
      <c r="JR21">
        <v>156.30000000000001</v>
      </c>
      <c r="JS21" t="s">
        <v>32</v>
      </c>
      <c r="JT21">
        <v>156.5</v>
      </c>
      <c r="JU21">
        <v>156.5</v>
      </c>
      <c r="JV21" t="s">
        <v>32</v>
      </c>
      <c r="JW21">
        <v>158</v>
      </c>
      <c r="JX21">
        <v>158</v>
      </c>
      <c r="JY21" t="s">
        <v>32</v>
      </c>
      <c r="JZ21">
        <v>158.4</v>
      </c>
      <c r="KA21">
        <v>158.4</v>
      </c>
      <c r="KB21" t="s">
        <v>32</v>
      </c>
      <c r="KC21">
        <v>157.69999999999999</v>
      </c>
      <c r="KD21">
        <v>157.69999999999999</v>
      </c>
      <c r="KE21" t="s">
        <v>32</v>
      </c>
      <c r="KF21">
        <v>159.80000000000001</v>
      </c>
      <c r="KG21">
        <v>159.80000000000001</v>
      </c>
      <c r="KH21" t="s">
        <v>48</v>
      </c>
      <c r="KI21">
        <v>159.9</v>
      </c>
      <c r="KJ21">
        <v>159.9</v>
      </c>
      <c r="KK21" t="s">
        <v>48</v>
      </c>
      <c r="KL21">
        <v>161.4</v>
      </c>
      <c r="KM21">
        <v>161.4</v>
      </c>
      <c r="KN21" t="s">
        <v>32</v>
      </c>
      <c r="KO21">
        <v>161.6</v>
      </c>
      <c r="KP21">
        <v>161.6</v>
      </c>
      <c r="KQ21" t="s">
        <v>32</v>
      </c>
      <c r="KR21">
        <v>160.5</v>
      </c>
      <c r="KS21">
        <v>160.5</v>
      </c>
      <c r="KT21" t="s">
        <v>32</v>
      </c>
      <c r="KU21">
        <v>161.5</v>
      </c>
      <c r="KV21">
        <v>161.5</v>
      </c>
      <c r="KW21" t="s">
        <v>32</v>
      </c>
      <c r="KX21">
        <v>162.1</v>
      </c>
      <c r="KY21">
        <v>162.1</v>
      </c>
      <c r="KZ21" t="s">
        <v>32</v>
      </c>
      <c r="LA21">
        <v>162.1</v>
      </c>
      <c r="LB21">
        <v>162.1</v>
      </c>
      <c r="LC21" t="s">
        <v>32</v>
      </c>
      <c r="LD21">
        <v>163.6</v>
      </c>
      <c r="LE21">
        <v>163.6</v>
      </c>
      <c r="LF21" t="s">
        <v>32</v>
      </c>
      <c r="LG21">
        <v>164.2</v>
      </c>
      <c r="LH21">
        <v>164.2</v>
      </c>
      <c r="LI21" t="s">
        <v>32</v>
      </c>
      <c r="LJ21">
        <v>163.4</v>
      </c>
      <c r="LK21">
        <v>163.4</v>
      </c>
      <c r="LL21" t="s">
        <v>32</v>
      </c>
      <c r="LM21">
        <v>164.5</v>
      </c>
      <c r="LN21">
        <v>164.5</v>
      </c>
      <c r="LO21" t="s">
        <v>32</v>
      </c>
      <c r="LP21">
        <v>165.5</v>
      </c>
      <c r="LQ21">
        <v>165.5</v>
      </c>
      <c r="LR21" t="s">
        <v>32</v>
      </c>
      <c r="LS21">
        <v>165.3</v>
      </c>
      <c r="LT21">
        <v>165.3</v>
      </c>
      <c r="LU21" t="s">
        <v>32</v>
      </c>
      <c r="LV21">
        <v>167</v>
      </c>
      <c r="LW21">
        <v>167</v>
      </c>
      <c r="LX21" t="s">
        <v>32</v>
      </c>
      <c r="LY21">
        <v>167.5</v>
      </c>
      <c r="LZ21">
        <v>167.5</v>
      </c>
      <c r="MA21" t="s">
        <v>32</v>
      </c>
      <c r="MB21">
        <v>166.8</v>
      </c>
      <c r="MC21">
        <v>166.8</v>
      </c>
      <c r="MD21" t="s">
        <v>32</v>
      </c>
      <c r="ME21">
        <v>167.8</v>
      </c>
      <c r="MF21">
        <v>167.8</v>
      </c>
      <c r="MG21" t="s">
        <v>32</v>
      </c>
      <c r="MH21">
        <v>169</v>
      </c>
      <c r="MI21">
        <v>169</v>
      </c>
      <c r="MJ21" t="s">
        <v>32</v>
      </c>
      <c r="MK21">
        <v>169.5</v>
      </c>
      <c r="ML21">
        <v>169.5</v>
      </c>
      <c r="MM21" t="s">
        <v>32</v>
      </c>
      <c r="MN21">
        <v>171.2</v>
      </c>
      <c r="MO21">
        <v>171.2</v>
      </c>
      <c r="MP21" t="s">
        <v>32</v>
      </c>
      <c r="MQ21">
        <v>171.8</v>
      </c>
      <c r="MR21">
        <v>171.8</v>
      </c>
      <c r="MS21" t="s">
        <v>32</v>
      </c>
      <c r="MT21">
        <v>170.7</v>
      </c>
      <c r="MU21">
        <v>170.7</v>
      </c>
      <c r="MV21" t="s">
        <v>32</v>
      </c>
      <c r="MW21">
        <v>172.1</v>
      </c>
      <c r="MX21">
        <v>172.1</v>
      </c>
      <c r="MY21" t="s">
        <v>32</v>
      </c>
      <c r="MZ21">
        <v>173.5</v>
      </c>
      <c r="NA21">
        <v>173.5</v>
      </c>
      <c r="NB21" t="s">
        <v>32</v>
      </c>
      <c r="NC21">
        <v>173.5</v>
      </c>
      <c r="ND21">
        <v>173.5</v>
      </c>
      <c r="NE21" t="s">
        <v>32</v>
      </c>
      <c r="NF21">
        <v>175.2</v>
      </c>
      <c r="NG21">
        <v>175.2</v>
      </c>
      <c r="NH21" t="s">
        <v>32</v>
      </c>
      <c r="NI21">
        <v>175.6</v>
      </c>
      <c r="NJ21">
        <v>175.6</v>
      </c>
    </row>
    <row r="22" spans="1:374" x14ac:dyDescent="0.35">
      <c r="A22" s="1" t="s">
        <v>21</v>
      </c>
      <c r="B22" s="40" t="s">
        <v>55</v>
      </c>
      <c r="C22">
        <v>105.5</v>
      </c>
      <c r="D22">
        <v>105.4</v>
      </c>
      <c r="E22">
        <v>105.5</v>
      </c>
      <c r="F22">
        <v>106.2</v>
      </c>
      <c r="G22">
        <v>105.7</v>
      </c>
      <c r="H22">
        <v>106</v>
      </c>
      <c r="I22">
        <v>106.1</v>
      </c>
      <c r="J22">
        <v>106</v>
      </c>
      <c r="K22">
        <v>106.1</v>
      </c>
      <c r="L22">
        <v>106.5</v>
      </c>
      <c r="M22">
        <v>106.4</v>
      </c>
      <c r="N22">
        <v>106.5</v>
      </c>
      <c r="O22">
        <v>107.5</v>
      </c>
      <c r="P22">
        <v>107.2</v>
      </c>
      <c r="Q22">
        <v>107.4</v>
      </c>
      <c r="R22">
        <v>108.5</v>
      </c>
      <c r="S22">
        <v>108</v>
      </c>
      <c r="T22">
        <v>108.3</v>
      </c>
      <c r="U22">
        <v>109.5</v>
      </c>
      <c r="V22">
        <v>108.6</v>
      </c>
      <c r="W22">
        <v>109.2</v>
      </c>
      <c r="X22">
        <v>109.9</v>
      </c>
      <c r="Y22">
        <v>109.3</v>
      </c>
      <c r="Z22">
        <v>109.7</v>
      </c>
      <c r="AA22">
        <v>111.1</v>
      </c>
      <c r="AB22">
        <v>109.5</v>
      </c>
      <c r="AC22">
        <v>110.5</v>
      </c>
      <c r="AD22">
        <v>111.6</v>
      </c>
      <c r="AE22">
        <v>109.7</v>
      </c>
      <c r="AF22">
        <v>110.9</v>
      </c>
      <c r="AG22">
        <v>112.6</v>
      </c>
      <c r="AH22">
        <v>110</v>
      </c>
      <c r="AI22">
        <v>111.6</v>
      </c>
      <c r="AJ22">
        <v>112.8</v>
      </c>
      <c r="AK22">
        <v>110.4</v>
      </c>
      <c r="AL22">
        <v>111.9</v>
      </c>
      <c r="AM22">
        <v>113</v>
      </c>
      <c r="AN22">
        <v>111</v>
      </c>
      <c r="AO22">
        <v>112.2</v>
      </c>
      <c r="AP22">
        <v>113.2</v>
      </c>
      <c r="AQ22">
        <v>111.1</v>
      </c>
      <c r="AR22">
        <v>112.4</v>
      </c>
      <c r="AS22">
        <v>113.4</v>
      </c>
      <c r="AT22">
        <v>110.9</v>
      </c>
      <c r="AU22">
        <v>112.5</v>
      </c>
      <c r="AV22">
        <v>113.4</v>
      </c>
      <c r="AW22">
        <v>110.9</v>
      </c>
      <c r="AX22">
        <v>112.5</v>
      </c>
      <c r="AY22">
        <v>113.4</v>
      </c>
      <c r="AZ22">
        <v>111.1</v>
      </c>
      <c r="BA22">
        <v>112.5</v>
      </c>
      <c r="BB22">
        <v>114.4</v>
      </c>
      <c r="BC22">
        <v>111.2</v>
      </c>
      <c r="BD22">
        <v>113.2</v>
      </c>
      <c r="BE22">
        <v>115.3</v>
      </c>
      <c r="BF22">
        <v>111.6</v>
      </c>
      <c r="BG22">
        <v>113.9</v>
      </c>
      <c r="BH22">
        <v>115.4</v>
      </c>
      <c r="BI22">
        <v>111.8</v>
      </c>
      <c r="BJ22">
        <v>114</v>
      </c>
      <c r="BK22">
        <v>115.8</v>
      </c>
      <c r="BL22">
        <v>111.8</v>
      </c>
      <c r="BM22">
        <v>114.3</v>
      </c>
      <c r="BN22">
        <v>116.4</v>
      </c>
      <c r="BO22">
        <v>112</v>
      </c>
      <c r="BP22">
        <v>114.7</v>
      </c>
      <c r="BQ22">
        <v>117.3</v>
      </c>
      <c r="BR22">
        <v>112.6</v>
      </c>
      <c r="BS22">
        <v>115.5</v>
      </c>
      <c r="BT22">
        <v>117.4</v>
      </c>
      <c r="BU22">
        <v>113</v>
      </c>
      <c r="BV22">
        <v>115.7</v>
      </c>
      <c r="BW22">
        <v>118.4</v>
      </c>
      <c r="BX22">
        <v>113.4</v>
      </c>
      <c r="BY22">
        <v>116.5</v>
      </c>
      <c r="BZ22">
        <v>120</v>
      </c>
      <c r="CA22">
        <v>114</v>
      </c>
      <c r="CB22">
        <v>117.7</v>
      </c>
      <c r="CC22">
        <v>120.6</v>
      </c>
      <c r="CD22">
        <v>114.4</v>
      </c>
      <c r="CE22">
        <v>118.3</v>
      </c>
      <c r="CF22">
        <v>121.2</v>
      </c>
      <c r="CG22">
        <v>114.7</v>
      </c>
      <c r="CH22">
        <v>118.7</v>
      </c>
      <c r="CI22">
        <v>121.9</v>
      </c>
      <c r="CJ22">
        <v>114.9</v>
      </c>
      <c r="CK22">
        <v>119.2</v>
      </c>
      <c r="CL22">
        <v>122.6</v>
      </c>
      <c r="CM22">
        <v>115.1</v>
      </c>
      <c r="CN22">
        <v>119.8</v>
      </c>
      <c r="CO22">
        <v>123</v>
      </c>
      <c r="CP22">
        <v>115.3</v>
      </c>
      <c r="CQ22">
        <v>120.1</v>
      </c>
      <c r="CR22">
        <v>123.8</v>
      </c>
      <c r="CS22">
        <v>115.3</v>
      </c>
      <c r="CT22">
        <v>120.6</v>
      </c>
      <c r="CU22">
        <v>123.7</v>
      </c>
      <c r="CV22">
        <v>115.1</v>
      </c>
      <c r="CW22">
        <v>120.4</v>
      </c>
      <c r="CX22">
        <v>124.4</v>
      </c>
      <c r="CY22">
        <v>114.9</v>
      </c>
      <c r="CZ22">
        <v>120.8</v>
      </c>
      <c r="DA22">
        <v>125.6</v>
      </c>
      <c r="DB22">
        <v>115.1</v>
      </c>
      <c r="DC22">
        <v>121.6</v>
      </c>
      <c r="DD22">
        <v>125.7</v>
      </c>
      <c r="DE22">
        <v>116</v>
      </c>
      <c r="DF22">
        <v>122</v>
      </c>
      <c r="DG22">
        <v>126.2</v>
      </c>
      <c r="DH22">
        <v>116.9</v>
      </c>
      <c r="DI22">
        <v>122.7</v>
      </c>
      <c r="DJ22">
        <v>127.5</v>
      </c>
      <c r="DK22">
        <v>116</v>
      </c>
      <c r="DL22">
        <v>123.1</v>
      </c>
      <c r="DM22">
        <v>127</v>
      </c>
      <c r="DN22">
        <v>114.8</v>
      </c>
      <c r="DO22">
        <v>122.4</v>
      </c>
      <c r="DP22">
        <v>127</v>
      </c>
      <c r="DQ22">
        <v>114.6</v>
      </c>
      <c r="DR22">
        <v>122.3</v>
      </c>
      <c r="DS22">
        <v>127.4</v>
      </c>
      <c r="DT22">
        <v>115</v>
      </c>
      <c r="DU22">
        <v>122.7</v>
      </c>
      <c r="DV22">
        <v>128</v>
      </c>
      <c r="DW22">
        <v>115.5</v>
      </c>
      <c r="DX22">
        <v>123.3</v>
      </c>
      <c r="DY22">
        <v>128.19999999999999</v>
      </c>
      <c r="DZ22">
        <v>115.5</v>
      </c>
      <c r="EA22">
        <v>123.4</v>
      </c>
      <c r="EB22">
        <v>129.1</v>
      </c>
      <c r="EC22">
        <v>114.7</v>
      </c>
      <c r="ED22">
        <v>123.6</v>
      </c>
      <c r="EE22">
        <v>129.69999999999999</v>
      </c>
      <c r="EF22">
        <v>114.8</v>
      </c>
      <c r="EG22">
        <v>124.1</v>
      </c>
      <c r="EH22">
        <v>129.80000000000001</v>
      </c>
      <c r="EI22">
        <v>115.2</v>
      </c>
      <c r="EJ22">
        <v>124.3</v>
      </c>
      <c r="EK22">
        <v>130.30000000000001</v>
      </c>
      <c r="EL22">
        <v>116.2</v>
      </c>
      <c r="EM22">
        <v>125</v>
      </c>
      <c r="EN22">
        <v>132</v>
      </c>
      <c r="EO22">
        <v>117.8</v>
      </c>
      <c r="EP22">
        <v>126.6</v>
      </c>
      <c r="EQ22">
        <v>132.1</v>
      </c>
      <c r="ER22">
        <v>118</v>
      </c>
      <c r="ES22">
        <v>126.8</v>
      </c>
      <c r="ET22">
        <v>133.19999999999999</v>
      </c>
      <c r="EU22">
        <v>119.2</v>
      </c>
      <c r="EV22">
        <v>127.9</v>
      </c>
      <c r="EW22">
        <v>134.19999999999999</v>
      </c>
      <c r="EX22">
        <v>120.8</v>
      </c>
      <c r="EY22">
        <v>129.1</v>
      </c>
      <c r="EZ22">
        <v>135</v>
      </c>
      <c r="FA22">
        <v>121.4</v>
      </c>
      <c r="FB22">
        <v>129.80000000000001</v>
      </c>
      <c r="FC22">
        <v>135</v>
      </c>
      <c r="FD22">
        <v>120.1</v>
      </c>
      <c r="FE22">
        <v>129.4</v>
      </c>
      <c r="FF22">
        <v>134.80000000000001</v>
      </c>
      <c r="FG22">
        <v>119</v>
      </c>
      <c r="FH22">
        <v>128.80000000000001</v>
      </c>
      <c r="FI22">
        <v>135.30000000000001</v>
      </c>
      <c r="FJ22">
        <v>119.7</v>
      </c>
      <c r="FK22">
        <v>129.4</v>
      </c>
      <c r="FL22">
        <v>136.4</v>
      </c>
      <c r="FM22">
        <v>118.9</v>
      </c>
      <c r="FN22">
        <v>129.80000000000001</v>
      </c>
      <c r="FO22">
        <v>137.4</v>
      </c>
      <c r="FP22">
        <v>120.6</v>
      </c>
      <c r="FQ22">
        <v>131</v>
      </c>
      <c r="FR22">
        <v>138.1</v>
      </c>
      <c r="FS22">
        <v>122.6</v>
      </c>
      <c r="FT22">
        <v>132.19999999999999</v>
      </c>
      <c r="FU22">
        <v>141.1</v>
      </c>
      <c r="FV22">
        <v>125.7</v>
      </c>
      <c r="FW22">
        <v>135.30000000000001</v>
      </c>
      <c r="FX22">
        <v>142.6</v>
      </c>
      <c r="FY22">
        <v>126.8</v>
      </c>
      <c r="FZ22">
        <v>136.6</v>
      </c>
      <c r="GA22">
        <v>142.30000000000001</v>
      </c>
      <c r="GB22">
        <v>127.3</v>
      </c>
      <c r="GC22">
        <v>136.6</v>
      </c>
      <c r="GD22">
        <v>142.4</v>
      </c>
      <c r="GE22">
        <v>127.3</v>
      </c>
      <c r="GF22">
        <v>136.69999999999999</v>
      </c>
      <c r="GG22">
        <v>142.6</v>
      </c>
      <c r="GH22">
        <v>126.4</v>
      </c>
      <c r="GI22">
        <v>136.5</v>
      </c>
      <c r="GJ22">
        <v>143.80000000000001</v>
      </c>
      <c r="GK22">
        <v>124.6</v>
      </c>
      <c r="GL22">
        <v>136.5</v>
      </c>
      <c r="GM22">
        <v>144.30000000000001</v>
      </c>
      <c r="GN22">
        <v>124.7</v>
      </c>
      <c r="GO22">
        <v>136.9</v>
      </c>
      <c r="GP22">
        <v>145.1</v>
      </c>
      <c r="GQ22">
        <v>126.5</v>
      </c>
      <c r="GR22">
        <v>138.1</v>
      </c>
      <c r="GS22">
        <v>146.80000000000001</v>
      </c>
      <c r="GT22">
        <v>128.1</v>
      </c>
      <c r="GU22">
        <v>139.69999999999999</v>
      </c>
      <c r="GV22">
        <v>147.69999999999999</v>
      </c>
      <c r="GW22">
        <v>129.80000000000001</v>
      </c>
      <c r="GX22">
        <v>140.9</v>
      </c>
      <c r="GY22">
        <v>149</v>
      </c>
      <c r="GZ22">
        <v>131.19999999999999</v>
      </c>
      <c r="HA22">
        <v>142.30000000000001</v>
      </c>
      <c r="HB22">
        <v>149.69999999999999</v>
      </c>
      <c r="HC22">
        <v>133.4</v>
      </c>
      <c r="HD22">
        <v>145.30000000000001</v>
      </c>
      <c r="HE22">
        <v>150.30000000000001</v>
      </c>
      <c r="HF22">
        <v>136.69999999999999</v>
      </c>
      <c r="HG22">
        <v>145.1</v>
      </c>
      <c r="HH22">
        <v>149</v>
      </c>
      <c r="HI22">
        <v>132.4</v>
      </c>
      <c r="HJ22">
        <v>142.69999999999999</v>
      </c>
      <c r="HK22">
        <v>146.19999999999999</v>
      </c>
      <c r="HL22">
        <v>128.6</v>
      </c>
      <c r="HM22">
        <v>139.5</v>
      </c>
      <c r="HN22">
        <v>145.30000000000001</v>
      </c>
      <c r="HO22">
        <v>127.1</v>
      </c>
      <c r="HP22">
        <v>138.4</v>
      </c>
      <c r="HQ22">
        <v>146.4</v>
      </c>
      <c r="HR22">
        <v>128.80000000000001</v>
      </c>
      <c r="HS22">
        <v>139.69999999999999</v>
      </c>
      <c r="HT22">
        <v>146.9</v>
      </c>
      <c r="HU22">
        <v>129.4</v>
      </c>
      <c r="HV22">
        <v>140.30000000000001</v>
      </c>
      <c r="HW22">
        <v>147.80000000000001</v>
      </c>
      <c r="HX22">
        <v>130.5</v>
      </c>
      <c r="HY22">
        <v>141.19999999999999</v>
      </c>
      <c r="HZ22">
        <v>146.80000000000001</v>
      </c>
      <c r="IA22">
        <v>127</v>
      </c>
      <c r="IB22">
        <v>139.30000000000001</v>
      </c>
      <c r="IC22">
        <v>146.4</v>
      </c>
      <c r="ID22">
        <v>125.5</v>
      </c>
      <c r="IE22">
        <v>138.5</v>
      </c>
      <c r="IF22">
        <v>146.9</v>
      </c>
      <c r="IG22">
        <v>126.6</v>
      </c>
      <c r="IH22">
        <v>139.19999999999999</v>
      </c>
      <c r="II22">
        <v>147.69999999999999</v>
      </c>
      <c r="IJ22">
        <v>128.9</v>
      </c>
      <c r="IK22">
        <v>140.6</v>
      </c>
      <c r="IL22">
        <v>148.4</v>
      </c>
      <c r="IM22">
        <v>132.19999999999999</v>
      </c>
      <c r="IN22">
        <v>142.30000000000001</v>
      </c>
      <c r="IO22">
        <v>149.9</v>
      </c>
      <c r="IP22">
        <v>133.6</v>
      </c>
      <c r="IQ22">
        <v>143.69999999999999</v>
      </c>
      <c r="IR22">
        <v>150.4</v>
      </c>
      <c r="IS22">
        <v>135.1</v>
      </c>
      <c r="IT22">
        <v>144.6</v>
      </c>
      <c r="IU22">
        <v>152.30000000000001</v>
      </c>
      <c r="IV22">
        <v>138.9</v>
      </c>
      <c r="IW22">
        <v>147.19999999999999</v>
      </c>
      <c r="IX22">
        <v>153.4</v>
      </c>
      <c r="IY22">
        <v>141.4</v>
      </c>
      <c r="IZ22">
        <v>148.9</v>
      </c>
      <c r="JA22">
        <v>148.4</v>
      </c>
      <c r="JB22">
        <v>137.1</v>
      </c>
      <c r="JC22">
        <v>144.1</v>
      </c>
      <c r="JD22">
        <v>148.28333333333333</v>
      </c>
      <c r="JE22">
        <v>138.31666666666669</v>
      </c>
      <c r="JF22">
        <v>144.5</v>
      </c>
      <c r="JG22">
        <v>144.9</v>
      </c>
      <c r="JH22">
        <v>137.1</v>
      </c>
      <c r="JI22">
        <v>141.9</v>
      </c>
      <c r="JJ22">
        <v>144.9</v>
      </c>
      <c r="JK22">
        <v>137.1</v>
      </c>
      <c r="JL22">
        <v>141.9</v>
      </c>
      <c r="JM22">
        <v>145.80000000000001</v>
      </c>
      <c r="JN22">
        <v>138.30000000000001</v>
      </c>
      <c r="JO22">
        <v>143</v>
      </c>
      <c r="JP22">
        <v>146.4</v>
      </c>
      <c r="JQ22">
        <v>137.19999999999999</v>
      </c>
      <c r="JR22">
        <v>142.9</v>
      </c>
      <c r="JS22">
        <v>146.80000000000001</v>
      </c>
      <c r="JT22">
        <v>137.1</v>
      </c>
      <c r="JU22">
        <v>143.1</v>
      </c>
      <c r="JV22">
        <v>147.5</v>
      </c>
      <c r="JW22">
        <v>137.30000000000001</v>
      </c>
      <c r="JX22">
        <v>143.6</v>
      </c>
      <c r="JY22">
        <v>148.69999999999999</v>
      </c>
      <c r="JZ22">
        <v>137.9</v>
      </c>
      <c r="KA22">
        <v>144.6</v>
      </c>
      <c r="KB22">
        <v>150.9</v>
      </c>
      <c r="KC22">
        <v>142.9</v>
      </c>
      <c r="KD22">
        <v>147.9</v>
      </c>
      <c r="KE22">
        <v>154.4</v>
      </c>
      <c r="KF22">
        <v>149.1</v>
      </c>
      <c r="KG22">
        <v>152.4</v>
      </c>
      <c r="KH22">
        <v>156</v>
      </c>
      <c r="KI22">
        <v>154.80000000000001</v>
      </c>
      <c r="KJ22">
        <v>155.5</v>
      </c>
      <c r="KK22">
        <v>156</v>
      </c>
      <c r="KL22">
        <v>154.9</v>
      </c>
      <c r="KM22">
        <v>155.6</v>
      </c>
      <c r="KN22">
        <v>161.69999999999999</v>
      </c>
      <c r="KO22">
        <v>155.5</v>
      </c>
      <c r="KP22">
        <v>159.4</v>
      </c>
      <c r="KQ22">
        <v>162.1</v>
      </c>
      <c r="KR22">
        <v>156.1</v>
      </c>
      <c r="KS22">
        <v>159.80000000000001</v>
      </c>
      <c r="KT22">
        <v>162.5</v>
      </c>
      <c r="KU22">
        <v>157.69999999999999</v>
      </c>
      <c r="KV22">
        <v>160.69999999999999</v>
      </c>
      <c r="KW22">
        <v>163.1</v>
      </c>
      <c r="KX22">
        <v>160.69999999999999</v>
      </c>
      <c r="KY22">
        <v>162.6</v>
      </c>
      <c r="KZ22">
        <v>163.69999999999999</v>
      </c>
      <c r="LA22">
        <v>160.80000000000001</v>
      </c>
      <c r="LB22">
        <v>162.6</v>
      </c>
      <c r="LC22">
        <v>165.5</v>
      </c>
      <c r="LD22">
        <v>162.19999999999999</v>
      </c>
      <c r="LE22">
        <v>164.2</v>
      </c>
      <c r="LF22">
        <v>165.3</v>
      </c>
      <c r="LG22">
        <v>161.6</v>
      </c>
      <c r="LH22">
        <v>163.9</v>
      </c>
      <c r="LI22">
        <v>165.6</v>
      </c>
      <c r="LJ22">
        <v>161.69999999999999</v>
      </c>
      <c r="LK22">
        <v>164.1</v>
      </c>
      <c r="LL22">
        <v>165.8</v>
      </c>
      <c r="LM22">
        <v>161.6</v>
      </c>
      <c r="LN22">
        <v>164.2</v>
      </c>
      <c r="LO22">
        <v>167.4</v>
      </c>
      <c r="LP22">
        <v>163</v>
      </c>
      <c r="LQ22">
        <v>165.7</v>
      </c>
      <c r="LR22">
        <v>168.9</v>
      </c>
      <c r="LS22">
        <v>164.5</v>
      </c>
      <c r="LT22">
        <v>167.2</v>
      </c>
      <c r="LU22">
        <v>173.3</v>
      </c>
      <c r="LV22">
        <v>170.5</v>
      </c>
      <c r="LW22">
        <v>172.2</v>
      </c>
      <c r="LX22">
        <v>175.3</v>
      </c>
      <c r="LY22">
        <v>173.5</v>
      </c>
      <c r="LZ22">
        <v>174.6</v>
      </c>
      <c r="MA22">
        <v>176.7</v>
      </c>
      <c r="MB22">
        <v>174.9</v>
      </c>
      <c r="MC22">
        <v>176</v>
      </c>
      <c r="MD22">
        <v>179.6</v>
      </c>
      <c r="ME22">
        <v>179.5</v>
      </c>
      <c r="MF22">
        <v>179.6</v>
      </c>
      <c r="MG22">
        <v>179.1</v>
      </c>
      <c r="MH22">
        <v>178.4</v>
      </c>
      <c r="MI22">
        <v>178.8</v>
      </c>
      <c r="MJ22">
        <v>179.7</v>
      </c>
      <c r="MK22">
        <v>179.2</v>
      </c>
      <c r="ML22">
        <v>179.5</v>
      </c>
      <c r="MM22">
        <v>180.8</v>
      </c>
      <c r="MN22">
        <v>180</v>
      </c>
      <c r="MO22">
        <v>180.5</v>
      </c>
      <c r="MP22">
        <v>181.9</v>
      </c>
      <c r="MQ22">
        <v>180.3</v>
      </c>
      <c r="MR22">
        <v>181.3</v>
      </c>
      <c r="MS22">
        <v>182.8</v>
      </c>
      <c r="MT22">
        <v>180.6</v>
      </c>
      <c r="MU22">
        <v>182</v>
      </c>
      <c r="MV22">
        <v>183.2</v>
      </c>
      <c r="MW22">
        <v>180.1</v>
      </c>
      <c r="MX22">
        <v>182</v>
      </c>
      <c r="MY22">
        <v>181.6</v>
      </c>
      <c r="MZ22">
        <v>182.8</v>
      </c>
      <c r="NA22">
        <v>182.1</v>
      </c>
      <c r="NB22">
        <v>181.4</v>
      </c>
      <c r="NC22">
        <v>182.6</v>
      </c>
      <c r="ND22">
        <v>181.9</v>
      </c>
      <c r="NE22">
        <v>181.5</v>
      </c>
      <c r="NF22">
        <v>182.1</v>
      </c>
      <c r="NG22">
        <v>181.7</v>
      </c>
      <c r="NH22">
        <v>182.5</v>
      </c>
      <c r="NI22">
        <v>183.4</v>
      </c>
      <c r="NJ22">
        <v>182.8</v>
      </c>
    </row>
    <row r="23" spans="1:374" x14ac:dyDescent="0.35">
      <c r="A23" s="1" t="s">
        <v>22</v>
      </c>
      <c r="B23" s="40" t="s">
        <v>20</v>
      </c>
      <c r="C23">
        <v>104.8</v>
      </c>
      <c r="D23">
        <v>104.8</v>
      </c>
      <c r="E23">
        <v>104.8</v>
      </c>
      <c r="F23">
        <v>105.2</v>
      </c>
      <c r="G23">
        <v>105.2</v>
      </c>
      <c r="H23">
        <v>105.2</v>
      </c>
      <c r="I23">
        <v>105.6</v>
      </c>
      <c r="J23">
        <v>105.7</v>
      </c>
      <c r="K23">
        <v>105.6</v>
      </c>
      <c r="L23">
        <v>106.1</v>
      </c>
      <c r="M23">
        <v>106.5</v>
      </c>
      <c r="N23">
        <v>106.3</v>
      </c>
      <c r="O23">
        <v>106.8</v>
      </c>
      <c r="P23">
        <v>107.1</v>
      </c>
      <c r="Q23">
        <v>106.9</v>
      </c>
      <c r="R23">
        <v>107.5</v>
      </c>
      <c r="S23">
        <v>107.7</v>
      </c>
      <c r="T23">
        <v>107.6</v>
      </c>
      <c r="U23">
        <v>108.3</v>
      </c>
      <c r="V23">
        <v>108.1</v>
      </c>
      <c r="W23">
        <v>108.2</v>
      </c>
      <c r="X23">
        <v>108.7</v>
      </c>
      <c r="Y23">
        <v>108.7</v>
      </c>
      <c r="Z23">
        <v>108.7</v>
      </c>
      <c r="AA23">
        <v>109.6</v>
      </c>
      <c r="AB23">
        <v>109.6</v>
      </c>
      <c r="AC23">
        <v>109.6</v>
      </c>
      <c r="AD23">
        <v>110.4</v>
      </c>
      <c r="AE23">
        <v>110.2</v>
      </c>
      <c r="AF23">
        <v>110.3</v>
      </c>
      <c r="AG23">
        <v>111.3</v>
      </c>
      <c r="AH23">
        <v>110.9</v>
      </c>
      <c r="AI23">
        <v>111.1</v>
      </c>
      <c r="AJ23">
        <v>112.1</v>
      </c>
      <c r="AK23">
        <v>111.3</v>
      </c>
      <c r="AL23">
        <v>111.7</v>
      </c>
      <c r="AM23">
        <v>112.6</v>
      </c>
      <c r="AN23">
        <v>111.9</v>
      </c>
      <c r="AO23">
        <v>112.3</v>
      </c>
      <c r="AP23">
        <v>112.9</v>
      </c>
      <c r="AQ23">
        <v>112.6</v>
      </c>
      <c r="AR23">
        <v>112.8</v>
      </c>
      <c r="AS23">
        <v>113.4</v>
      </c>
      <c r="AT23">
        <v>113</v>
      </c>
      <c r="AU23">
        <v>113.2</v>
      </c>
      <c r="AV23">
        <v>113.7</v>
      </c>
      <c r="AW23">
        <v>113.4</v>
      </c>
      <c r="AX23">
        <v>113.6</v>
      </c>
      <c r="AY23">
        <v>114.1</v>
      </c>
      <c r="AZ23">
        <v>114.1</v>
      </c>
      <c r="BA23">
        <v>114.1</v>
      </c>
      <c r="BB23">
        <v>114.9</v>
      </c>
      <c r="BC23">
        <v>114.3</v>
      </c>
      <c r="BD23">
        <v>114.6</v>
      </c>
      <c r="BE23">
        <v>115.4</v>
      </c>
      <c r="BF23">
        <v>114.9</v>
      </c>
      <c r="BG23">
        <v>115.2</v>
      </c>
      <c r="BH23">
        <v>115.9</v>
      </c>
      <c r="BI23">
        <v>115.3</v>
      </c>
      <c r="BJ23">
        <v>115.6</v>
      </c>
      <c r="BK23">
        <v>116.7</v>
      </c>
      <c r="BL23">
        <v>115.5</v>
      </c>
      <c r="BM23">
        <v>116.1</v>
      </c>
      <c r="BN23">
        <v>117.5</v>
      </c>
      <c r="BO23">
        <v>115.8</v>
      </c>
      <c r="BP23">
        <v>116.7</v>
      </c>
      <c r="BQ23">
        <v>118.1</v>
      </c>
      <c r="BR23">
        <v>116.4</v>
      </c>
      <c r="BS23">
        <v>117.3</v>
      </c>
      <c r="BT23">
        <v>118.2</v>
      </c>
      <c r="BU23">
        <v>116.8</v>
      </c>
      <c r="BV23">
        <v>117.5</v>
      </c>
      <c r="BW23">
        <v>118.9</v>
      </c>
      <c r="BX23">
        <v>117.2</v>
      </c>
      <c r="BY23">
        <v>118.1</v>
      </c>
      <c r="BZ23">
        <v>119.6</v>
      </c>
      <c r="CA23">
        <v>117.7</v>
      </c>
      <c r="CB23">
        <v>118.7</v>
      </c>
      <c r="CC23">
        <v>120.2</v>
      </c>
      <c r="CD23">
        <v>118</v>
      </c>
      <c r="CE23">
        <v>119.2</v>
      </c>
      <c r="CF23">
        <v>120.9</v>
      </c>
      <c r="CG23">
        <v>118.4</v>
      </c>
      <c r="CH23">
        <v>119.7</v>
      </c>
      <c r="CI23">
        <v>121.5</v>
      </c>
      <c r="CJ23">
        <v>118.7</v>
      </c>
      <c r="CK23">
        <v>120.2</v>
      </c>
      <c r="CL23">
        <v>122.8</v>
      </c>
      <c r="CM23">
        <v>119.2</v>
      </c>
      <c r="CN23">
        <v>121.1</v>
      </c>
      <c r="CO23">
        <v>123</v>
      </c>
      <c r="CP23">
        <v>119.5</v>
      </c>
      <c r="CQ23">
        <v>121.3</v>
      </c>
      <c r="CR23">
        <v>123.7</v>
      </c>
      <c r="CS23">
        <v>120</v>
      </c>
      <c r="CT23">
        <v>122</v>
      </c>
      <c r="CU23">
        <v>124.5</v>
      </c>
      <c r="CV23">
        <v>120.4</v>
      </c>
      <c r="CW23">
        <v>122.6</v>
      </c>
      <c r="CX23">
        <v>125.1</v>
      </c>
      <c r="CY23">
        <v>120.7</v>
      </c>
      <c r="CZ23">
        <v>123</v>
      </c>
      <c r="DA23">
        <v>125.6</v>
      </c>
      <c r="DB23">
        <v>121</v>
      </c>
      <c r="DC23">
        <v>123.4</v>
      </c>
      <c r="DD23">
        <v>126</v>
      </c>
      <c r="DE23">
        <v>121</v>
      </c>
      <c r="DF23">
        <v>123.6</v>
      </c>
      <c r="DG23">
        <v>126.6</v>
      </c>
      <c r="DH23">
        <v>121.6</v>
      </c>
      <c r="DI23">
        <v>124.2</v>
      </c>
      <c r="DJ23">
        <v>127.1</v>
      </c>
      <c r="DK23">
        <v>121.8</v>
      </c>
      <c r="DL23">
        <v>124.6</v>
      </c>
      <c r="DM23">
        <v>127.7</v>
      </c>
      <c r="DN23">
        <v>122.3</v>
      </c>
      <c r="DO23">
        <v>125.1</v>
      </c>
      <c r="DP23">
        <v>128</v>
      </c>
      <c r="DQ23">
        <v>122.8</v>
      </c>
      <c r="DR23">
        <v>125.5</v>
      </c>
      <c r="DS23">
        <v>128.5</v>
      </c>
      <c r="DT23">
        <v>123.2</v>
      </c>
      <c r="DU23">
        <v>126</v>
      </c>
      <c r="DV23">
        <v>129.30000000000001</v>
      </c>
      <c r="DW23">
        <v>123.2</v>
      </c>
      <c r="DX23">
        <v>126.4</v>
      </c>
      <c r="DY23">
        <v>130</v>
      </c>
      <c r="DZ23">
        <v>123.5</v>
      </c>
      <c r="EA23">
        <v>126.9</v>
      </c>
      <c r="EB23">
        <v>130.6</v>
      </c>
      <c r="EC23">
        <v>123.9</v>
      </c>
      <c r="ED23">
        <v>127.4</v>
      </c>
      <c r="EE23">
        <v>131.1</v>
      </c>
      <c r="EF23">
        <v>124.3</v>
      </c>
      <c r="EG23">
        <v>127.9</v>
      </c>
      <c r="EH23">
        <v>131.80000000000001</v>
      </c>
      <c r="EI23">
        <v>124.5</v>
      </c>
      <c r="EJ23">
        <v>128.4</v>
      </c>
      <c r="EK23">
        <v>132.1</v>
      </c>
      <c r="EL23">
        <v>124.7</v>
      </c>
      <c r="EM23">
        <v>128.6</v>
      </c>
      <c r="EN23">
        <v>132.9</v>
      </c>
      <c r="EO23">
        <v>125</v>
      </c>
      <c r="EP23">
        <v>129.19999999999999</v>
      </c>
      <c r="EQ23">
        <v>133.19999999999999</v>
      </c>
      <c r="ER23">
        <v>125.1</v>
      </c>
      <c r="ES23">
        <v>129.4</v>
      </c>
      <c r="ET23">
        <v>133.6</v>
      </c>
      <c r="EU23">
        <v>125.3</v>
      </c>
      <c r="EV23">
        <v>129.69999999999999</v>
      </c>
      <c r="EW23">
        <v>134.1</v>
      </c>
      <c r="EX23">
        <v>125.6</v>
      </c>
      <c r="EY23">
        <v>130.1</v>
      </c>
      <c r="EZ23">
        <v>134.30000000000001</v>
      </c>
      <c r="FA23">
        <v>126</v>
      </c>
      <c r="FB23">
        <v>130.4</v>
      </c>
      <c r="FC23">
        <v>134.9</v>
      </c>
      <c r="FD23">
        <v>126.5</v>
      </c>
      <c r="FE23">
        <v>130.9</v>
      </c>
      <c r="FF23">
        <v>135.19999999999999</v>
      </c>
      <c r="FG23">
        <v>126.8</v>
      </c>
      <c r="FH23">
        <v>131.19999999999999</v>
      </c>
      <c r="FI23">
        <v>136.1</v>
      </c>
      <c r="FJ23">
        <v>127.2</v>
      </c>
      <c r="FK23">
        <v>131.9</v>
      </c>
      <c r="FL23">
        <v>137.30000000000001</v>
      </c>
      <c r="FM23">
        <v>127.7</v>
      </c>
      <c r="FN23">
        <v>132.80000000000001</v>
      </c>
      <c r="FO23">
        <v>137.9</v>
      </c>
      <c r="FP23">
        <v>128.1</v>
      </c>
      <c r="FQ23">
        <v>133.30000000000001</v>
      </c>
      <c r="FR23">
        <v>138.4</v>
      </c>
      <c r="FS23">
        <v>128.30000000000001</v>
      </c>
      <c r="FT23">
        <v>133.6</v>
      </c>
      <c r="FU23">
        <v>139.4</v>
      </c>
      <c r="FV23">
        <v>128.80000000000001</v>
      </c>
      <c r="FW23">
        <v>134.4</v>
      </c>
      <c r="FX23">
        <v>139.5</v>
      </c>
      <c r="FY23">
        <v>129.30000000000001</v>
      </c>
      <c r="FZ23">
        <v>134.69999999999999</v>
      </c>
      <c r="GA23">
        <v>139.80000000000001</v>
      </c>
      <c r="GB23">
        <v>129.5</v>
      </c>
      <c r="GC23">
        <v>134.9</v>
      </c>
      <c r="GD23">
        <v>139.9</v>
      </c>
      <c r="GE23">
        <v>129.9</v>
      </c>
      <c r="GF23">
        <v>135.19999999999999</v>
      </c>
      <c r="GG23">
        <v>139.9</v>
      </c>
      <c r="GH23">
        <v>130.80000000000001</v>
      </c>
      <c r="GI23">
        <v>135.6</v>
      </c>
      <c r="GJ23">
        <v>140.9</v>
      </c>
      <c r="GK23">
        <v>131.80000000000001</v>
      </c>
      <c r="GL23">
        <v>136.6</v>
      </c>
      <c r="GM23">
        <v>141.80000000000001</v>
      </c>
      <c r="GN23">
        <v>132.5</v>
      </c>
      <c r="GO23">
        <v>137.4</v>
      </c>
      <c r="GP23">
        <v>142.19999999999999</v>
      </c>
      <c r="GQ23">
        <v>133.1</v>
      </c>
      <c r="GR23">
        <v>137.9</v>
      </c>
      <c r="GS23">
        <v>143.1</v>
      </c>
      <c r="GT23">
        <v>133.6</v>
      </c>
      <c r="GU23">
        <v>138.6</v>
      </c>
      <c r="GV23">
        <v>143.80000000000001</v>
      </c>
      <c r="GW23">
        <v>134.4</v>
      </c>
      <c r="GX23">
        <v>139.4</v>
      </c>
      <c r="GY23">
        <v>144</v>
      </c>
      <c r="GZ23">
        <v>134.9</v>
      </c>
      <c r="HA23">
        <v>139.69999999999999</v>
      </c>
      <c r="HB23">
        <v>147.5</v>
      </c>
      <c r="HC23">
        <v>135.1</v>
      </c>
      <c r="HD23">
        <v>142.19999999999999</v>
      </c>
      <c r="HE23">
        <v>148</v>
      </c>
      <c r="HF23">
        <v>135.80000000000001</v>
      </c>
      <c r="HG23">
        <v>142.19999999999999</v>
      </c>
      <c r="HH23">
        <v>149.5</v>
      </c>
      <c r="HI23">
        <v>136.19999999999999</v>
      </c>
      <c r="HJ23">
        <v>143.19999999999999</v>
      </c>
      <c r="HK23">
        <v>150.1</v>
      </c>
      <c r="HL23">
        <v>136.30000000000001</v>
      </c>
      <c r="HM23">
        <v>143.6</v>
      </c>
      <c r="HN23">
        <v>150.1</v>
      </c>
      <c r="HO23">
        <v>136.6</v>
      </c>
      <c r="HP23">
        <v>143.69999999999999</v>
      </c>
      <c r="HQ23">
        <v>150</v>
      </c>
      <c r="HR23">
        <v>136.80000000000001</v>
      </c>
      <c r="HS23">
        <v>143.80000000000001</v>
      </c>
      <c r="HT23">
        <v>149.5</v>
      </c>
      <c r="HU23">
        <v>137.19999999999999</v>
      </c>
      <c r="HV23">
        <v>143.69999999999999</v>
      </c>
      <c r="HW23">
        <v>149.6</v>
      </c>
      <c r="HX23">
        <v>137.4</v>
      </c>
      <c r="HY23">
        <v>143.80000000000001</v>
      </c>
      <c r="HZ23">
        <v>150</v>
      </c>
      <c r="IA23">
        <v>137.69999999999999</v>
      </c>
      <c r="IB23">
        <v>144.19999999999999</v>
      </c>
      <c r="IC23">
        <v>150.19999999999999</v>
      </c>
      <c r="ID23">
        <v>138.1</v>
      </c>
      <c r="IE23">
        <v>144.5</v>
      </c>
      <c r="IF23">
        <v>150.30000000000001</v>
      </c>
      <c r="IG23">
        <v>138.30000000000001</v>
      </c>
      <c r="IH23">
        <v>144.6</v>
      </c>
      <c r="II23">
        <v>150.6</v>
      </c>
      <c r="IJ23">
        <v>138.69999999999999</v>
      </c>
      <c r="IK23">
        <v>145</v>
      </c>
      <c r="IL23">
        <v>150.9</v>
      </c>
      <c r="IM23">
        <v>139.1</v>
      </c>
      <c r="IN23">
        <v>145.30000000000001</v>
      </c>
      <c r="IO23">
        <v>151.19999999999999</v>
      </c>
      <c r="IP23">
        <v>139.80000000000001</v>
      </c>
      <c r="IQ23">
        <v>145.80000000000001</v>
      </c>
      <c r="IR23">
        <v>151.69999999999999</v>
      </c>
      <c r="IS23">
        <v>140.1</v>
      </c>
      <c r="IT23">
        <v>146.19999999999999</v>
      </c>
      <c r="IU23">
        <v>151.80000000000001</v>
      </c>
      <c r="IV23">
        <v>140.4</v>
      </c>
      <c r="IW23">
        <v>146.4</v>
      </c>
      <c r="IX23">
        <v>151.5</v>
      </c>
      <c r="IY23">
        <v>140.80000000000001</v>
      </c>
      <c r="IZ23">
        <v>146.4</v>
      </c>
      <c r="JA23">
        <v>151.71666666666667</v>
      </c>
      <c r="JB23">
        <v>141.1</v>
      </c>
      <c r="JC23">
        <v>146.69999999999999</v>
      </c>
      <c r="JD23">
        <v>151.71944444444446</v>
      </c>
      <c r="JE23">
        <v>141.26666666666668</v>
      </c>
      <c r="JF23">
        <v>146.78333333333333</v>
      </c>
      <c r="JG23">
        <v>151.69999999999999</v>
      </c>
      <c r="JH23">
        <v>140.4</v>
      </c>
      <c r="JI23">
        <v>146.4</v>
      </c>
      <c r="JJ23">
        <v>151.69999999999999</v>
      </c>
      <c r="JK23">
        <v>140.4</v>
      </c>
      <c r="JL23">
        <v>146.4</v>
      </c>
      <c r="JM23">
        <v>151.9</v>
      </c>
      <c r="JN23">
        <v>144.5</v>
      </c>
      <c r="JO23">
        <v>148.4</v>
      </c>
      <c r="JP23">
        <v>151.6</v>
      </c>
      <c r="JQ23">
        <v>145.4</v>
      </c>
      <c r="JR23">
        <v>148.69999999999999</v>
      </c>
      <c r="JS23">
        <v>152</v>
      </c>
      <c r="JT23">
        <v>145.1</v>
      </c>
      <c r="JU23">
        <v>148.69999999999999</v>
      </c>
      <c r="JV23">
        <v>152.80000000000001</v>
      </c>
      <c r="JW23">
        <v>145.1</v>
      </c>
      <c r="JX23">
        <v>149.19999999999999</v>
      </c>
      <c r="JY23">
        <v>153.4</v>
      </c>
      <c r="JZ23">
        <v>145.5</v>
      </c>
      <c r="KA23">
        <v>149.69999999999999</v>
      </c>
      <c r="KB23">
        <v>153.9</v>
      </c>
      <c r="KC23">
        <v>145.69999999999999</v>
      </c>
      <c r="KD23">
        <v>150</v>
      </c>
      <c r="KE23">
        <v>154.80000000000001</v>
      </c>
      <c r="KF23">
        <v>146.5</v>
      </c>
      <c r="KG23">
        <v>150.9</v>
      </c>
      <c r="KH23">
        <v>154.80000000000001</v>
      </c>
      <c r="KI23">
        <v>147.19999999999999</v>
      </c>
      <c r="KJ23">
        <v>151.19999999999999</v>
      </c>
      <c r="KK23">
        <v>155.5</v>
      </c>
      <c r="KL23">
        <v>147.6</v>
      </c>
      <c r="KM23">
        <v>151.80000000000001</v>
      </c>
      <c r="KN23">
        <v>158.80000000000001</v>
      </c>
      <c r="KO23">
        <v>150.1</v>
      </c>
      <c r="KP23">
        <v>154.69999999999999</v>
      </c>
      <c r="KQ23">
        <v>159.19999999999999</v>
      </c>
      <c r="KR23">
        <v>149.80000000000001</v>
      </c>
      <c r="KS23">
        <v>154.80000000000001</v>
      </c>
      <c r="KT23">
        <v>160.30000000000001</v>
      </c>
      <c r="KU23">
        <v>150.69999999999999</v>
      </c>
      <c r="KV23">
        <v>155.80000000000001</v>
      </c>
      <c r="KW23">
        <v>160.9</v>
      </c>
      <c r="KX23">
        <v>153.19999999999999</v>
      </c>
      <c r="KY23">
        <v>157.5</v>
      </c>
      <c r="KZ23">
        <v>161.30000000000001</v>
      </c>
      <c r="LA23">
        <v>153.30000000000001</v>
      </c>
      <c r="LB23">
        <v>157.5</v>
      </c>
      <c r="LC23">
        <v>162</v>
      </c>
      <c r="LD23">
        <v>154.30000000000001</v>
      </c>
      <c r="LE23">
        <v>158.4</v>
      </c>
      <c r="LF23">
        <v>162.9</v>
      </c>
      <c r="LG23">
        <v>155.19999999999999</v>
      </c>
      <c r="LH23">
        <v>159.30000000000001</v>
      </c>
      <c r="LI23">
        <v>163.9</v>
      </c>
      <c r="LJ23">
        <v>156</v>
      </c>
      <c r="LK23">
        <v>160.19999999999999</v>
      </c>
      <c r="LL23">
        <v>164.9</v>
      </c>
      <c r="LM23">
        <v>156.80000000000001</v>
      </c>
      <c r="LN23">
        <v>161.1</v>
      </c>
      <c r="LO23">
        <v>165.7</v>
      </c>
      <c r="LP23">
        <v>157.4</v>
      </c>
      <c r="LQ23">
        <v>161.80000000000001</v>
      </c>
      <c r="LR23">
        <v>166.5</v>
      </c>
      <c r="LS23">
        <v>158.6</v>
      </c>
      <c r="LT23">
        <v>162.80000000000001</v>
      </c>
      <c r="LU23">
        <v>167.7</v>
      </c>
      <c r="LV23">
        <v>159.80000000000001</v>
      </c>
      <c r="LW23">
        <v>164</v>
      </c>
      <c r="LX23">
        <v>168.9</v>
      </c>
      <c r="LY23">
        <v>161.1</v>
      </c>
      <c r="LZ23">
        <v>165.2</v>
      </c>
      <c r="MA23">
        <v>170.3</v>
      </c>
      <c r="MB23">
        <v>162.1</v>
      </c>
      <c r="MC23">
        <v>166.4</v>
      </c>
      <c r="MD23">
        <v>171.3</v>
      </c>
      <c r="ME23">
        <v>163.1</v>
      </c>
      <c r="MF23">
        <v>167.4</v>
      </c>
      <c r="MG23">
        <v>172.3</v>
      </c>
      <c r="MH23">
        <v>164.2</v>
      </c>
      <c r="MI23">
        <v>168.5</v>
      </c>
      <c r="MJ23">
        <v>173.6</v>
      </c>
      <c r="MK23">
        <v>165</v>
      </c>
      <c r="ML23">
        <v>169.5</v>
      </c>
      <c r="MM23">
        <v>174.4</v>
      </c>
      <c r="MN23">
        <v>166</v>
      </c>
      <c r="MO23">
        <v>170.4</v>
      </c>
      <c r="MP23">
        <v>175.5</v>
      </c>
      <c r="MQ23">
        <v>166.9</v>
      </c>
      <c r="MR23">
        <v>171.4</v>
      </c>
      <c r="MS23">
        <v>176.4</v>
      </c>
      <c r="MT23">
        <v>167.3</v>
      </c>
      <c r="MU23">
        <v>172.1</v>
      </c>
      <c r="MV23">
        <v>177.2</v>
      </c>
      <c r="MW23">
        <v>168</v>
      </c>
      <c r="MX23">
        <v>172.9</v>
      </c>
      <c r="MY23">
        <v>178.6</v>
      </c>
      <c r="MZ23">
        <v>169.2</v>
      </c>
      <c r="NA23">
        <v>174.2</v>
      </c>
      <c r="NB23">
        <v>178.6</v>
      </c>
      <c r="NC23">
        <v>169.2</v>
      </c>
      <c r="ND23">
        <v>174.2</v>
      </c>
      <c r="NE23">
        <v>179.1</v>
      </c>
      <c r="NF23">
        <v>169.6</v>
      </c>
      <c r="NG23">
        <v>174.6</v>
      </c>
      <c r="NH23">
        <v>179.8</v>
      </c>
      <c r="NI23">
        <v>170.1</v>
      </c>
      <c r="NJ23">
        <v>175.2</v>
      </c>
    </row>
    <row r="24" spans="1:374" x14ac:dyDescent="0.35">
      <c r="A24" s="1" t="s">
        <v>23</v>
      </c>
      <c r="B24" s="40" t="s">
        <v>23</v>
      </c>
      <c r="C24">
        <v>104</v>
      </c>
      <c r="D24">
        <v>104.1</v>
      </c>
      <c r="E24">
        <v>104</v>
      </c>
      <c r="F24">
        <v>104.4</v>
      </c>
      <c r="G24">
        <v>104.7</v>
      </c>
      <c r="H24">
        <v>104.5</v>
      </c>
      <c r="I24">
        <v>104.7</v>
      </c>
      <c r="J24">
        <v>105.2</v>
      </c>
      <c r="K24">
        <v>104.9</v>
      </c>
      <c r="L24">
        <v>105.1</v>
      </c>
      <c r="M24">
        <v>105.7</v>
      </c>
      <c r="N24">
        <v>105.3</v>
      </c>
      <c r="O24">
        <v>105.7</v>
      </c>
      <c r="P24">
        <v>106.2</v>
      </c>
      <c r="Q24">
        <v>105.9</v>
      </c>
      <c r="R24">
        <v>106.3</v>
      </c>
      <c r="S24">
        <v>106.5</v>
      </c>
      <c r="T24">
        <v>106.4</v>
      </c>
      <c r="U24">
        <v>106.9</v>
      </c>
      <c r="V24">
        <v>107.1</v>
      </c>
      <c r="W24">
        <v>107</v>
      </c>
      <c r="X24">
        <v>107.5</v>
      </c>
      <c r="Y24">
        <v>107.6</v>
      </c>
      <c r="Z24">
        <v>107.5</v>
      </c>
      <c r="AA24">
        <v>108.3</v>
      </c>
      <c r="AB24">
        <v>107.9</v>
      </c>
      <c r="AC24">
        <v>108.1</v>
      </c>
      <c r="AD24">
        <v>108.9</v>
      </c>
      <c r="AE24">
        <v>108.2</v>
      </c>
      <c r="AF24">
        <v>108.6</v>
      </c>
      <c r="AG24">
        <v>109.7</v>
      </c>
      <c r="AH24">
        <v>108.6</v>
      </c>
      <c r="AI24">
        <v>109.3</v>
      </c>
      <c r="AJ24">
        <v>110.1</v>
      </c>
      <c r="AK24">
        <v>109</v>
      </c>
      <c r="AL24">
        <v>109.7</v>
      </c>
      <c r="AM24">
        <v>110.6</v>
      </c>
      <c r="AN24">
        <v>109.7</v>
      </c>
      <c r="AO24">
        <v>110.3</v>
      </c>
      <c r="AP24">
        <v>110.9</v>
      </c>
      <c r="AQ24">
        <v>110.4</v>
      </c>
      <c r="AR24">
        <v>110.7</v>
      </c>
      <c r="AS24">
        <v>111.4</v>
      </c>
      <c r="AT24">
        <v>110.8</v>
      </c>
      <c r="AU24">
        <v>111.2</v>
      </c>
      <c r="AV24">
        <v>111.8</v>
      </c>
      <c r="AW24">
        <v>111</v>
      </c>
      <c r="AX24">
        <v>111.5</v>
      </c>
      <c r="AY24">
        <v>112.1</v>
      </c>
      <c r="AZ24">
        <v>111.2</v>
      </c>
      <c r="BA24">
        <v>111.8</v>
      </c>
      <c r="BB24">
        <v>112.8</v>
      </c>
      <c r="BC24">
        <v>111.4</v>
      </c>
      <c r="BD24">
        <v>112.3</v>
      </c>
      <c r="BE24">
        <v>113.4</v>
      </c>
      <c r="BF24">
        <v>111.5</v>
      </c>
      <c r="BG24">
        <v>112.7</v>
      </c>
      <c r="BH24">
        <v>114</v>
      </c>
      <c r="BI24">
        <v>112.2</v>
      </c>
      <c r="BJ24">
        <v>113.3</v>
      </c>
      <c r="BK24">
        <v>114.5</v>
      </c>
      <c r="BL24">
        <v>112.3</v>
      </c>
      <c r="BM24">
        <v>113.7</v>
      </c>
      <c r="BN24">
        <v>115.3</v>
      </c>
      <c r="BO24">
        <v>112.6</v>
      </c>
      <c r="BP24">
        <v>114.3</v>
      </c>
      <c r="BQ24">
        <v>115.9</v>
      </c>
      <c r="BR24">
        <v>113</v>
      </c>
      <c r="BS24">
        <v>114.8</v>
      </c>
      <c r="BT24">
        <v>116.2</v>
      </c>
      <c r="BU24">
        <v>113.2</v>
      </c>
      <c r="BV24">
        <v>115.1</v>
      </c>
      <c r="BW24">
        <v>116.6</v>
      </c>
      <c r="BX24">
        <v>113.7</v>
      </c>
      <c r="BY24">
        <v>115.5</v>
      </c>
      <c r="BZ24">
        <v>117.7</v>
      </c>
      <c r="CA24">
        <v>114.1</v>
      </c>
      <c r="CB24">
        <v>116.3</v>
      </c>
      <c r="CC24">
        <v>118.2</v>
      </c>
      <c r="CD24">
        <v>114.3</v>
      </c>
      <c r="CE24">
        <v>116.7</v>
      </c>
      <c r="CF24">
        <v>118.6</v>
      </c>
      <c r="CG24">
        <v>114.6</v>
      </c>
      <c r="CH24">
        <v>117.1</v>
      </c>
      <c r="CI24">
        <v>119.4</v>
      </c>
      <c r="CJ24">
        <v>114.9</v>
      </c>
      <c r="CK24">
        <v>117.7</v>
      </c>
      <c r="CL24">
        <v>120.4</v>
      </c>
      <c r="CM24">
        <v>115.4</v>
      </c>
      <c r="CN24">
        <v>118.5</v>
      </c>
      <c r="CO24">
        <v>120.8</v>
      </c>
      <c r="CP24">
        <v>116</v>
      </c>
      <c r="CQ24">
        <v>119</v>
      </c>
      <c r="CR24">
        <v>121.1</v>
      </c>
      <c r="CS24">
        <v>116.6</v>
      </c>
      <c r="CT24">
        <v>119.4</v>
      </c>
      <c r="CU24">
        <v>121.4</v>
      </c>
      <c r="CV24">
        <v>117.1</v>
      </c>
      <c r="CW24">
        <v>119.8</v>
      </c>
      <c r="CX24">
        <v>122</v>
      </c>
      <c r="CY24">
        <v>117.7</v>
      </c>
      <c r="CZ24">
        <v>120.4</v>
      </c>
      <c r="DA24">
        <v>122.6</v>
      </c>
      <c r="DB24">
        <v>118.1</v>
      </c>
      <c r="DC24">
        <v>120.9</v>
      </c>
      <c r="DD24">
        <v>123.1</v>
      </c>
      <c r="DE24">
        <v>118.6</v>
      </c>
      <c r="DF24">
        <v>121.4</v>
      </c>
      <c r="DG24">
        <v>123.7</v>
      </c>
      <c r="DH24">
        <v>119.1</v>
      </c>
      <c r="DI24">
        <v>122</v>
      </c>
      <c r="DJ24">
        <v>124.3</v>
      </c>
      <c r="DK24">
        <v>119.5</v>
      </c>
      <c r="DL24">
        <v>122.5</v>
      </c>
      <c r="DM24">
        <v>124.8</v>
      </c>
      <c r="DN24">
        <v>119.7</v>
      </c>
      <c r="DO24">
        <v>122.9</v>
      </c>
      <c r="DP24">
        <v>125.2</v>
      </c>
      <c r="DQ24">
        <v>120</v>
      </c>
      <c r="DR24">
        <v>123.2</v>
      </c>
      <c r="DS24">
        <v>125.8</v>
      </c>
      <c r="DT24">
        <v>120.3</v>
      </c>
      <c r="DU24">
        <v>123.7</v>
      </c>
      <c r="DV24">
        <v>126.2</v>
      </c>
      <c r="DW24">
        <v>120.6</v>
      </c>
      <c r="DX24">
        <v>124.1</v>
      </c>
      <c r="DY24">
        <v>126.7</v>
      </c>
      <c r="DZ24">
        <v>120.9</v>
      </c>
      <c r="EA24">
        <v>124.5</v>
      </c>
      <c r="EB24">
        <v>127</v>
      </c>
      <c r="EC24">
        <v>121.2</v>
      </c>
      <c r="ED24">
        <v>124.8</v>
      </c>
      <c r="EE24">
        <v>127.8</v>
      </c>
      <c r="EF24">
        <v>121.4</v>
      </c>
      <c r="EG24">
        <v>125.4</v>
      </c>
      <c r="EH24">
        <v>128.69999999999999</v>
      </c>
      <c r="EI24">
        <v>121.8</v>
      </c>
      <c r="EJ24">
        <v>126.1</v>
      </c>
      <c r="EK24">
        <v>129.1</v>
      </c>
      <c r="EL24">
        <v>122.1</v>
      </c>
      <c r="EM24">
        <v>126.4</v>
      </c>
      <c r="EN24">
        <v>129.69999999999999</v>
      </c>
      <c r="EO24">
        <v>122.3</v>
      </c>
      <c r="EP24">
        <v>126.9</v>
      </c>
      <c r="EQ24">
        <v>129.9</v>
      </c>
      <c r="ER24">
        <v>122.6</v>
      </c>
      <c r="ES24">
        <v>127.1</v>
      </c>
      <c r="ET24">
        <v>130.1</v>
      </c>
      <c r="EU24">
        <v>122.9</v>
      </c>
      <c r="EV24">
        <v>127.4</v>
      </c>
      <c r="EW24">
        <v>130.6</v>
      </c>
      <c r="EX24">
        <v>123.1</v>
      </c>
      <c r="EY24">
        <v>127.8</v>
      </c>
      <c r="EZ24">
        <v>131</v>
      </c>
      <c r="FA24">
        <v>123.4</v>
      </c>
      <c r="FB24">
        <v>128.1</v>
      </c>
      <c r="FC24">
        <v>131.4</v>
      </c>
      <c r="FD24">
        <v>123.6</v>
      </c>
      <c r="FE24">
        <v>128.4</v>
      </c>
      <c r="FF24">
        <v>131.30000000000001</v>
      </c>
      <c r="FG24">
        <v>123.8</v>
      </c>
      <c r="FH24">
        <v>128.5</v>
      </c>
      <c r="FI24">
        <v>132.1</v>
      </c>
      <c r="FJ24">
        <v>125</v>
      </c>
      <c r="FK24">
        <v>129.4</v>
      </c>
      <c r="FL24">
        <v>133</v>
      </c>
      <c r="FM24">
        <v>125.7</v>
      </c>
      <c r="FN24">
        <v>130.19999999999999</v>
      </c>
      <c r="FO24">
        <v>133.4</v>
      </c>
      <c r="FP24">
        <v>126.1</v>
      </c>
      <c r="FQ24">
        <v>130.6</v>
      </c>
      <c r="FR24">
        <v>134.19999999999999</v>
      </c>
      <c r="FS24">
        <v>126.6</v>
      </c>
      <c r="FT24">
        <v>131.30000000000001</v>
      </c>
      <c r="FU24">
        <v>135.80000000000001</v>
      </c>
      <c r="FV24">
        <v>127.4</v>
      </c>
      <c r="FW24">
        <v>132.6</v>
      </c>
      <c r="FX24">
        <v>136.1</v>
      </c>
      <c r="FY24">
        <v>128.19999999999999</v>
      </c>
      <c r="FZ24">
        <v>133.1</v>
      </c>
      <c r="GA24">
        <v>136</v>
      </c>
      <c r="GB24">
        <v>129</v>
      </c>
      <c r="GC24">
        <v>133.30000000000001</v>
      </c>
      <c r="GD24">
        <v>136.19999999999999</v>
      </c>
      <c r="GE24">
        <v>129.80000000000001</v>
      </c>
      <c r="GF24">
        <v>133.80000000000001</v>
      </c>
      <c r="GG24">
        <v>136.69999999999999</v>
      </c>
      <c r="GH24">
        <v>130.5</v>
      </c>
      <c r="GI24">
        <v>134.30000000000001</v>
      </c>
      <c r="GJ24">
        <v>137.6</v>
      </c>
      <c r="GK24">
        <v>131.30000000000001</v>
      </c>
      <c r="GL24">
        <v>135.19999999999999</v>
      </c>
      <c r="GM24">
        <v>138.4</v>
      </c>
      <c r="GN24">
        <v>132</v>
      </c>
      <c r="GO24">
        <v>136</v>
      </c>
      <c r="GP24">
        <v>138.4</v>
      </c>
      <c r="GQ24">
        <v>132.6</v>
      </c>
      <c r="GR24">
        <v>136.19999999999999</v>
      </c>
      <c r="GS24">
        <v>139</v>
      </c>
      <c r="GT24">
        <v>133.6</v>
      </c>
      <c r="GU24">
        <v>137</v>
      </c>
      <c r="GV24">
        <v>139.4</v>
      </c>
      <c r="GW24">
        <v>134.9</v>
      </c>
      <c r="GX24">
        <v>137.69999999999999</v>
      </c>
      <c r="GY24">
        <v>140</v>
      </c>
      <c r="GZ24">
        <v>135.69999999999999</v>
      </c>
      <c r="HA24">
        <v>138.4</v>
      </c>
      <c r="HB24">
        <v>144.80000000000001</v>
      </c>
      <c r="HC24">
        <v>136.19999999999999</v>
      </c>
      <c r="HD24">
        <v>142.1</v>
      </c>
      <c r="HE24">
        <v>145.4</v>
      </c>
      <c r="HF24">
        <v>136.80000000000001</v>
      </c>
      <c r="HG24">
        <v>142.1</v>
      </c>
      <c r="HH24">
        <v>149.6</v>
      </c>
      <c r="HI24">
        <v>137.30000000000001</v>
      </c>
      <c r="HJ24">
        <v>144.9</v>
      </c>
      <c r="HK24">
        <v>149.6</v>
      </c>
      <c r="HL24">
        <v>137.80000000000001</v>
      </c>
      <c r="HM24">
        <v>145.1</v>
      </c>
      <c r="HN24">
        <v>149.9</v>
      </c>
      <c r="HO24">
        <v>138.5</v>
      </c>
      <c r="HP24">
        <v>145.6</v>
      </c>
      <c r="HQ24">
        <v>150.4</v>
      </c>
      <c r="HR24">
        <v>139.19999999999999</v>
      </c>
      <c r="HS24">
        <v>146.19999999999999</v>
      </c>
      <c r="HT24">
        <v>151.30000000000001</v>
      </c>
      <c r="HU24">
        <v>139.80000000000001</v>
      </c>
      <c r="HV24">
        <v>146.9</v>
      </c>
      <c r="HW24">
        <v>151.69999999999999</v>
      </c>
      <c r="HX24">
        <v>140.30000000000001</v>
      </c>
      <c r="HY24">
        <v>147.4</v>
      </c>
      <c r="HZ24">
        <v>152.19999999999999</v>
      </c>
      <c r="IA24">
        <v>140.80000000000001</v>
      </c>
      <c r="IB24">
        <v>147.9</v>
      </c>
      <c r="IC24">
        <v>152.69999999999999</v>
      </c>
      <c r="ID24">
        <v>141.5</v>
      </c>
      <c r="IE24">
        <v>148.5</v>
      </c>
      <c r="IF24">
        <v>153.4</v>
      </c>
      <c r="IG24">
        <v>141.9</v>
      </c>
      <c r="IH24">
        <v>149</v>
      </c>
      <c r="II24">
        <v>153.69999999999999</v>
      </c>
      <c r="IJ24">
        <v>142.4</v>
      </c>
      <c r="IK24">
        <v>149.4</v>
      </c>
      <c r="IL24">
        <v>154.30000000000001</v>
      </c>
      <c r="IM24">
        <v>142.80000000000001</v>
      </c>
      <c r="IN24">
        <v>149.9</v>
      </c>
      <c r="IO24">
        <v>154.80000000000001</v>
      </c>
      <c r="IP24">
        <v>143.19999999999999</v>
      </c>
      <c r="IQ24">
        <v>150.4</v>
      </c>
      <c r="IR24">
        <v>155.69999999999999</v>
      </c>
      <c r="IS24">
        <v>143.80000000000001</v>
      </c>
      <c r="IT24">
        <v>151.19999999999999</v>
      </c>
      <c r="IU24">
        <v>156.19999999999999</v>
      </c>
      <c r="IV24">
        <v>144.4</v>
      </c>
      <c r="IW24">
        <v>151.69999999999999</v>
      </c>
      <c r="IX24">
        <v>156.69999999999999</v>
      </c>
      <c r="IY24">
        <v>145</v>
      </c>
      <c r="IZ24">
        <v>152.30000000000001</v>
      </c>
      <c r="JA24">
        <v>154.30000000000001</v>
      </c>
      <c r="JB24">
        <v>144.80000000000001</v>
      </c>
      <c r="JC24">
        <v>150.69999999999999</v>
      </c>
      <c r="JD24">
        <v>157.06666666666663</v>
      </c>
      <c r="JE24">
        <v>146.51666666666665</v>
      </c>
      <c r="JF24">
        <v>153.08333333333334</v>
      </c>
      <c r="JG24">
        <v>158.19999999999999</v>
      </c>
      <c r="JH24">
        <v>148.1</v>
      </c>
      <c r="JI24">
        <v>154.4</v>
      </c>
      <c r="JJ24">
        <v>158.19999999999999</v>
      </c>
      <c r="JK24">
        <v>148.1</v>
      </c>
      <c r="JL24">
        <v>154.4</v>
      </c>
      <c r="JM24">
        <v>158.80000000000001</v>
      </c>
      <c r="JN24">
        <v>148.69999999999999</v>
      </c>
      <c r="JO24">
        <v>155</v>
      </c>
      <c r="JP24">
        <v>159.1</v>
      </c>
      <c r="JQ24">
        <v>150</v>
      </c>
      <c r="JR24">
        <v>155.6</v>
      </c>
      <c r="JS24">
        <v>159.5</v>
      </c>
      <c r="JT24">
        <v>151</v>
      </c>
      <c r="JU24">
        <v>156.30000000000001</v>
      </c>
      <c r="JV24">
        <v>160.4</v>
      </c>
      <c r="JW24">
        <v>152</v>
      </c>
      <c r="JX24">
        <v>157.19999999999999</v>
      </c>
      <c r="JY24">
        <v>161.6</v>
      </c>
      <c r="JZ24">
        <v>152.9</v>
      </c>
      <c r="KA24">
        <v>158.30000000000001</v>
      </c>
      <c r="KB24">
        <v>162.5</v>
      </c>
      <c r="KC24">
        <v>154.1</v>
      </c>
      <c r="KD24">
        <v>159.30000000000001</v>
      </c>
      <c r="KE24">
        <v>164.3</v>
      </c>
      <c r="KF24">
        <v>156.30000000000001</v>
      </c>
      <c r="KG24">
        <v>161.30000000000001</v>
      </c>
      <c r="KH24">
        <v>164.6</v>
      </c>
      <c r="KI24">
        <v>156.9</v>
      </c>
      <c r="KJ24">
        <v>161.69999999999999</v>
      </c>
      <c r="KK24">
        <v>165.3</v>
      </c>
      <c r="KL24">
        <v>157.5</v>
      </c>
      <c r="KM24">
        <v>162.30000000000001</v>
      </c>
      <c r="KN24">
        <v>169.1</v>
      </c>
      <c r="KO24">
        <v>160.4</v>
      </c>
      <c r="KP24">
        <v>165.8</v>
      </c>
      <c r="KQ24">
        <v>169.7</v>
      </c>
      <c r="KR24">
        <v>160.80000000000001</v>
      </c>
      <c r="KS24">
        <v>166.3</v>
      </c>
      <c r="KT24">
        <v>170.4</v>
      </c>
      <c r="KU24">
        <v>161.5</v>
      </c>
      <c r="KV24">
        <v>167</v>
      </c>
      <c r="KW24">
        <v>171.1</v>
      </c>
      <c r="KX24">
        <v>162.80000000000001</v>
      </c>
      <c r="KY24">
        <v>168.4</v>
      </c>
      <c r="KZ24">
        <v>171.9</v>
      </c>
      <c r="LA24">
        <v>162.80000000000001</v>
      </c>
      <c r="LB24">
        <v>168.4</v>
      </c>
      <c r="LC24">
        <v>172.5</v>
      </c>
      <c r="LD24">
        <v>163.5</v>
      </c>
      <c r="LE24">
        <v>169.1</v>
      </c>
      <c r="LF24">
        <v>173.4</v>
      </c>
      <c r="LG24">
        <v>164.2</v>
      </c>
      <c r="LH24">
        <v>169.9</v>
      </c>
      <c r="LI24">
        <v>174</v>
      </c>
      <c r="LJ24">
        <v>165.1</v>
      </c>
      <c r="LK24">
        <v>170.6</v>
      </c>
      <c r="LL24">
        <v>174.7</v>
      </c>
      <c r="LM24">
        <v>166.1</v>
      </c>
      <c r="LN24">
        <v>171.4</v>
      </c>
      <c r="LO24">
        <v>175.3</v>
      </c>
      <c r="LP24">
        <v>167.2</v>
      </c>
      <c r="LQ24">
        <v>172.2</v>
      </c>
      <c r="LR24">
        <v>176</v>
      </c>
      <c r="LS24">
        <v>168.2</v>
      </c>
      <c r="LT24">
        <v>173</v>
      </c>
      <c r="LU24">
        <v>177</v>
      </c>
      <c r="LV24">
        <v>169</v>
      </c>
      <c r="LW24">
        <v>174</v>
      </c>
      <c r="LX24">
        <v>177.7</v>
      </c>
      <c r="LY24">
        <v>170.1</v>
      </c>
      <c r="LZ24">
        <v>174.8</v>
      </c>
      <c r="MA24">
        <v>178.2</v>
      </c>
      <c r="MB24">
        <v>170.9</v>
      </c>
      <c r="MC24">
        <v>175.4</v>
      </c>
      <c r="MD24">
        <v>178.8</v>
      </c>
      <c r="ME24">
        <v>171.7</v>
      </c>
      <c r="MF24">
        <v>176.1</v>
      </c>
      <c r="MG24">
        <v>179.4</v>
      </c>
      <c r="MH24">
        <v>172.6</v>
      </c>
      <c r="MI24">
        <v>176.8</v>
      </c>
      <c r="MJ24">
        <v>180.2</v>
      </c>
      <c r="MK24">
        <v>173.8</v>
      </c>
      <c r="ML24">
        <v>177.8</v>
      </c>
      <c r="MM24">
        <v>181.2</v>
      </c>
      <c r="MN24">
        <v>174.7</v>
      </c>
      <c r="MO24">
        <v>178.7</v>
      </c>
      <c r="MP24">
        <v>182.3</v>
      </c>
      <c r="MQ24">
        <v>175.8</v>
      </c>
      <c r="MR24">
        <v>179.8</v>
      </c>
      <c r="MS24">
        <v>183.5</v>
      </c>
      <c r="MT24">
        <v>177.2</v>
      </c>
      <c r="MU24">
        <v>181.1</v>
      </c>
      <c r="MV24">
        <v>184.7</v>
      </c>
      <c r="MW24">
        <v>178.5</v>
      </c>
      <c r="MX24">
        <v>182.3</v>
      </c>
      <c r="MY24">
        <v>186.6</v>
      </c>
      <c r="MZ24">
        <v>180.8</v>
      </c>
      <c r="NA24">
        <v>184.4</v>
      </c>
      <c r="NB24">
        <v>186.6</v>
      </c>
      <c r="NC24">
        <v>180.8</v>
      </c>
      <c r="ND24">
        <v>184.4</v>
      </c>
      <c r="NE24">
        <v>187.2</v>
      </c>
      <c r="NF24">
        <v>181.5</v>
      </c>
      <c r="NG24">
        <v>185</v>
      </c>
      <c r="NH24">
        <v>187.8</v>
      </c>
      <c r="NI24">
        <v>182.2</v>
      </c>
      <c r="NJ24">
        <v>185.7</v>
      </c>
    </row>
    <row r="25" spans="1:374" x14ac:dyDescent="0.35">
      <c r="A25" s="1" t="s">
        <v>24</v>
      </c>
      <c r="B25" s="40" t="s">
        <v>55</v>
      </c>
      <c r="C25">
        <v>103.3</v>
      </c>
      <c r="D25">
        <v>103.2</v>
      </c>
      <c r="E25">
        <v>103.2</v>
      </c>
      <c r="F25">
        <v>103.9</v>
      </c>
      <c r="G25">
        <v>104.4</v>
      </c>
      <c r="H25">
        <v>104.2</v>
      </c>
      <c r="I25">
        <v>104.6</v>
      </c>
      <c r="J25">
        <v>105.5</v>
      </c>
      <c r="K25">
        <v>105.1</v>
      </c>
      <c r="L25">
        <v>104.4</v>
      </c>
      <c r="M25">
        <v>105</v>
      </c>
      <c r="N25">
        <v>104.7</v>
      </c>
      <c r="O25">
        <v>104.1</v>
      </c>
      <c r="P25">
        <v>103.9</v>
      </c>
      <c r="Q25">
        <v>104</v>
      </c>
      <c r="R25">
        <v>105</v>
      </c>
      <c r="S25">
        <v>105.2</v>
      </c>
      <c r="T25">
        <v>105.1</v>
      </c>
      <c r="U25">
        <v>106.8</v>
      </c>
      <c r="V25">
        <v>107.3</v>
      </c>
      <c r="W25">
        <v>107.1</v>
      </c>
      <c r="X25">
        <v>107.8</v>
      </c>
      <c r="Y25">
        <v>108.1</v>
      </c>
      <c r="Z25">
        <v>108</v>
      </c>
      <c r="AA25">
        <v>109.3</v>
      </c>
      <c r="AB25">
        <v>110.4</v>
      </c>
      <c r="AC25">
        <v>109.9</v>
      </c>
      <c r="AD25">
        <v>109.3</v>
      </c>
      <c r="AE25">
        <v>109.7</v>
      </c>
      <c r="AF25">
        <v>109.5</v>
      </c>
      <c r="AG25">
        <v>109.6</v>
      </c>
      <c r="AH25">
        <v>109.5</v>
      </c>
      <c r="AI25">
        <v>109.5</v>
      </c>
      <c r="AJ25">
        <v>109.9</v>
      </c>
      <c r="AK25">
        <v>109.7</v>
      </c>
      <c r="AL25">
        <v>109.8</v>
      </c>
      <c r="AM25">
        <v>110.5</v>
      </c>
      <c r="AN25">
        <v>110.8</v>
      </c>
      <c r="AO25">
        <v>110.7</v>
      </c>
      <c r="AP25">
        <v>110.8</v>
      </c>
      <c r="AQ25">
        <v>111.3</v>
      </c>
      <c r="AR25">
        <v>111.1</v>
      </c>
      <c r="AS25">
        <v>111.2</v>
      </c>
      <c r="AT25">
        <v>111.6</v>
      </c>
      <c r="AU25">
        <v>111.4</v>
      </c>
      <c r="AV25">
        <v>111.2</v>
      </c>
      <c r="AW25">
        <v>111.2</v>
      </c>
      <c r="AX25">
        <v>111.2</v>
      </c>
      <c r="AY25">
        <v>111.4</v>
      </c>
      <c r="AZ25">
        <v>111.3</v>
      </c>
      <c r="BA25">
        <v>111.3</v>
      </c>
      <c r="BB25">
        <v>112.2</v>
      </c>
      <c r="BC25">
        <v>111.5</v>
      </c>
      <c r="BD25">
        <v>111.8</v>
      </c>
      <c r="BE25">
        <v>113.2</v>
      </c>
      <c r="BF25">
        <v>113</v>
      </c>
      <c r="BG25">
        <v>113.1</v>
      </c>
      <c r="BH25">
        <v>113.2</v>
      </c>
      <c r="BI25">
        <v>112.5</v>
      </c>
      <c r="BJ25">
        <v>112.8</v>
      </c>
      <c r="BK25">
        <v>112.8</v>
      </c>
      <c r="BL25">
        <v>111.2</v>
      </c>
      <c r="BM25">
        <v>112</v>
      </c>
      <c r="BN25">
        <v>112.6</v>
      </c>
      <c r="BO25">
        <v>111</v>
      </c>
      <c r="BP25">
        <v>111.8</v>
      </c>
      <c r="BQ25">
        <v>112</v>
      </c>
      <c r="BR25">
        <v>109.7</v>
      </c>
      <c r="BS25">
        <v>110.8</v>
      </c>
      <c r="BT25">
        <v>111.5</v>
      </c>
      <c r="BU25">
        <v>108.8</v>
      </c>
      <c r="BV25">
        <v>110.1</v>
      </c>
      <c r="BW25">
        <v>111</v>
      </c>
      <c r="BX25">
        <v>107.9</v>
      </c>
      <c r="BY25">
        <v>109.4</v>
      </c>
      <c r="BZ25">
        <v>110.9</v>
      </c>
      <c r="CA25">
        <v>106.8</v>
      </c>
      <c r="CB25">
        <v>108.7</v>
      </c>
      <c r="CC25">
        <v>111.6</v>
      </c>
      <c r="CD25">
        <v>108.4</v>
      </c>
      <c r="CE25">
        <v>109.9</v>
      </c>
      <c r="CF25">
        <v>111.9</v>
      </c>
      <c r="CG25">
        <v>108.4</v>
      </c>
      <c r="CH25">
        <v>110.1</v>
      </c>
      <c r="CI25">
        <v>113.3</v>
      </c>
      <c r="CJ25">
        <v>110.8</v>
      </c>
      <c r="CK25">
        <v>112</v>
      </c>
      <c r="CL25">
        <v>114.2</v>
      </c>
      <c r="CM25">
        <v>111.7</v>
      </c>
      <c r="CN25">
        <v>112.9</v>
      </c>
      <c r="CO25">
        <v>114.1</v>
      </c>
      <c r="CP25">
        <v>111.5</v>
      </c>
      <c r="CQ25">
        <v>112.7</v>
      </c>
      <c r="CR25">
        <v>113.6</v>
      </c>
      <c r="CS25">
        <v>109.9</v>
      </c>
      <c r="CT25">
        <v>111.7</v>
      </c>
      <c r="CU25">
        <v>113.8</v>
      </c>
      <c r="CV25">
        <v>109.1</v>
      </c>
      <c r="CW25">
        <v>111.3</v>
      </c>
      <c r="CX25">
        <v>113.8</v>
      </c>
      <c r="CY25">
        <v>109.3</v>
      </c>
      <c r="CZ25">
        <v>111.4</v>
      </c>
      <c r="DA25">
        <v>114</v>
      </c>
      <c r="DB25">
        <v>109.3</v>
      </c>
      <c r="DC25">
        <v>111.5</v>
      </c>
      <c r="DD25">
        <v>114</v>
      </c>
      <c r="DE25">
        <v>109.3</v>
      </c>
      <c r="DF25">
        <v>111.5</v>
      </c>
      <c r="DG25">
        <v>113.6</v>
      </c>
      <c r="DH25">
        <v>108.9</v>
      </c>
      <c r="DI25">
        <v>111.1</v>
      </c>
      <c r="DJ25">
        <v>113.9</v>
      </c>
      <c r="DK25">
        <v>109.1</v>
      </c>
      <c r="DL25">
        <v>111.4</v>
      </c>
      <c r="DM25">
        <v>113.6</v>
      </c>
      <c r="DN25">
        <v>108.5</v>
      </c>
      <c r="DO25">
        <v>110.9</v>
      </c>
      <c r="DP25">
        <v>114.4</v>
      </c>
      <c r="DQ25">
        <v>110</v>
      </c>
      <c r="DR25">
        <v>112.1</v>
      </c>
      <c r="DS25">
        <v>115.1</v>
      </c>
      <c r="DT25">
        <v>110.7</v>
      </c>
      <c r="DU25">
        <v>112.8</v>
      </c>
      <c r="DV25">
        <v>116.3</v>
      </c>
      <c r="DW25">
        <v>112.3</v>
      </c>
      <c r="DX25">
        <v>114.2</v>
      </c>
      <c r="DY25">
        <v>116.4</v>
      </c>
      <c r="DZ25">
        <v>111.7</v>
      </c>
      <c r="EA25">
        <v>113.9</v>
      </c>
      <c r="EB25">
        <v>116</v>
      </c>
      <c r="EC25">
        <v>110.4</v>
      </c>
      <c r="ED25">
        <v>113.1</v>
      </c>
      <c r="EE25">
        <v>117</v>
      </c>
      <c r="EF25">
        <v>111.8</v>
      </c>
      <c r="EG25">
        <v>114.3</v>
      </c>
      <c r="EH25">
        <v>117.8</v>
      </c>
      <c r="EI25">
        <v>112.8</v>
      </c>
      <c r="EJ25">
        <v>115.2</v>
      </c>
      <c r="EK25">
        <v>118.2</v>
      </c>
      <c r="EL25">
        <v>113.4</v>
      </c>
      <c r="EM25">
        <v>115.7</v>
      </c>
      <c r="EN25">
        <v>118.6</v>
      </c>
      <c r="EO25">
        <v>113.7</v>
      </c>
      <c r="EP25">
        <v>116</v>
      </c>
      <c r="EQ25">
        <v>119.1</v>
      </c>
      <c r="ER25">
        <v>115.2</v>
      </c>
      <c r="ES25">
        <v>117</v>
      </c>
      <c r="ET25">
        <v>119.5</v>
      </c>
      <c r="EU25">
        <v>115.5</v>
      </c>
      <c r="EV25">
        <v>117.4</v>
      </c>
      <c r="EW25">
        <v>119.8</v>
      </c>
      <c r="EX25">
        <v>115.6</v>
      </c>
      <c r="EY25">
        <v>117.6</v>
      </c>
      <c r="EZ25">
        <v>119.2</v>
      </c>
      <c r="FA25">
        <v>114.3</v>
      </c>
      <c r="FB25">
        <v>116.6</v>
      </c>
      <c r="FC25">
        <v>119.4</v>
      </c>
      <c r="FD25">
        <v>114.3</v>
      </c>
      <c r="FE25">
        <v>116.7</v>
      </c>
      <c r="FF25">
        <v>119.4</v>
      </c>
      <c r="FG25">
        <v>113.9</v>
      </c>
      <c r="FH25">
        <v>116.5</v>
      </c>
      <c r="FI25">
        <v>119.1</v>
      </c>
      <c r="FJ25">
        <v>113.2</v>
      </c>
      <c r="FK25">
        <v>116</v>
      </c>
      <c r="FL25">
        <v>120.3</v>
      </c>
      <c r="FM25">
        <v>114.6</v>
      </c>
      <c r="FN25">
        <v>117.3</v>
      </c>
      <c r="FO25">
        <v>121.2</v>
      </c>
      <c r="FP25">
        <v>115.7</v>
      </c>
      <c r="FQ25">
        <v>118.3</v>
      </c>
      <c r="FR25">
        <v>121</v>
      </c>
      <c r="FS25">
        <v>115</v>
      </c>
      <c r="FT25">
        <v>117.8</v>
      </c>
      <c r="FU25">
        <v>121.6</v>
      </c>
      <c r="FV25">
        <v>115.3</v>
      </c>
      <c r="FW25">
        <v>118.3</v>
      </c>
      <c r="FX25">
        <v>122</v>
      </c>
      <c r="FY25">
        <v>115.3</v>
      </c>
      <c r="FZ25">
        <v>118.5</v>
      </c>
      <c r="GA25">
        <v>122.7</v>
      </c>
      <c r="GB25">
        <v>116.3</v>
      </c>
      <c r="GC25">
        <v>119.3</v>
      </c>
      <c r="GD25">
        <v>123.3</v>
      </c>
      <c r="GE25">
        <v>117.4</v>
      </c>
      <c r="GF25">
        <v>120.2</v>
      </c>
      <c r="GG25">
        <v>124.6</v>
      </c>
      <c r="GH25">
        <v>117.8</v>
      </c>
      <c r="GI25">
        <v>121</v>
      </c>
      <c r="GJ25">
        <v>125.3</v>
      </c>
      <c r="GK25">
        <v>118.9</v>
      </c>
      <c r="GL25">
        <v>121.9</v>
      </c>
      <c r="GM25">
        <v>126.4</v>
      </c>
      <c r="GN25">
        <v>119.8</v>
      </c>
      <c r="GO25">
        <v>122.9</v>
      </c>
      <c r="GP25">
        <v>127.4</v>
      </c>
      <c r="GQ25">
        <v>120.4</v>
      </c>
      <c r="GR25">
        <v>123.7</v>
      </c>
      <c r="GS25">
        <v>127.5</v>
      </c>
      <c r="GT25">
        <v>120.1</v>
      </c>
      <c r="GU25">
        <v>123.6</v>
      </c>
      <c r="GV25">
        <v>128.30000000000001</v>
      </c>
      <c r="GW25">
        <v>120.7</v>
      </c>
      <c r="GX25">
        <v>124.3</v>
      </c>
      <c r="GY25">
        <v>129.9</v>
      </c>
      <c r="GZ25">
        <v>122.5</v>
      </c>
      <c r="HA25">
        <v>126</v>
      </c>
      <c r="HB25">
        <v>130.80000000000001</v>
      </c>
      <c r="HC25">
        <v>123.3</v>
      </c>
      <c r="HD25">
        <v>125.5</v>
      </c>
      <c r="HE25">
        <v>130.30000000000001</v>
      </c>
      <c r="HF25">
        <v>121.2</v>
      </c>
      <c r="HG25">
        <v>125.5</v>
      </c>
      <c r="HH25">
        <v>128.9</v>
      </c>
      <c r="HI25">
        <v>118.8</v>
      </c>
      <c r="HJ25">
        <v>123.6</v>
      </c>
      <c r="HK25">
        <v>128.6</v>
      </c>
      <c r="HL25">
        <v>118.6</v>
      </c>
      <c r="HM25">
        <v>123.3</v>
      </c>
      <c r="HN25">
        <v>129.19999999999999</v>
      </c>
      <c r="HO25">
        <v>119.2</v>
      </c>
      <c r="HP25">
        <v>123.9</v>
      </c>
      <c r="HQ25">
        <v>129.9</v>
      </c>
      <c r="HR25">
        <v>119.9</v>
      </c>
      <c r="HS25">
        <v>124.6</v>
      </c>
      <c r="HT25">
        <v>130.19999999999999</v>
      </c>
      <c r="HU25">
        <v>120.1</v>
      </c>
      <c r="HV25">
        <v>124.9</v>
      </c>
      <c r="HW25">
        <v>130.19999999999999</v>
      </c>
      <c r="HX25">
        <v>119.6</v>
      </c>
      <c r="HY25">
        <v>124.6</v>
      </c>
      <c r="HZ25">
        <v>131.19999999999999</v>
      </c>
      <c r="IA25">
        <v>120.6</v>
      </c>
      <c r="IB25">
        <v>125.6</v>
      </c>
      <c r="IC25">
        <v>131.4</v>
      </c>
      <c r="ID25">
        <v>120.8</v>
      </c>
      <c r="IE25">
        <v>125.8</v>
      </c>
      <c r="IF25">
        <v>131.6</v>
      </c>
      <c r="IG25">
        <v>121.2</v>
      </c>
      <c r="IH25">
        <v>126.1</v>
      </c>
      <c r="II25">
        <v>131.69999999999999</v>
      </c>
      <c r="IJ25">
        <v>121.5</v>
      </c>
      <c r="IK25">
        <v>126.3</v>
      </c>
      <c r="IL25">
        <v>132.1</v>
      </c>
      <c r="IM25">
        <v>121.7</v>
      </c>
      <c r="IN25">
        <v>126.6</v>
      </c>
      <c r="IO25">
        <v>135</v>
      </c>
      <c r="IP25">
        <v>125.2</v>
      </c>
      <c r="IQ25">
        <v>129.80000000000001</v>
      </c>
      <c r="IR25">
        <v>136.30000000000001</v>
      </c>
      <c r="IS25">
        <v>126.1</v>
      </c>
      <c r="IT25">
        <v>130.9</v>
      </c>
      <c r="IU25">
        <v>136</v>
      </c>
      <c r="IV25">
        <v>125.2</v>
      </c>
      <c r="IW25">
        <v>130.30000000000001</v>
      </c>
      <c r="IX25">
        <v>135.80000000000001</v>
      </c>
      <c r="IY25">
        <v>124.6</v>
      </c>
      <c r="IZ25">
        <v>129.9</v>
      </c>
      <c r="JA25">
        <v>139.08333333333334</v>
      </c>
      <c r="JB25">
        <v>128.06666666666666</v>
      </c>
      <c r="JC25">
        <v>133.26666666666668</v>
      </c>
      <c r="JD25">
        <v>139.54722222222222</v>
      </c>
      <c r="JE25">
        <v>128.39444444444445</v>
      </c>
      <c r="JF25">
        <v>133.66111111111113</v>
      </c>
      <c r="JG25">
        <v>141.4</v>
      </c>
      <c r="JH25">
        <v>129.30000000000001</v>
      </c>
      <c r="JI25">
        <v>135</v>
      </c>
      <c r="JJ25">
        <v>141.4</v>
      </c>
      <c r="JK25">
        <v>129.30000000000001</v>
      </c>
      <c r="JL25">
        <v>135</v>
      </c>
      <c r="JM25">
        <v>143.6</v>
      </c>
      <c r="JN25">
        <v>133.9</v>
      </c>
      <c r="JO25">
        <v>138.5</v>
      </c>
      <c r="JP25">
        <v>144.6</v>
      </c>
      <c r="JQ25">
        <v>135.1</v>
      </c>
      <c r="JR25">
        <v>139.6</v>
      </c>
      <c r="JS25">
        <v>146.4</v>
      </c>
      <c r="JT25">
        <v>135.4</v>
      </c>
      <c r="JU25">
        <v>140.6</v>
      </c>
      <c r="JV25">
        <v>146.1</v>
      </c>
      <c r="JW25">
        <v>135.19999999999999</v>
      </c>
      <c r="JX25">
        <v>140.4</v>
      </c>
      <c r="JY25">
        <v>146.4</v>
      </c>
      <c r="JZ25">
        <v>135.5</v>
      </c>
      <c r="KA25">
        <v>140.69999999999999</v>
      </c>
      <c r="KB25">
        <v>147.5</v>
      </c>
      <c r="KC25">
        <v>136.9</v>
      </c>
      <c r="KD25">
        <v>141.9</v>
      </c>
      <c r="KE25">
        <v>150.19999999999999</v>
      </c>
      <c r="KF25">
        <v>140.5</v>
      </c>
      <c r="KG25">
        <v>145.1</v>
      </c>
      <c r="KH25">
        <v>151.30000000000001</v>
      </c>
      <c r="KI25">
        <v>141.69999999999999</v>
      </c>
      <c r="KJ25">
        <v>146.19999999999999</v>
      </c>
      <c r="KK25">
        <v>151.69999999999999</v>
      </c>
      <c r="KL25">
        <v>142.1</v>
      </c>
      <c r="KM25">
        <v>146.6</v>
      </c>
      <c r="KN25">
        <v>153.19999999999999</v>
      </c>
      <c r="KO25">
        <v>145</v>
      </c>
      <c r="KP25">
        <v>148.9</v>
      </c>
      <c r="KQ25">
        <v>154.19999999999999</v>
      </c>
      <c r="KR25">
        <v>147.5</v>
      </c>
      <c r="KS25">
        <v>150.69999999999999</v>
      </c>
      <c r="KT25">
        <v>157.1</v>
      </c>
      <c r="KU25">
        <v>149.5</v>
      </c>
      <c r="KV25">
        <v>153.1</v>
      </c>
      <c r="KW25">
        <v>157.69999999999999</v>
      </c>
      <c r="KX25">
        <v>150.4</v>
      </c>
      <c r="KY25">
        <v>154</v>
      </c>
      <c r="KZ25">
        <v>157.80000000000001</v>
      </c>
      <c r="LA25">
        <v>150.5</v>
      </c>
      <c r="LB25">
        <v>154</v>
      </c>
      <c r="LC25">
        <v>159.5</v>
      </c>
      <c r="LD25">
        <v>152.19999999999999</v>
      </c>
      <c r="LE25">
        <v>155.69999999999999</v>
      </c>
      <c r="LF25">
        <v>158.9</v>
      </c>
      <c r="LG25">
        <v>151.19999999999999</v>
      </c>
      <c r="LH25">
        <v>154.80000000000001</v>
      </c>
      <c r="LI25">
        <v>160.1</v>
      </c>
      <c r="LJ25">
        <v>151.80000000000001</v>
      </c>
      <c r="LK25">
        <v>155.69999999999999</v>
      </c>
      <c r="LL25">
        <v>160.80000000000001</v>
      </c>
      <c r="LM25">
        <v>152.69999999999999</v>
      </c>
      <c r="LN25">
        <v>156.5</v>
      </c>
      <c r="LO25">
        <v>161.19999999999999</v>
      </c>
      <c r="LP25">
        <v>153.1</v>
      </c>
      <c r="LQ25">
        <v>156.9</v>
      </c>
      <c r="LR25">
        <v>162</v>
      </c>
      <c r="LS25">
        <v>154.19999999999999</v>
      </c>
      <c r="LT25">
        <v>157.9</v>
      </c>
      <c r="LU25">
        <v>166.2</v>
      </c>
      <c r="LV25">
        <v>159.30000000000001</v>
      </c>
      <c r="LW25">
        <v>162.6</v>
      </c>
      <c r="LX25">
        <v>167.1</v>
      </c>
      <c r="LY25">
        <v>159.4</v>
      </c>
      <c r="LZ25">
        <v>163</v>
      </c>
      <c r="MA25">
        <v>165.5</v>
      </c>
      <c r="MB25">
        <v>157.19999999999999</v>
      </c>
      <c r="MC25">
        <v>161.1</v>
      </c>
      <c r="MD25">
        <v>166.3</v>
      </c>
      <c r="ME25">
        <v>157.4</v>
      </c>
      <c r="MF25">
        <v>161.6</v>
      </c>
      <c r="MG25">
        <v>166.6</v>
      </c>
      <c r="MH25">
        <v>157.69999999999999</v>
      </c>
      <c r="MI25">
        <v>161.9</v>
      </c>
      <c r="MJ25">
        <v>166.9</v>
      </c>
      <c r="MK25">
        <v>158.19999999999999</v>
      </c>
      <c r="ML25">
        <v>162.30000000000001</v>
      </c>
      <c r="MM25">
        <v>167.4</v>
      </c>
      <c r="MN25">
        <v>158.80000000000001</v>
      </c>
      <c r="MO25">
        <v>162.9</v>
      </c>
      <c r="MP25">
        <v>167.5</v>
      </c>
      <c r="MQ25">
        <v>158.9</v>
      </c>
      <c r="MR25">
        <v>163</v>
      </c>
      <c r="MS25">
        <v>167.8</v>
      </c>
      <c r="MT25">
        <v>159.4</v>
      </c>
      <c r="MU25">
        <v>163.4</v>
      </c>
      <c r="MV25">
        <v>168.2</v>
      </c>
      <c r="MW25">
        <v>159.5</v>
      </c>
      <c r="MX25">
        <v>163.6</v>
      </c>
      <c r="MY25">
        <v>169</v>
      </c>
      <c r="MZ25">
        <v>159.80000000000001</v>
      </c>
      <c r="NA25">
        <v>164.2</v>
      </c>
      <c r="NB25">
        <v>169</v>
      </c>
      <c r="NC25">
        <v>159.80000000000001</v>
      </c>
      <c r="ND25">
        <v>164.2</v>
      </c>
      <c r="NE25">
        <v>169.4</v>
      </c>
      <c r="NF25">
        <v>160.1</v>
      </c>
      <c r="NG25">
        <v>164.5</v>
      </c>
      <c r="NH25">
        <v>169.7</v>
      </c>
      <c r="NI25">
        <v>160.4</v>
      </c>
      <c r="NJ25">
        <v>164.8</v>
      </c>
    </row>
    <row r="26" spans="1:374" x14ac:dyDescent="0.35">
      <c r="A26" s="1" t="s">
        <v>25</v>
      </c>
      <c r="B26" s="40" t="s">
        <v>54</v>
      </c>
      <c r="C26">
        <v>103.4</v>
      </c>
      <c r="D26">
        <v>102.9</v>
      </c>
      <c r="E26">
        <v>103.1</v>
      </c>
      <c r="F26">
        <v>104</v>
      </c>
      <c r="G26">
        <v>103.3</v>
      </c>
      <c r="H26">
        <v>103.6</v>
      </c>
      <c r="I26">
        <v>104</v>
      </c>
      <c r="J26">
        <v>103.5</v>
      </c>
      <c r="K26">
        <v>103.7</v>
      </c>
      <c r="L26">
        <v>104.5</v>
      </c>
      <c r="M26">
        <v>104</v>
      </c>
      <c r="N26">
        <v>104.2</v>
      </c>
      <c r="O26">
        <v>105</v>
      </c>
      <c r="P26">
        <v>104.6</v>
      </c>
      <c r="Q26">
        <v>104.8</v>
      </c>
      <c r="R26">
        <v>105.6</v>
      </c>
      <c r="S26">
        <v>105.2</v>
      </c>
      <c r="T26">
        <v>105.4</v>
      </c>
      <c r="U26">
        <v>106.4</v>
      </c>
      <c r="V26">
        <v>105.9</v>
      </c>
      <c r="W26">
        <v>106.1</v>
      </c>
      <c r="X26">
        <v>106.8</v>
      </c>
      <c r="Y26">
        <v>106.5</v>
      </c>
      <c r="Z26">
        <v>106.6</v>
      </c>
      <c r="AA26">
        <v>107.7</v>
      </c>
      <c r="AB26">
        <v>107.4</v>
      </c>
      <c r="AC26">
        <v>107.5</v>
      </c>
      <c r="AD26">
        <v>108.3</v>
      </c>
      <c r="AE26">
        <v>108</v>
      </c>
      <c r="AF26">
        <v>108.1</v>
      </c>
      <c r="AG26">
        <v>108.7</v>
      </c>
      <c r="AH26">
        <v>108.5</v>
      </c>
      <c r="AI26">
        <v>108.6</v>
      </c>
      <c r="AJ26">
        <v>109.2</v>
      </c>
      <c r="AK26">
        <v>108.9</v>
      </c>
      <c r="AL26">
        <v>109</v>
      </c>
      <c r="AM26">
        <v>109.6</v>
      </c>
      <c r="AN26">
        <v>109.8</v>
      </c>
      <c r="AO26">
        <v>109.7</v>
      </c>
      <c r="AP26">
        <v>109.9</v>
      </c>
      <c r="AQ26">
        <v>110.3</v>
      </c>
      <c r="AR26">
        <v>110.1</v>
      </c>
      <c r="AS26">
        <v>110.2</v>
      </c>
      <c r="AT26">
        <v>110.9</v>
      </c>
      <c r="AU26">
        <v>110.6</v>
      </c>
      <c r="AV26">
        <v>110.5</v>
      </c>
      <c r="AW26">
        <v>111.2</v>
      </c>
      <c r="AX26">
        <v>110.9</v>
      </c>
      <c r="AY26">
        <v>110.9</v>
      </c>
      <c r="AZ26">
        <v>111.5</v>
      </c>
      <c r="BA26">
        <v>111.2</v>
      </c>
      <c r="BB26">
        <v>111.4</v>
      </c>
      <c r="BC26">
        <v>111.8</v>
      </c>
      <c r="BD26">
        <v>111.6</v>
      </c>
      <c r="BE26">
        <v>111.8</v>
      </c>
      <c r="BF26">
        <v>112.4</v>
      </c>
      <c r="BG26">
        <v>112.1</v>
      </c>
      <c r="BH26">
        <v>112.2</v>
      </c>
      <c r="BI26">
        <v>112.9</v>
      </c>
      <c r="BJ26">
        <v>112.6</v>
      </c>
      <c r="BK26">
        <v>112.6</v>
      </c>
      <c r="BL26">
        <v>113.4</v>
      </c>
      <c r="BM26">
        <v>113.1</v>
      </c>
      <c r="BN26">
        <v>113</v>
      </c>
      <c r="BO26">
        <v>113.6</v>
      </c>
      <c r="BP26">
        <v>113.3</v>
      </c>
      <c r="BQ26">
        <v>113.3</v>
      </c>
      <c r="BR26">
        <v>114</v>
      </c>
      <c r="BS26">
        <v>113.7</v>
      </c>
      <c r="BT26">
        <v>113.3</v>
      </c>
      <c r="BU26">
        <v>114.3</v>
      </c>
      <c r="BV26">
        <v>113.9</v>
      </c>
      <c r="BW26">
        <v>114</v>
      </c>
      <c r="BX26">
        <v>114.6</v>
      </c>
      <c r="BY26">
        <v>114.3</v>
      </c>
      <c r="BZ26">
        <v>114.8</v>
      </c>
      <c r="CA26">
        <v>114.9</v>
      </c>
      <c r="CB26">
        <v>114.9</v>
      </c>
      <c r="CC26">
        <v>115.5</v>
      </c>
      <c r="CD26">
        <v>115.4</v>
      </c>
      <c r="CE26">
        <v>115.4</v>
      </c>
      <c r="CF26">
        <v>116.2</v>
      </c>
      <c r="CG26">
        <v>115.6</v>
      </c>
      <c r="CH26">
        <v>115.9</v>
      </c>
      <c r="CI26">
        <v>116.7</v>
      </c>
      <c r="CJ26">
        <v>116</v>
      </c>
      <c r="CK26">
        <v>116.3</v>
      </c>
      <c r="CL26">
        <v>117.9</v>
      </c>
      <c r="CM26">
        <v>116.2</v>
      </c>
      <c r="CN26">
        <v>116.9</v>
      </c>
      <c r="CO26">
        <v>118</v>
      </c>
      <c r="CP26">
        <v>116.6</v>
      </c>
      <c r="CQ26">
        <v>117.2</v>
      </c>
      <c r="CR26">
        <v>118.5</v>
      </c>
      <c r="CS26">
        <v>117.2</v>
      </c>
      <c r="CT26">
        <v>117.8</v>
      </c>
      <c r="CU26">
        <v>119.6</v>
      </c>
      <c r="CV26">
        <v>117.3</v>
      </c>
      <c r="CW26">
        <v>118.3</v>
      </c>
      <c r="CX26">
        <v>120.1</v>
      </c>
      <c r="CY26">
        <v>117.7</v>
      </c>
      <c r="CZ26">
        <v>118.7</v>
      </c>
      <c r="DA26">
        <v>120.9</v>
      </c>
      <c r="DB26">
        <v>117.9</v>
      </c>
      <c r="DC26">
        <v>119.2</v>
      </c>
      <c r="DD26">
        <v>121.6</v>
      </c>
      <c r="DE26">
        <v>118.1</v>
      </c>
      <c r="DF26">
        <v>119.6</v>
      </c>
      <c r="DG26">
        <v>121.4</v>
      </c>
      <c r="DH26">
        <v>118.5</v>
      </c>
      <c r="DI26">
        <v>119.8</v>
      </c>
      <c r="DJ26">
        <v>122.3</v>
      </c>
      <c r="DK26">
        <v>118.8</v>
      </c>
      <c r="DL26">
        <v>120.3</v>
      </c>
      <c r="DM26">
        <v>122.5</v>
      </c>
      <c r="DN26">
        <v>119.1</v>
      </c>
      <c r="DO26">
        <v>120.6</v>
      </c>
      <c r="DP26">
        <v>123.2</v>
      </c>
      <c r="DQ26">
        <v>119.5</v>
      </c>
      <c r="DR26">
        <v>121.1</v>
      </c>
      <c r="DS26">
        <v>123.6</v>
      </c>
      <c r="DT26">
        <v>119.8</v>
      </c>
      <c r="DU26">
        <v>121.5</v>
      </c>
      <c r="DV26">
        <v>124.1</v>
      </c>
      <c r="DW26">
        <v>119.9</v>
      </c>
      <c r="DX26">
        <v>121.7</v>
      </c>
      <c r="DY26">
        <v>125.2</v>
      </c>
      <c r="DZ26">
        <v>120.3</v>
      </c>
      <c r="EA26">
        <v>122.4</v>
      </c>
      <c r="EB26">
        <v>125.5</v>
      </c>
      <c r="EC26">
        <v>120.6</v>
      </c>
      <c r="ED26">
        <v>122.7</v>
      </c>
      <c r="EE26">
        <v>125.7</v>
      </c>
      <c r="EF26">
        <v>120.8</v>
      </c>
      <c r="EG26">
        <v>122.9</v>
      </c>
      <c r="EH26">
        <v>126.5</v>
      </c>
      <c r="EI26">
        <v>121.2</v>
      </c>
      <c r="EJ26">
        <v>123.5</v>
      </c>
      <c r="EK26">
        <v>126.9</v>
      </c>
      <c r="EL26">
        <v>121.7</v>
      </c>
      <c r="EM26">
        <v>124</v>
      </c>
      <c r="EN26">
        <v>127.3</v>
      </c>
      <c r="EO26">
        <v>121.8</v>
      </c>
      <c r="EP26">
        <v>124.2</v>
      </c>
      <c r="EQ26">
        <v>127</v>
      </c>
      <c r="ER26">
        <v>122</v>
      </c>
      <c r="ES26">
        <v>124.2</v>
      </c>
      <c r="ET26">
        <v>127.7</v>
      </c>
      <c r="EU26">
        <v>122.2</v>
      </c>
      <c r="EV26">
        <v>124.6</v>
      </c>
      <c r="EW26">
        <v>128.30000000000001</v>
      </c>
      <c r="EX26">
        <v>122.4</v>
      </c>
      <c r="EY26">
        <v>125</v>
      </c>
      <c r="EZ26">
        <v>128.30000000000001</v>
      </c>
      <c r="FA26">
        <v>122.6</v>
      </c>
      <c r="FB26">
        <v>125.1</v>
      </c>
      <c r="FC26">
        <v>129.4</v>
      </c>
      <c r="FD26">
        <v>122.8</v>
      </c>
      <c r="FE26">
        <v>125.7</v>
      </c>
      <c r="FF26">
        <v>129.80000000000001</v>
      </c>
      <c r="FG26">
        <v>122.9</v>
      </c>
      <c r="FH26">
        <v>125.9</v>
      </c>
      <c r="FI26">
        <v>130.6</v>
      </c>
      <c r="FJ26">
        <v>123.5</v>
      </c>
      <c r="FK26">
        <v>126.6</v>
      </c>
      <c r="FL26">
        <v>131.5</v>
      </c>
      <c r="FM26">
        <v>124.1</v>
      </c>
      <c r="FN26">
        <v>127.3</v>
      </c>
      <c r="FO26">
        <v>132.30000000000001</v>
      </c>
      <c r="FP26">
        <v>124.5</v>
      </c>
      <c r="FQ26">
        <v>127.9</v>
      </c>
      <c r="FR26">
        <v>133</v>
      </c>
      <c r="FS26">
        <v>124.8</v>
      </c>
      <c r="FT26">
        <v>128.4</v>
      </c>
      <c r="FU26">
        <v>133.69999999999999</v>
      </c>
      <c r="FV26">
        <v>125.1</v>
      </c>
      <c r="FW26">
        <v>128.9</v>
      </c>
      <c r="FX26">
        <v>133.4</v>
      </c>
      <c r="FY26">
        <v>125.6</v>
      </c>
      <c r="FZ26">
        <v>129</v>
      </c>
      <c r="GA26">
        <v>134.30000000000001</v>
      </c>
      <c r="GB26">
        <v>126.2</v>
      </c>
      <c r="GC26">
        <v>129.69999999999999</v>
      </c>
      <c r="GD26">
        <v>134.30000000000001</v>
      </c>
      <c r="GE26">
        <v>126.5</v>
      </c>
      <c r="GF26">
        <v>129.9</v>
      </c>
      <c r="GG26">
        <v>135.1</v>
      </c>
      <c r="GH26">
        <v>126.8</v>
      </c>
      <c r="GI26">
        <v>130.4</v>
      </c>
      <c r="GJ26">
        <v>136</v>
      </c>
      <c r="GK26">
        <v>127.6</v>
      </c>
      <c r="GL26">
        <v>131.30000000000001</v>
      </c>
      <c r="GM26">
        <v>136.80000000000001</v>
      </c>
      <c r="GN26">
        <v>128</v>
      </c>
      <c r="GO26">
        <v>131.80000000000001</v>
      </c>
      <c r="GP26">
        <v>137.80000000000001</v>
      </c>
      <c r="GQ26">
        <v>128.5</v>
      </c>
      <c r="GR26">
        <v>132.6</v>
      </c>
      <c r="GS26">
        <v>138.4</v>
      </c>
      <c r="GT26">
        <v>129</v>
      </c>
      <c r="GU26">
        <v>133.1</v>
      </c>
      <c r="GV26">
        <v>138.6</v>
      </c>
      <c r="GW26">
        <v>129.80000000000001</v>
      </c>
      <c r="GX26">
        <v>133.6</v>
      </c>
      <c r="GY26">
        <v>140</v>
      </c>
      <c r="GZ26">
        <v>130.19999999999999</v>
      </c>
      <c r="HA26">
        <v>134.5</v>
      </c>
      <c r="HB26">
        <v>140.1</v>
      </c>
      <c r="HC26">
        <v>130.69999999999999</v>
      </c>
      <c r="HD26">
        <v>136.5</v>
      </c>
      <c r="HE26">
        <v>143.1</v>
      </c>
      <c r="HF26">
        <v>131.30000000000001</v>
      </c>
      <c r="HG26">
        <v>136.5</v>
      </c>
      <c r="HH26">
        <v>143.30000000000001</v>
      </c>
      <c r="HI26">
        <v>131.69999999999999</v>
      </c>
      <c r="HJ26">
        <v>136.80000000000001</v>
      </c>
      <c r="HK26">
        <v>142.9</v>
      </c>
      <c r="HL26">
        <v>131.9</v>
      </c>
      <c r="HM26">
        <v>136.69999999999999</v>
      </c>
      <c r="HN26">
        <v>143.4</v>
      </c>
      <c r="HO26">
        <v>132.19999999999999</v>
      </c>
      <c r="HP26">
        <v>137.1</v>
      </c>
      <c r="HQ26">
        <v>143.80000000000001</v>
      </c>
      <c r="HR26">
        <v>133</v>
      </c>
      <c r="HS26">
        <v>137.69999999999999</v>
      </c>
      <c r="HT26">
        <v>145.9</v>
      </c>
      <c r="HU26">
        <v>134</v>
      </c>
      <c r="HV26">
        <v>139.19999999999999</v>
      </c>
      <c r="HW26">
        <v>146.4</v>
      </c>
      <c r="HX26">
        <v>134.30000000000001</v>
      </c>
      <c r="HY26">
        <v>139.6</v>
      </c>
      <c r="HZ26">
        <v>147.5</v>
      </c>
      <c r="IA26">
        <v>135</v>
      </c>
      <c r="IB26">
        <v>140.5</v>
      </c>
      <c r="IC26">
        <v>148</v>
      </c>
      <c r="ID26">
        <v>135.4</v>
      </c>
      <c r="IE26">
        <v>140.9</v>
      </c>
      <c r="IF26">
        <v>148.30000000000001</v>
      </c>
      <c r="IG26">
        <v>135.9</v>
      </c>
      <c r="IH26">
        <v>141.30000000000001</v>
      </c>
      <c r="II26">
        <v>148.69999999999999</v>
      </c>
      <c r="IJ26">
        <v>136.19999999999999</v>
      </c>
      <c r="IK26">
        <v>141.69999999999999</v>
      </c>
      <c r="IL26">
        <v>149.1</v>
      </c>
      <c r="IM26">
        <v>136.69999999999999</v>
      </c>
      <c r="IN26">
        <v>142.1</v>
      </c>
      <c r="IO26">
        <v>149.5</v>
      </c>
      <c r="IP26">
        <v>136.80000000000001</v>
      </c>
      <c r="IQ26">
        <v>142.30000000000001</v>
      </c>
      <c r="IR26">
        <v>150.1</v>
      </c>
      <c r="IS26">
        <v>137.19999999999999</v>
      </c>
      <c r="IT26">
        <v>142.80000000000001</v>
      </c>
      <c r="IU26">
        <v>150.4</v>
      </c>
      <c r="IV26">
        <v>137.69999999999999</v>
      </c>
      <c r="IW26">
        <v>143.19999999999999</v>
      </c>
      <c r="IX26">
        <v>151.19999999999999</v>
      </c>
      <c r="IY26">
        <v>137.9</v>
      </c>
      <c r="IZ26">
        <v>143.69999999999999</v>
      </c>
      <c r="JA26">
        <v>151.71666666666667</v>
      </c>
      <c r="JB26">
        <v>140.5</v>
      </c>
      <c r="JC26">
        <v>145.38333333333333</v>
      </c>
      <c r="JD26">
        <v>151.98611111111111</v>
      </c>
      <c r="JE26">
        <v>141.04999999999998</v>
      </c>
      <c r="JF26">
        <v>145.81388888888887</v>
      </c>
      <c r="JG26">
        <v>153.19999999999999</v>
      </c>
      <c r="JH26">
        <v>144.5</v>
      </c>
      <c r="JI26">
        <v>148.30000000000001</v>
      </c>
      <c r="JJ26">
        <v>153.19999999999999</v>
      </c>
      <c r="JK26">
        <v>144.5</v>
      </c>
      <c r="JL26">
        <v>148.30000000000001</v>
      </c>
      <c r="JM26">
        <v>152.19999999999999</v>
      </c>
      <c r="JN26">
        <v>141.19999999999999</v>
      </c>
      <c r="JO26">
        <v>146</v>
      </c>
      <c r="JP26">
        <v>152.80000000000001</v>
      </c>
      <c r="JQ26">
        <v>141.80000000000001</v>
      </c>
      <c r="JR26">
        <v>146.6</v>
      </c>
      <c r="JS26">
        <v>152.4</v>
      </c>
      <c r="JT26">
        <v>142</v>
      </c>
      <c r="JU26">
        <v>146.5</v>
      </c>
      <c r="JV26">
        <v>153.6</v>
      </c>
      <c r="JW26">
        <v>144.4</v>
      </c>
      <c r="JX26">
        <v>148.4</v>
      </c>
      <c r="JY26">
        <v>153.9</v>
      </c>
      <c r="JZ26">
        <v>144.30000000000001</v>
      </c>
      <c r="KA26">
        <v>148.5</v>
      </c>
      <c r="KB26">
        <v>155.1</v>
      </c>
      <c r="KC26">
        <v>145.4</v>
      </c>
      <c r="KD26">
        <v>149.6</v>
      </c>
      <c r="KE26">
        <v>157</v>
      </c>
      <c r="KF26">
        <v>147.30000000000001</v>
      </c>
      <c r="KG26">
        <v>151.5</v>
      </c>
      <c r="KH26">
        <v>157.80000000000001</v>
      </c>
      <c r="KI26">
        <v>148.6</v>
      </c>
      <c r="KJ26">
        <v>152.6</v>
      </c>
      <c r="KK26">
        <v>158.6</v>
      </c>
      <c r="KL26">
        <v>149.1</v>
      </c>
      <c r="KM26">
        <v>153.19999999999999</v>
      </c>
      <c r="KN26">
        <v>160</v>
      </c>
      <c r="KO26">
        <v>152.6</v>
      </c>
      <c r="KP26">
        <v>155.80000000000001</v>
      </c>
      <c r="KQ26">
        <v>160.4</v>
      </c>
      <c r="KR26">
        <v>150.69999999999999</v>
      </c>
      <c r="KS26">
        <v>154.9</v>
      </c>
      <c r="KT26">
        <v>160.69999999999999</v>
      </c>
      <c r="KU26">
        <v>151.19999999999999</v>
      </c>
      <c r="KV26">
        <v>155.30000000000001</v>
      </c>
      <c r="KW26">
        <v>161.1</v>
      </c>
      <c r="KX26">
        <v>153.69999999999999</v>
      </c>
      <c r="KY26">
        <v>157.6</v>
      </c>
      <c r="KZ26">
        <v>162.69999999999999</v>
      </c>
      <c r="LA26">
        <v>153.9</v>
      </c>
      <c r="LB26">
        <v>157.69999999999999</v>
      </c>
      <c r="LC26">
        <v>163.19999999999999</v>
      </c>
      <c r="LD26">
        <v>155.1</v>
      </c>
      <c r="LE26">
        <v>158.6</v>
      </c>
      <c r="LF26">
        <v>163.80000000000001</v>
      </c>
      <c r="LG26">
        <v>156.69999999999999</v>
      </c>
      <c r="LH26">
        <v>159.80000000000001</v>
      </c>
      <c r="LI26">
        <v>164.5</v>
      </c>
      <c r="LJ26">
        <v>157.6</v>
      </c>
      <c r="LK26">
        <v>160.6</v>
      </c>
      <c r="LL26">
        <v>164.9</v>
      </c>
      <c r="LM26">
        <v>158.4</v>
      </c>
      <c r="LN26">
        <v>161.19999999999999</v>
      </c>
      <c r="LO26">
        <v>165.5</v>
      </c>
      <c r="LP26">
        <v>159.5</v>
      </c>
      <c r="LQ26">
        <v>162.1</v>
      </c>
      <c r="LR26">
        <v>166.6</v>
      </c>
      <c r="LS26">
        <v>160.80000000000001</v>
      </c>
      <c r="LT26">
        <v>163.30000000000001</v>
      </c>
      <c r="LU26">
        <v>167.2</v>
      </c>
      <c r="LV26">
        <v>162.19999999999999</v>
      </c>
      <c r="LW26">
        <v>164.4</v>
      </c>
      <c r="LX26">
        <v>167.6</v>
      </c>
      <c r="LY26">
        <v>163.19999999999999</v>
      </c>
      <c r="LZ26">
        <v>165.1</v>
      </c>
      <c r="MA26">
        <v>168</v>
      </c>
      <c r="MB26">
        <v>164.1</v>
      </c>
      <c r="MC26">
        <v>165.8</v>
      </c>
      <c r="MD26">
        <v>168.6</v>
      </c>
      <c r="ME26">
        <v>164.6</v>
      </c>
      <c r="MF26">
        <v>166.3</v>
      </c>
      <c r="MG26">
        <v>169.3</v>
      </c>
      <c r="MH26">
        <v>165.1</v>
      </c>
      <c r="MI26">
        <v>166.9</v>
      </c>
      <c r="MJ26">
        <v>170</v>
      </c>
      <c r="MK26">
        <v>165.8</v>
      </c>
      <c r="ML26">
        <v>167.6</v>
      </c>
      <c r="MM26">
        <v>170.6</v>
      </c>
      <c r="MN26">
        <v>166.3</v>
      </c>
      <c r="MO26">
        <v>168.2</v>
      </c>
      <c r="MP26">
        <v>170.8</v>
      </c>
      <c r="MQ26">
        <v>166.7</v>
      </c>
      <c r="MR26">
        <v>168.5</v>
      </c>
      <c r="MS26">
        <v>171.2</v>
      </c>
      <c r="MT26">
        <v>167.1</v>
      </c>
      <c r="MU26">
        <v>168.9</v>
      </c>
      <c r="MV26">
        <v>171.8</v>
      </c>
      <c r="MW26">
        <v>167.8</v>
      </c>
      <c r="MX26">
        <v>169.5</v>
      </c>
      <c r="MY26">
        <v>172.8</v>
      </c>
      <c r="MZ26">
        <v>168.4</v>
      </c>
      <c r="NA26">
        <v>170.3</v>
      </c>
      <c r="NB26">
        <v>172.8</v>
      </c>
      <c r="NC26">
        <v>168.4</v>
      </c>
      <c r="ND26">
        <v>170.3</v>
      </c>
      <c r="NE26">
        <v>173.2</v>
      </c>
      <c r="NF26">
        <v>168.8</v>
      </c>
      <c r="NG26">
        <v>170.7</v>
      </c>
      <c r="NH26">
        <v>173.8</v>
      </c>
      <c r="NI26">
        <v>169.2</v>
      </c>
      <c r="NJ26">
        <v>171.2</v>
      </c>
    </row>
    <row r="27" spans="1:374" x14ac:dyDescent="0.35">
      <c r="A27" s="1" t="s">
        <v>26</v>
      </c>
      <c r="B27" s="40" t="s">
        <v>26</v>
      </c>
      <c r="C27">
        <v>103.8</v>
      </c>
      <c r="D27">
        <v>103.5</v>
      </c>
      <c r="E27">
        <v>103.6</v>
      </c>
      <c r="F27">
        <v>104.1</v>
      </c>
      <c r="G27">
        <v>103.7</v>
      </c>
      <c r="H27">
        <v>103.9</v>
      </c>
      <c r="I27">
        <v>104.3</v>
      </c>
      <c r="J27">
        <v>103.8</v>
      </c>
      <c r="K27">
        <v>104</v>
      </c>
      <c r="L27">
        <v>104.8</v>
      </c>
      <c r="M27">
        <v>105.2</v>
      </c>
      <c r="N27">
        <v>105</v>
      </c>
      <c r="O27">
        <v>105.5</v>
      </c>
      <c r="P27">
        <v>105.7</v>
      </c>
      <c r="Q27">
        <v>105.6</v>
      </c>
      <c r="R27">
        <v>106.5</v>
      </c>
      <c r="S27">
        <v>108.1</v>
      </c>
      <c r="T27">
        <v>107.4</v>
      </c>
      <c r="U27">
        <v>107.8</v>
      </c>
      <c r="V27">
        <v>110.1</v>
      </c>
      <c r="W27">
        <v>109.1</v>
      </c>
      <c r="X27">
        <v>108.7</v>
      </c>
      <c r="Y27">
        <v>110.8</v>
      </c>
      <c r="Z27">
        <v>109.9</v>
      </c>
      <c r="AA27">
        <v>109.8</v>
      </c>
      <c r="AB27">
        <v>111.2</v>
      </c>
      <c r="AC27">
        <v>110.6</v>
      </c>
      <c r="AD27">
        <v>110.2</v>
      </c>
      <c r="AE27">
        <v>111.3</v>
      </c>
      <c r="AF27">
        <v>110.8</v>
      </c>
      <c r="AG27">
        <v>111</v>
      </c>
      <c r="AH27">
        <v>111.3</v>
      </c>
      <c r="AI27">
        <v>111.2</v>
      </c>
      <c r="AJ27">
        <v>111.6</v>
      </c>
      <c r="AK27">
        <v>111.4</v>
      </c>
      <c r="AL27">
        <v>111.5</v>
      </c>
      <c r="AM27">
        <v>111.8</v>
      </c>
      <c r="AN27">
        <v>111.5</v>
      </c>
      <c r="AO27">
        <v>111.6</v>
      </c>
      <c r="AP27">
        <v>112</v>
      </c>
      <c r="AQ27">
        <v>111.6</v>
      </c>
      <c r="AR27">
        <v>111.8</v>
      </c>
      <c r="AS27">
        <v>112.4</v>
      </c>
      <c r="AT27">
        <v>111.8</v>
      </c>
      <c r="AU27">
        <v>112</v>
      </c>
      <c r="AV27">
        <v>113</v>
      </c>
      <c r="AW27">
        <v>112.5</v>
      </c>
      <c r="AX27">
        <v>112.7</v>
      </c>
      <c r="AY27">
        <v>113.1</v>
      </c>
      <c r="AZ27">
        <v>112.9</v>
      </c>
      <c r="BA27">
        <v>113</v>
      </c>
      <c r="BB27">
        <v>114.3</v>
      </c>
      <c r="BC27">
        <v>115.1</v>
      </c>
      <c r="BD27">
        <v>114.8</v>
      </c>
      <c r="BE27">
        <v>115.5</v>
      </c>
      <c r="BF27">
        <v>117.8</v>
      </c>
      <c r="BG27">
        <v>116.8</v>
      </c>
      <c r="BH27">
        <v>116.2</v>
      </c>
      <c r="BI27">
        <v>119.2</v>
      </c>
      <c r="BJ27">
        <v>118</v>
      </c>
      <c r="BK27">
        <v>116.6</v>
      </c>
      <c r="BL27">
        <v>120</v>
      </c>
      <c r="BM27">
        <v>118.6</v>
      </c>
      <c r="BN27">
        <v>116.9</v>
      </c>
      <c r="BO27">
        <v>120.2</v>
      </c>
      <c r="BP27">
        <v>118.8</v>
      </c>
      <c r="BQ27">
        <v>117.2</v>
      </c>
      <c r="BR27">
        <v>120.3</v>
      </c>
      <c r="BS27">
        <v>119</v>
      </c>
      <c r="BT27">
        <v>117.7</v>
      </c>
      <c r="BU27">
        <v>120.7</v>
      </c>
      <c r="BV27">
        <v>119.5</v>
      </c>
      <c r="BW27">
        <v>118.2</v>
      </c>
      <c r="BX27">
        <v>120.8</v>
      </c>
      <c r="BY27">
        <v>119.7</v>
      </c>
      <c r="BZ27">
        <v>118.7</v>
      </c>
      <c r="CA27">
        <v>120.4</v>
      </c>
      <c r="CB27">
        <v>119.7</v>
      </c>
      <c r="CC27">
        <v>119.4</v>
      </c>
      <c r="CD27">
        <v>120.6</v>
      </c>
      <c r="CE27">
        <v>120.1</v>
      </c>
      <c r="CF27">
        <v>119.9</v>
      </c>
      <c r="CG27">
        <v>121.7</v>
      </c>
      <c r="CH27">
        <v>121</v>
      </c>
      <c r="CI27">
        <v>120.5</v>
      </c>
      <c r="CJ27">
        <v>122</v>
      </c>
      <c r="CK27">
        <v>121.4</v>
      </c>
      <c r="CL27">
        <v>122</v>
      </c>
      <c r="CM27">
        <v>123.8</v>
      </c>
      <c r="CN27">
        <v>123.1</v>
      </c>
      <c r="CO27">
        <v>122.9</v>
      </c>
      <c r="CP27">
        <v>125.4</v>
      </c>
      <c r="CQ27">
        <v>124.4</v>
      </c>
      <c r="CR27">
        <v>123.6</v>
      </c>
      <c r="CS27">
        <v>126.2</v>
      </c>
      <c r="CT27">
        <v>125.1</v>
      </c>
      <c r="CU27">
        <v>124.5</v>
      </c>
      <c r="CV27">
        <v>126.5</v>
      </c>
      <c r="CW27">
        <v>125.7</v>
      </c>
      <c r="CX27">
        <v>125.1</v>
      </c>
      <c r="CY27">
        <v>126.5</v>
      </c>
      <c r="CZ27">
        <v>125.9</v>
      </c>
      <c r="DA27">
        <v>125.8</v>
      </c>
      <c r="DB27">
        <v>126.6</v>
      </c>
      <c r="DC27">
        <v>126.3</v>
      </c>
      <c r="DD27">
        <v>125.6</v>
      </c>
      <c r="DE27">
        <v>126.6</v>
      </c>
      <c r="DF27">
        <v>126.2</v>
      </c>
      <c r="DG27">
        <v>126.2</v>
      </c>
      <c r="DH27">
        <v>126.4</v>
      </c>
      <c r="DI27">
        <v>126.3</v>
      </c>
      <c r="DJ27">
        <v>127.1</v>
      </c>
      <c r="DK27">
        <v>126.3</v>
      </c>
      <c r="DL27">
        <v>126.6</v>
      </c>
      <c r="DM27">
        <v>127.5</v>
      </c>
      <c r="DN27">
        <v>126.4</v>
      </c>
      <c r="DO27">
        <v>126.9</v>
      </c>
      <c r="DP27">
        <v>127.9</v>
      </c>
      <c r="DQ27">
        <v>127.6</v>
      </c>
      <c r="DR27">
        <v>127.7</v>
      </c>
      <c r="DS27">
        <v>129.1</v>
      </c>
      <c r="DT27">
        <v>128</v>
      </c>
      <c r="DU27">
        <v>128.5</v>
      </c>
      <c r="DV27">
        <v>130.19999999999999</v>
      </c>
      <c r="DW27">
        <v>129.30000000000001</v>
      </c>
      <c r="DX27">
        <v>129.69999999999999</v>
      </c>
      <c r="DY27">
        <v>130.80000000000001</v>
      </c>
      <c r="DZ27">
        <v>130.80000000000001</v>
      </c>
      <c r="EA27">
        <v>130.80000000000001</v>
      </c>
      <c r="EB27">
        <v>131.9</v>
      </c>
      <c r="EC27">
        <v>131.5</v>
      </c>
      <c r="ED27">
        <v>131.69999999999999</v>
      </c>
      <c r="EE27">
        <v>132.19999999999999</v>
      </c>
      <c r="EF27">
        <v>131.6</v>
      </c>
      <c r="EG27">
        <v>131.80000000000001</v>
      </c>
      <c r="EH27">
        <v>133</v>
      </c>
      <c r="EI27">
        <v>131.9</v>
      </c>
      <c r="EJ27">
        <v>132.4</v>
      </c>
      <c r="EK27">
        <v>133.69999999999999</v>
      </c>
      <c r="EL27">
        <v>132.1</v>
      </c>
      <c r="EM27">
        <v>132.80000000000001</v>
      </c>
      <c r="EN27">
        <v>134.19999999999999</v>
      </c>
      <c r="EO27">
        <v>132.30000000000001</v>
      </c>
      <c r="EP27">
        <v>133.1</v>
      </c>
      <c r="EQ27">
        <v>134.6</v>
      </c>
      <c r="ER27">
        <v>132.4</v>
      </c>
      <c r="ES27">
        <v>133.30000000000001</v>
      </c>
      <c r="ET27">
        <v>134.9</v>
      </c>
      <c r="EU27">
        <v>132.4</v>
      </c>
      <c r="EV27">
        <v>133.4</v>
      </c>
      <c r="EW27">
        <v>135.19999999999999</v>
      </c>
      <c r="EX27">
        <v>132.80000000000001</v>
      </c>
      <c r="EY27">
        <v>133.80000000000001</v>
      </c>
      <c r="EZ27">
        <v>135.69999999999999</v>
      </c>
      <c r="FA27">
        <v>133.6</v>
      </c>
      <c r="FB27">
        <v>134.5</v>
      </c>
      <c r="FC27">
        <v>136.30000000000001</v>
      </c>
      <c r="FD27">
        <v>133.80000000000001</v>
      </c>
      <c r="FE27">
        <v>134.80000000000001</v>
      </c>
      <c r="FF27">
        <v>136.9</v>
      </c>
      <c r="FG27">
        <v>134.30000000000001</v>
      </c>
      <c r="FH27">
        <v>135.4</v>
      </c>
      <c r="FI27">
        <v>138.6</v>
      </c>
      <c r="FJ27">
        <v>135.5</v>
      </c>
      <c r="FK27">
        <v>136.80000000000001</v>
      </c>
      <c r="FL27">
        <v>140.19999999999999</v>
      </c>
      <c r="FM27">
        <v>135.69999999999999</v>
      </c>
      <c r="FN27">
        <v>137.6</v>
      </c>
      <c r="FO27">
        <v>139.6</v>
      </c>
      <c r="FP27">
        <v>135.9</v>
      </c>
      <c r="FQ27">
        <v>137.4</v>
      </c>
      <c r="FR27">
        <v>140.1</v>
      </c>
      <c r="FS27">
        <v>136.30000000000001</v>
      </c>
      <c r="FT27">
        <v>137.9</v>
      </c>
      <c r="FU27">
        <v>141.5</v>
      </c>
      <c r="FV27">
        <v>136.6</v>
      </c>
      <c r="FW27">
        <v>138.6</v>
      </c>
      <c r="FX27">
        <v>141.1</v>
      </c>
      <c r="FY27">
        <v>136.69999999999999</v>
      </c>
      <c r="FZ27">
        <v>138.5</v>
      </c>
      <c r="GA27">
        <v>141.6</v>
      </c>
      <c r="GB27">
        <v>137.1</v>
      </c>
      <c r="GC27">
        <v>139</v>
      </c>
      <c r="GD27">
        <v>141.5</v>
      </c>
      <c r="GE27">
        <v>137.19999999999999</v>
      </c>
      <c r="GF27">
        <v>139</v>
      </c>
      <c r="GG27">
        <v>142.69999999999999</v>
      </c>
      <c r="GH27">
        <v>137.80000000000001</v>
      </c>
      <c r="GI27">
        <v>139.80000000000001</v>
      </c>
      <c r="GJ27">
        <v>143.69999999999999</v>
      </c>
      <c r="GK27">
        <v>139.69999999999999</v>
      </c>
      <c r="GL27">
        <v>141.4</v>
      </c>
      <c r="GM27">
        <v>144.4</v>
      </c>
      <c r="GN27">
        <v>140.4</v>
      </c>
      <c r="GO27">
        <v>142.1</v>
      </c>
      <c r="GP27">
        <v>145.1</v>
      </c>
      <c r="GQ27">
        <v>141.19999999999999</v>
      </c>
      <c r="GR27">
        <v>142.80000000000001</v>
      </c>
      <c r="GS27">
        <v>145.80000000000001</v>
      </c>
      <c r="GT27">
        <v>144</v>
      </c>
      <c r="GU27">
        <v>144.69999999999999</v>
      </c>
      <c r="GV27">
        <v>146.9</v>
      </c>
      <c r="GW27">
        <v>145.30000000000001</v>
      </c>
      <c r="GX27">
        <v>146</v>
      </c>
      <c r="GY27">
        <v>147.6</v>
      </c>
      <c r="GZ27">
        <v>145.19999999999999</v>
      </c>
      <c r="HA27">
        <v>146.19999999999999</v>
      </c>
      <c r="HB27">
        <v>148</v>
      </c>
      <c r="HC27">
        <v>145.5</v>
      </c>
      <c r="HD27">
        <v>147.80000000000001</v>
      </c>
      <c r="HE27">
        <v>150.19999999999999</v>
      </c>
      <c r="HF27">
        <v>146.1</v>
      </c>
      <c r="HG27">
        <v>147.80000000000001</v>
      </c>
      <c r="HH27">
        <v>155.1</v>
      </c>
      <c r="HI27">
        <v>146.5</v>
      </c>
      <c r="HJ27">
        <v>150.1</v>
      </c>
      <c r="HK27">
        <v>155.19999999999999</v>
      </c>
      <c r="HL27">
        <v>146.6</v>
      </c>
      <c r="HM27">
        <v>150.19999999999999</v>
      </c>
      <c r="HN27">
        <v>155.5</v>
      </c>
      <c r="HO27">
        <v>146.6</v>
      </c>
      <c r="HP27">
        <v>150.30000000000001</v>
      </c>
      <c r="HQ27">
        <v>155.5</v>
      </c>
      <c r="HR27">
        <v>146.69999999999999</v>
      </c>
      <c r="HS27">
        <v>150.30000000000001</v>
      </c>
      <c r="HT27">
        <v>156.69999999999999</v>
      </c>
      <c r="HU27">
        <v>148</v>
      </c>
      <c r="HV27">
        <v>151.6</v>
      </c>
      <c r="HW27">
        <v>157.69999999999999</v>
      </c>
      <c r="HX27">
        <v>148.9</v>
      </c>
      <c r="HY27">
        <v>152.5</v>
      </c>
      <c r="HZ27">
        <v>159.1</v>
      </c>
      <c r="IA27">
        <v>150.4</v>
      </c>
      <c r="IB27">
        <v>154</v>
      </c>
      <c r="IC27">
        <v>159.69999999999999</v>
      </c>
      <c r="ID27">
        <v>151.5</v>
      </c>
      <c r="IE27">
        <v>154.9</v>
      </c>
      <c r="IF27">
        <v>160.19999999999999</v>
      </c>
      <c r="IG27">
        <v>151.6</v>
      </c>
      <c r="IH27">
        <v>155.19999999999999</v>
      </c>
      <c r="II27">
        <v>160.69999999999999</v>
      </c>
      <c r="IJ27">
        <v>151.69999999999999</v>
      </c>
      <c r="IK27">
        <v>155.4</v>
      </c>
      <c r="IL27">
        <v>160.80000000000001</v>
      </c>
      <c r="IM27">
        <v>151.80000000000001</v>
      </c>
      <c r="IN27">
        <v>155.5</v>
      </c>
      <c r="IO27">
        <v>161.1</v>
      </c>
      <c r="IP27">
        <v>151.9</v>
      </c>
      <c r="IQ27">
        <v>155.69999999999999</v>
      </c>
      <c r="IR27">
        <v>161.69999999999999</v>
      </c>
      <c r="IS27">
        <v>152.1</v>
      </c>
      <c r="IT27">
        <v>156.1</v>
      </c>
      <c r="IU27">
        <v>161.9</v>
      </c>
      <c r="IV27">
        <v>152.19999999999999</v>
      </c>
      <c r="IW27">
        <v>156.19999999999999</v>
      </c>
      <c r="IX27">
        <v>161.19999999999999</v>
      </c>
      <c r="IY27">
        <v>152.5</v>
      </c>
      <c r="IZ27">
        <v>156.1</v>
      </c>
      <c r="JA27">
        <v>161.85000000000002</v>
      </c>
      <c r="JB27">
        <v>152.88333333333333</v>
      </c>
      <c r="JC27">
        <v>156.61666666666665</v>
      </c>
      <c r="JD27">
        <v>161.875</v>
      </c>
      <c r="JE27">
        <v>153.01388888888889</v>
      </c>
      <c r="JF27">
        <v>156.70277777777775</v>
      </c>
      <c r="JG27">
        <v>161.80000000000001</v>
      </c>
      <c r="JH27">
        <v>152.5</v>
      </c>
      <c r="JI27">
        <v>156.4</v>
      </c>
      <c r="JJ27">
        <v>161.80000000000001</v>
      </c>
      <c r="JK27">
        <v>152.5</v>
      </c>
      <c r="JL27">
        <v>156.4</v>
      </c>
      <c r="JM27">
        <v>162.69999999999999</v>
      </c>
      <c r="JN27">
        <v>155.5</v>
      </c>
      <c r="JO27">
        <v>158.5</v>
      </c>
      <c r="JP27">
        <v>161.1</v>
      </c>
      <c r="JQ27">
        <v>154.9</v>
      </c>
      <c r="JR27">
        <v>157.5</v>
      </c>
      <c r="JS27">
        <v>162.5</v>
      </c>
      <c r="JT27">
        <v>155.69999999999999</v>
      </c>
      <c r="JU27">
        <v>158.5</v>
      </c>
      <c r="JV27">
        <v>161.6</v>
      </c>
      <c r="JW27">
        <v>156.4</v>
      </c>
      <c r="JX27">
        <v>158.6</v>
      </c>
      <c r="JY27">
        <v>162.9</v>
      </c>
      <c r="JZ27">
        <v>156.9</v>
      </c>
      <c r="KA27">
        <v>159.4</v>
      </c>
      <c r="KB27">
        <v>163.5</v>
      </c>
      <c r="KC27">
        <v>156.1</v>
      </c>
      <c r="KD27">
        <v>159.19999999999999</v>
      </c>
      <c r="KE27">
        <v>163.6</v>
      </c>
      <c r="KF27">
        <v>156.6</v>
      </c>
      <c r="KG27">
        <v>159.5</v>
      </c>
      <c r="KH27">
        <v>163.80000000000001</v>
      </c>
      <c r="KI27">
        <v>157.6</v>
      </c>
      <c r="KJ27">
        <v>160.19999999999999</v>
      </c>
      <c r="KK27">
        <v>164.1</v>
      </c>
      <c r="KL27">
        <v>157.6</v>
      </c>
      <c r="KM27">
        <v>160.30000000000001</v>
      </c>
      <c r="KN27">
        <v>167.6</v>
      </c>
      <c r="KO27">
        <v>156.6</v>
      </c>
      <c r="KP27">
        <v>161.19999999999999</v>
      </c>
      <c r="KQ27">
        <v>166.8</v>
      </c>
      <c r="KR27">
        <v>158.1</v>
      </c>
      <c r="KS27">
        <v>161.69999999999999</v>
      </c>
      <c r="KT27">
        <v>167.2</v>
      </c>
      <c r="KU27">
        <v>160.30000000000001</v>
      </c>
      <c r="KV27">
        <v>163.19999999999999</v>
      </c>
      <c r="KW27">
        <v>167.5</v>
      </c>
      <c r="KX27">
        <v>160.4</v>
      </c>
      <c r="KY27">
        <v>163.80000000000001</v>
      </c>
      <c r="KZ27">
        <v>168.5</v>
      </c>
      <c r="LA27">
        <v>160.30000000000001</v>
      </c>
      <c r="LB27">
        <v>163.69999999999999</v>
      </c>
      <c r="LC27">
        <v>169</v>
      </c>
      <c r="LD27">
        <v>160.30000000000001</v>
      </c>
      <c r="LE27">
        <v>163.9</v>
      </c>
      <c r="LF27">
        <v>169.3</v>
      </c>
      <c r="LG27">
        <v>160.80000000000001</v>
      </c>
      <c r="LH27">
        <v>164.3</v>
      </c>
      <c r="LI27">
        <v>169.7</v>
      </c>
      <c r="LJ27">
        <v>160.6</v>
      </c>
      <c r="LK27">
        <v>164.4</v>
      </c>
      <c r="LL27">
        <v>169.9</v>
      </c>
      <c r="LM27">
        <v>161</v>
      </c>
      <c r="LN27">
        <v>164.7</v>
      </c>
      <c r="LO27">
        <v>170.3</v>
      </c>
      <c r="LP27">
        <v>162</v>
      </c>
      <c r="LQ27">
        <v>165.4</v>
      </c>
      <c r="LR27">
        <v>170.6</v>
      </c>
      <c r="LS27">
        <v>162.69999999999999</v>
      </c>
      <c r="LT27">
        <v>166</v>
      </c>
      <c r="LU27">
        <v>170.9</v>
      </c>
      <c r="LV27">
        <v>164</v>
      </c>
      <c r="LW27">
        <v>166.9</v>
      </c>
      <c r="LX27">
        <v>171.8</v>
      </c>
      <c r="LY27">
        <v>165.2</v>
      </c>
      <c r="LZ27">
        <v>167.9</v>
      </c>
      <c r="MA27">
        <v>172.6</v>
      </c>
      <c r="MB27">
        <v>166.5</v>
      </c>
      <c r="MC27">
        <v>169</v>
      </c>
      <c r="MD27">
        <v>174.7</v>
      </c>
      <c r="ME27">
        <v>169.1</v>
      </c>
      <c r="MF27">
        <v>171.4</v>
      </c>
      <c r="MG27">
        <v>175.7</v>
      </c>
      <c r="MH27">
        <v>169.9</v>
      </c>
      <c r="MI27">
        <v>172.3</v>
      </c>
      <c r="MJ27">
        <v>176.2</v>
      </c>
      <c r="MK27">
        <v>170.9</v>
      </c>
      <c r="ML27">
        <v>173.1</v>
      </c>
      <c r="MM27">
        <v>176.5</v>
      </c>
      <c r="MN27">
        <v>171.2</v>
      </c>
      <c r="MO27">
        <v>173.4</v>
      </c>
      <c r="MP27">
        <v>176.9</v>
      </c>
      <c r="MQ27">
        <v>171.5</v>
      </c>
      <c r="MR27">
        <v>173.7</v>
      </c>
      <c r="MS27">
        <v>177.3</v>
      </c>
      <c r="MT27">
        <v>171.8</v>
      </c>
      <c r="MU27">
        <v>174.1</v>
      </c>
      <c r="MV27">
        <v>177.8</v>
      </c>
      <c r="MW27">
        <v>171.8</v>
      </c>
      <c r="MX27">
        <v>174.3</v>
      </c>
      <c r="MY27">
        <v>178.5</v>
      </c>
      <c r="MZ27">
        <v>172.5</v>
      </c>
      <c r="NA27">
        <v>175</v>
      </c>
      <c r="NB27">
        <v>178.5</v>
      </c>
      <c r="NC27">
        <v>172.5</v>
      </c>
      <c r="ND27">
        <v>175</v>
      </c>
      <c r="NE27">
        <v>179.4</v>
      </c>
      <c r="NF27">
        <v>174.2</v>
      </c>
      <c r="NG27">
        <v>176.4</v>
      </c>
      <c r="NH27">
        <v>180.3</v>
      </c>
      <c r="NI27">
        <v>174.8</v>
      </c>
      <c r="NJ27">
        <v>177.1</v>
      </c>
    </row>
    <row r="28" spans="1:374" x14ac:dyDescent="0.35">
      <c r="A28" s="1" t="s">
        <v>27</v>
      </c>
      <c r="B28" s="40" t="s">
        <v>54</v>
      </c>
      <c r="C28">
        <v>104.7</v>
      </c>
      <c r="D28">
        <v>104.3</v>
      </c>
      <c r="E28">
        <v>104.5</v>
      </c>
      <c r="F28">
        <v>104.6</v>
      </c>
      <c r="G28">
        <v>104.3</v>
      </c>
      <c r="H28">
        <v>104.5</v>
      </c>
      <c r="I28">
        <v>104.3</v>
      </c>
      <c r="J28">
        <v>104.2</v>
      </c>
      <c r="K28">
        <v>104.3</v>
      </c>
      <c r="L28">
        <v>102.7</v>
      </c>
      <c r="M28">
        <v>103.2</v>
      </c>
      <c r="N28">
        <v>102.9</v>
      </c>
      <c r="O28">
        <v>102.1</v>
      </c>
      <c r="P28">
        <v>102.6</v>
      </c>
      <c r="Q28">
        <v>102.3</v>
      </c>
      <c r="R28">
        <v>102.5</v>
      </c>
      <c r="S28">
        <v>103.3</v>
      </c>
      <c r="T28">
        <v>102.8</v>
      </c>
      <c r="U28">
        <v>102.5</v>
      </c>
      <c r="V28">
        <v>103.2</v>
      </c>
      <c r="W28">
        <v>102.8</v>
      </c>
      <c r="X28">
        <v>105</v>
      </c>
      <c r="Y28">
        <v>106</v>
      </c>
      <c r="Z28">
        <v>105.4</v>
      </c>
      <c r="AA28">
        <v>106.7</v>
      </c>
      <c r="AB28">
        <v>106.9</v>
      </c>
      <c r="AC28">
        <v>106.8</v>
      </c>
      <c r="AD28">
        <v>107.5</v>
      </c>
      <c r="AE28">
        <v>107.3</v>
      </c>
      <c r="AF28">
        <v>107.4</v>
      </c>
      <c r="AG28">
        <v>108.2</v>
      </c>
      <c r="AH28">
        <v>107.9</v>
      </c>
      <c r="AI28">
        <v>108.1</v>
      </c>
      <c r="AJ28">
        <v>108.1</v>
      </c>
      <c r="AK28">
        <v>107.7</v>
      </c>
      <c r="AL28">
        <v>107.9</v>
      </c>
      <c r="AM28">
        <v>108.3</v>
      </c>
      <c r="AN28">
        <v>108</v>
      </c>
      <c r="AO28">
        <v>108.2</v>
      </c>
      <c r="AP28">
        <v>108.7</v>
      </c>
      <c r="AQ28">
        <v>108.7</v>
      </c>
      <c r="AR28">
        <v>108.7</v>
      </c>
      <c r="AS28">
        <v>108.9</v>
      </c>
      <c r="AT28">
        <v>109.2</v>
      </c>
      <c r="AU28">
        <v>109</v>
      </c>
      <c r="AV28">
        <v>108.9</v>
      </c>
      <c r="AW28">
        <v>109.1</v>
      </c>
      <c r="AX28">
        <v>109</v>
      </c>
      <c r="AY28">
        <v>108.9</v>
      </c>
      <c r="AZ28">
        <v>109.3</v>
      </c>
      <c r="BA28">
        <v>109.1</v>
      </c>
      <c r="BB28">
        <v>108</v>
      </c>
      <c r="BC28">
        <v>108.7</v>
      </c>
      <c r="BD28">
        <v>108.3</v>
      </c>
      <c r="BE28">
        <v>108.8</v>
      </c>
      <c r="BF28">
        <v>109.7</v>
      </c>
      <c r="BG28">
        <v>109.2</v>
      </c>
      <c r="BH28">
        <v>109.4</v>
      </c>
      <c r="BI28">
        <v>110.5</v>
      </c>
      <c r="BJ28">
        <v>109.9</v>
      </c>
      <c r="BK28">
        <v>109.1</v>
      </c>
      <c r="BL28">
        <v>110</v>
      </c>
      <c r="BM28">
        <v>109.5</v>
      </c>
      <c r="BN28">
        <v>109.3</v>
      </c>
      <c r="BO28">
        <v>110.1</v>
      </c>
      <c r="BP28">
        <v>109.6</v>
      </c>
      <c r="BQ28">
        <v>108.8</v>
      </c>
      <c r="BR28">
        <v>109.6</v>
      </c>
      <c r="BS28">
        <v>109.1</v>
      </c>
      <c r="BT28">
        <v>109.4</v>
      </c>
      <c r="BU28">
        <v>110.4</v>
      </c>
      <c r="BV28">
        <v>109.8</v>
      </c>
      <c r="BW28">
        <v>110.2</v>
      </c>
      <c r="BX28">
        <v>111.4</v>
      </c>
      <c r="BY28">
        <v>110.7</v>
      </c>
      <c r="BZ28">
        <v>110.8</v>
      </c>
      <c r="CA28">
        <v>111.7</v>
      </c>
      <c r="CB28">
        <v>111.2</v>
      </c>
      <c r="CC28">
        <v>110.8</v>
      </c>
      <c r="CD28">
        <v>111.3</v>
      </c>
      <c r="CE28">
        <v>111</v>
      </c>
      <c r="CF28">
        <v>111.6</v>
      </c>
      <c r="CG28">
        <v>111.8</v>
      </c>
      <c r="CH28">
        <v>111.7</v>
      </c>
      <c r="CI28">
        <v>112.3</v>
      </c>
      <c r="CJ28">
        <v>112.4</v>
      </c>
      <c r="CK28">
        <v>112.3</v>
      </c>
      <c r="CL28">
        <v>113</v>
      </c>
      <c r="CM28">
        <v>112.5</v>
      </c>
      <c r="CN28">
        <v>112.8</v>
      </c>
      <c r="CO28">
        <v>112.7</v>
      </c>
      <c r="CP28">
        <v>111.7</v>
      </c>
      <c r="CQ28">
        <v>112.3</v>
      </c>
      <c r="CR28">
        <v>112.5</v>
      </c>
      <c r="CS28">
        <v>112</v>
      </c>
      <c r="CT28">
        <v>112.3</v>
      </c>
      <c r="CU28">
        <v>113.7</v>
      </c>
      <c r="CV28">
        <v>112.9</v>
      </c>
      <c r="CW28">
        <v>113.4</v>
      </c>
      <c r="CX28">
        <v>114.2</v>
      </c>
      <c r="CY28">
        <v>113.5</v>
      </c>
      <c r="CZ28">
        <v>113.9</v>
      </c>
      <c r="DA28">
        <v>114.2</v>
      </c>
      <c r="DB28">
        <v>113.3</v>
      </c>
      <c r="DC28">
        <v>113.8</v>
      </c>
      <c r="DD28">
        <v>114.1</v>
      </c>
      <c r="DE28">
        <v>113.2</v>
      </c>
      <c r="DF28">
        <v>113.7</v>
      </c>
      <c r="DG28">
        <v>114.9</v>
      </c>
      <c r="DH28">
        <v>114</v>
      </c>
      <c r="DI28">
        <v>114.5</v>
      </c>
      <c r="DJ28">
        <v>116.8</v>
      </c>
      <c r="DK28">
        <v>116.2</v>
      </c>
      <c r="DL28">
        <v>116.6</v>
      </c>
      <c r="DM28">
        <v>117.4</v>
      </c>
      <c r="DN28">
        <v>117.1</v>
      </c>
      <c r="DO28">
        <v>117.3</v>
      </c>
      <c r="DP28">
        <v>118.4</v>
      </c>
      <c r="DQ28">
        <v>117.6</v>
      </c>
      <c r="DR28">
        <v>118.1</v>
      </c>
      <c r="DS28">
        <v>119.7</v>
      </c>
      <c r="DT28">
        <v>118.5</v>
      </c>
      <c r="DU28">
        <v>119.2</v>
      </c>
      <c r="DV28">
        <v>119.9</v>
      </c>
      <c r="DW28">
        <v>118.8</v>
      </c>
      <c r="DX28">
        <v>119.4</v>
      </c>
      <c r="DY28">
        <v>120.9</v>
      </c>
      <c r="DZ28">
        <v>120</v>
      </c>
      <c r="EA28">
        <v>120.5</v>
      </c>
      <c r="EB28">
        <v>122</v>
      </c>
      <c r="EC28">
        <v>120.9</v>
      </c>
      <c r="ED28">
        <v>121.5</v>
      </c>
      <c r="EE28">
        <v>122.8</v>
      </c>
      <c r="EF28">
        <v>121.2</v>
      </c>
      <c r="EG28">
        <v>122.1</v>
      </c>
      <c r="EH28">
        <v>123</v>
      </c>
      <c r="EI28">
        <v>120.8</v>
      </c>
      <c r="EJ28">
        <v>122.1</v>
      </c>
      <c r="EK28">
        <v>123.5</v>
      </c>
      <c r="EL28">
        <v>121.3</v>
      </c>
      <c r="EM28">
        <v>122.6</v>
      </c>
      <c r="EN28">
        <v>121.9</v>
      </c>
      <c r="EO28">
        <v>119.9</v>
      </c>
      <c r="EP28">
        <v>121.1</v>
      </c>
      <c r="EQ28">
        <v>122.3</v>
      </c>
      <c r="ER28">
        <v>120.9</v>
      </c>
      <c r="ES28">
        <v>121.7</v>
      </c>
      <c r="ET28">
        <v>123.2</v>
      </c>
      <c r="EU28">
        <v>121.7</v>
      </c>
      <c r="EV28">
        <v>122.6</v>
      </c>
      <c r="EW28">
        <v>123.3</v>
      </c>
      <c r="EX28">
        <v>121.7</v>
      </c>
      <c r="EY28">
        <v>122.6</v>
      </c>
      <c r="EZ28">
        <v>123.7</v>
      </c>
      <c r="FA28">
        <v>122.2</v>
      </c>
      <c r="FB28">
        <v>123.1</v>
      </c>
      <c r="FC28">
        <v>123.7</v>
      </c>
      <c r="FD28">
        <v>122</v>
      </c>
      <c r="FE28">
        <v>123</v>
      </c>
      <c r="FF28">
        <v>124.1</v>
      </c>
      <c r="FG28">
        <v>122.5</v>
      </c>
      <c r="FH28">
        <v>123.4</v>
      </c>
      <c r="FI28">
        <v>124.4</v>
      </c>
      <c r="FJ28">
        <v>122.4</v>
      </c>
      <c r="FK28">
        <v>123.6</v>
      </c>
      <c r="FL28">
        <v>125.4</v>
      </c>
      <c r="FM28">
        <v>123.3</v>
      </c>
      <c r="FN28">
        <v>124.5</v>
      </c>
      <c r="FO28">
        <v>126.7</v>
      </c>
      <c r="FP28">
        <v>124.4</v>
      </c>
      <c r="FQ28">
        <v>125.7</v>
      </c>
      <c r="FR28">
        <v>127.4</v>
      </c>
      <c r="FS28">
        <v>124.6</v>
      </c>
      <c r="FT28">
        <v>126.2</v>
      </c>
      <c r="FU28">
        <v>128.1</v>
      </c>
      <c r="FV28">
        <v>124.9</v>
      </c>
      <c r="FW28">
        <v>126.8</v>
      </c>
      <c r="FX28">
        <v>127.8</v>
      </c>
      <c r="FY28">
        <v>124.6</v>
      </c>
      <c r="FZ28">
        <v>126.5</v>
      </c>
      <c r="GA28">
        <v>128.6</v>
      </c>
      <c r="GB28">
        <v>125.5</v>
      </c>
      <c r="GC28">
        <v>127.3</v>
      </c>
      <c r="GD28">
        <v>128.80000000000001</v>
      </c>
      <c r="GE28">
        <v>126.2</v>
      </c>
      <c r="GF28">
        <v>127.7</v>
      </c>
      <c r="GG28">
        <v>129.30000000000001</v>
      </c>
      <c r="GH28">
        <v>126.7</v>
      </c>
      <c r="GI28">
        <v>128.19999999999999</v>
      </c>
      <c r="GJ28">
        <v>130.4</v>
      </c>
      <c r="GK28">
        <v>127.6</v>
      </c>
      <c r="GL28">
        <v>129.19999999999999</v>
      </c>
      <c r="GM28">
        <v>131.19999999999999</v>
      </c>
      <c r="GN28">
        <v>128.1</v>
      </c>
      <c r="GO28">
        <v>129.9</v>
      </c>
      <c r="GP28">
        <v>131.4</v>
      </c>
      <c r="GQ28">
        <v>128.19999999999999</v>
      </c>
      <c r="GR28">
        <v>130.1</v>
      </c>
      <c r="GS28">
        <v>131.4</v>
      </c>
      <c r="GT28">
        <v>128.19999999999999</v>
      </c>
      <c r="GU28">
        <v>130.1</v>
      </c>
      <c r="GV28">
        <v>131.30000000000001</v>
      </c>
      <c r="GW28">
        <v>128.30000000000001</v>
      </c>
      <c r="GX28">
        <v>130.1</v>
      </c>
      <c r="GY28">
        <v>132</v>
      </c>
      <c r="GZ28">
        <v>129.30000000000001</v>
      </c>
      <c r="HA28">
        <v>130.9</v>
      </c>
      <c r="HB28">
        <v>134.4</v>
      </c>
      <c r="HC28">
        <v>130.4</v>
      </c>
      <c r="HD28">
        <v>132</v>
      </c>
      <c r="HE28">
        <v>133.1</v>
      </c>
      <c r="HF28">
        <v>130.5</v>
      </c>
      <c r="HG28">
        <v>132</v>
      </c>
      <c r="HH28">
        <v>133.19999999999999</v>
      </c>
      <c r="HI28">
        <v>130.80000000000001</v>
      </c>
      <c r="HJ28">
        <v>132.19999999999999</v>
      </c>
      <c r="HK28">
        <v>133.5</v>
      </c>
      <c r="HL28">
        <v>131.69999999999999</v>
      </c>
      <c r="HM28">
        <v>132.80000000000001</v>
      </c>
      <c r="HN28">
        <v>134.9</v>
      </c>
      <c r="HO28">
        <v>133</v>
      </c>
      <c r="HP28">
        <v>134.1</v>
      </c>
      <c r="HQ28">
        <v>134</v>
      </c>
      <c r="HR28">
        <v>132.5</v>
      </c>
      <c r="HS28">
        <v>133.4</v>
      </c>
      <c r="HT28">
        <v>133.9</v>
      </c>
      <c r="HU28">
        <v>132.6</v>
      </c>
      <c r="HV28">
        <v>133.4</v>
      </c>
      <c r="HW28">
        <v>134.80000000000001</v>
      </c>
      <c r="HX28">
        <v>133.69999999999999</v>
      </c>
      <c r="HY28">
        <v>134.30000000000001</v>
      </c>
      <c r="HZ28">
        <v>136.1</v>
      </c>
      <c r="IA28">
        <v>135.1</v>
      </c>
      <c r="IB28">
        <v>135.69999999999999</v>
      </c>
      <c r="IC28">
        <v>138.80000000000001</v>
      </c>
      <c r="ID28">
        <v>137.80000000000001</v>
      </c>
      <c r="IE28">
        <v>138.4</v>
      </c>
      <c r="IF28">
        <v>140.19999999999999</v>
      </c>
      <c r="IG28">
        <v>139</v>
      </c>
      <c r="IH28">
        <v>139.69999999999999</v>
      </c>
      <c r="II28">
        <v>140.30000000000001</v>
      </c>
      <c r="IJ28">
        <v>139.5</v>
      </c>
      <c r="IK28">
        <v>140</v>
      </c>
      <c r="IL28">
        <v>140.6</v>
      </c>
      <c r="IM28">
        <v>139.80000000000001</v>
      </c>
      <c r="IN28">
        <v>140.30000000000001</v>
      </c>
      <c r="IO28">
        <v>140.6</v>
      </c>
      <c r="IP28">
        <v>140.19999999999999</v>
      </c>
      <c r="IQ28">
        <v>140.4</v>
      </c>
      <c r="IR28">
        <v>142.5</v>
      </c>
      <c r="IS28">
        <v>142.1</v>
      </c>
      <c r="IT28">
        <v>142.30000000000001</v>
      </c>
      <c r="IU28">
        <v>143.4</v>
      </c>
      <c r="IV28">
        <v>143.5</v>
      </c>
      <c r="IW28">
        <v>143.4</v>
      </c>
      <c r="IX28">
        <v>145.1</v>
      </c>
      <c r="IY28">
        <v>145.30000000000001</v>
      </c>
      <c r="IZ28">
        <v>145.19999999999999</v>
      </c>
      <c r="JA28">
        <v>147.83333333333334</v>
      </c>
      <c r="JB28">
        <v>148.41666666666666</v>
      </c>
      <c r="JC28">
        <v>148.06666666666669</v>
      </c>
      <c r="JD28">
        <v>148.72222222222223</v>
      </c>
      <c r="JE28">
        <v>149.46944444444446</v>
      </c>
      <c r="JF28">
        <v>149.0277777777778</v>
      </c>
      <c r="JG28">
        <v>151.19999999999999</v>
      </c>
      <c r="JH28">
        <v>152.19999999999999</v>
      </c>
      <c r="JI28">
        <v>151.6</v>
      </c>
      <c r="JJ28">
        <v>151.19999999999999</v>
      </c>
      <c r="JK28">
        <v>152.19999999999999</v>
      </c>
      <c r="JL28">
        <v>151.6</v>
      </c>
      <c r="JM28">
        <v>153.6</v>
      </c>
      <c r="JN28">
        <v>155.19999999999999</v>
      </c>
      <c r="JO28">
        <v>154.30000000000001</v>
      </c>
      <c r="JP28">
        <v>157.4</v>
      </c>
      <c r="JQ28">
        <v>159.80000000000001</v>
      </c>
      <c r="JR28">
        <v>158.4</v>
      </c>
      <c r="JS28">
        <v>156.19999999999999</v>
      </c>
      <c r="JT28">
        <v>158.1</v>
      </c>
      <c r="JU28">
        <v>157</v>
      </c>
      <c r="JV28">
        <v>156.19999999999999</v>
      </c>
      <c r="JW28">
        <v>157.9</v>
      </c>
      <c r="JX28">
        <v>156.9</v>
      </c>
      <c r="JY28">
        <v>156.6</v>
      </c>
      <c r="JZ28">
        <v>157.9</v>
      </c>
      <c r="KA28">
        <v>157.1</v>
      </c>
      <c r="KB28">
        <v>156.19999999999999</v>
      </c>
      <c r="KC28">
        <v>157.69999999999999</v>
      </c>
      <c r="KD28">
        <v>156.80000000000001</v>
      </c>
      <c r="KE28">
        <v>155.19999999999999</v>
      </c>
      <c r="KF28">
        <v>156.69999999999999</v>
      </c>
      <c r="KG28">
        <v>155.80000000000001</v>
      </c>
      <c r="KH28">
        <v>153.1</v>
      </c>
      <c r="KI28">
        <v>154.9</v>
      </c>
      <c r="KJ28">
        <v>153.80000000000001</v>
      </c>
      <c r="KK28">
        <v>154.6</v>
      </c>
      <c r="KL28">
        <v>156.6</v>
      </c>
      <c r="KM28">
        <v>155.4</v>
      </c>
      <c r="KN28">
        <v>159.30000000000001</v>
      </c>
      <c r="KO28">
        <v>157.5</v>
      </c>
      <c r="KP28">
        <v>158.6</v>
      </c>
      <c r="KQ28">
        <v>159.4</v>
      </c>
      <c r="KR28">
        <v>158</v>
      </c>
      <c r="KS28">
        <v>158.80000000000001</v>
      </c>
      <c r="KT28">
        <v>160.4</v>
      </c>
      <c r="KU28">
        <v>159.6</v>
      </c>
      <c r="KV28">
        <v>160.1</v>
      </c>
      <c r="KW28">
        <v>160.30000000000001</v>
      </c>
      <c r="KX28">
        <v>159.6</v>
      </c>
      <c r="KY28">
        <v>160</v>
      </c>
      <c r="KZ28">
        <v>160.19999999999999</v>
      </c>
      <c r="LA28">
        <v>159.6</v>
      </c>
      <c r="LB28">
        <v>160</v>
      </c>
      <c r="LC28">
        <v>161.1</v>
      </c>
      <c r="LD28">
        <v>160.30000000000001</v>
      </c>
      <c r="LE28">
        <v>160.80000000000001</v>
      </c>
      <c r="LF28">
        <v>162.4</v>
      </c>
      <c r="LG28">
        <v>161.80000000000001</v>
      </c>
      <c r="LH28">
        <v>162.19999999999999</v>
      </c>
      <c r="LI28">
        <v>162.80000000000001</v>
      </c>
      <c r="LJ28">
        <v>162.4</v>
      </c>
      <c r="LK28">
        <v>162.6</v>
      </c>
      <c r="LL28">
        <v>163.19999999999999</v>
      </c>
      <c r="LM28">
        <v>162.80000000000001</v>
      </c>
      <c r="LN28">
        <v>163</v>
      </c>
      <c r="LO28">
        <v>164.5</v>
      </c>
      <c r="LP28">
        <v>164.2</v>
      </c>
      <c r="LQ28">
        <v>164.4</v>
      </c>
      <c r="LR28">
        <v>167.4</v>
      </c>
      <c r="LS28">
        <v>166.8</v>
      </c>
      <c r="LT28">
        <v>167.2</v>
      </c>
      <c r="LU28">
        <v>169</v>
      </c>
      <c r="LV28">
        <v>168.4</v>
      </c>
      <c r="LW28">
        <v>168.8</v>
      </c>
      <c r="LX28">
        <v>168.5</v>
      </c>
      <c r="LY28">
        <v>168.2</v>
      </c>
      <c r="LZ28">
        <v>168.4</v>
      </c>
      <c r="MA28">
        <v>169.5</v>
      </c>
      <c r="MB28">
        <v>169.2</v>
      </c>
      <c r="MC28">
        <v>169.4</v>
      </c>
      <c r="MD28">
        <v>169.7</v>
      </c>
      <c r="ME28">
        <v>169.8</v>
      </c>
      <c r="MF28">
        <v>169.7</v>
      </c>
      <c r="MG28">
        <v>171.1</v>
      </c>
      <c r="MH28">
        <v>171.4</v>
      </c>
      <c r="MI28">
        <v>171.2</v>
      </c>
      <c r="MJ28">
        <v>170.8</v>
      </c>
      <c r="MK28">
        <v>171.1</v>
      </c>
      <c r="ML28">
        <v>170.9</v>
      </c>
      <c r="MM28">
        <v>172</v>
      </c>
      <c r="MN28">
        <v>172.3</v>
      </c>
      <c r="MO28">
        <v>172.1</v>
      </c>
      <c r="MP28">
        <v>173.4</v>
      </c>
      <c r="MQ28">
        <v>173.8</v>
      </c>
      <c r="MR28">
        <v>173.6</v>
      </c>
      <c r="MS28">
        <v>175.7</v>
      </c>
      <c r="MT28">
        <v>176</v>
      </c>
      <c r="MU28">
        <v>175.8</v>
      </c>
      <c r="MV28">
        <v>178.4</v>
      </c>
      <c r="MW28">
        <v>178.8</v>
      </c>
      <c r="MX28">
        <v>178.6</v>
      </c>
      <c r="MY28">
        <v>180.7</v>
      </c>
      <c r="MZ28">
        <v>181.4</v>
      </c>
      <c r="NA28">
        <v>181</v>
      </c>
      <c r="NB28">
        <v>180.7</v>
      </c>
      <c r="NC28">
        <v>181.5</v>
      </c>
      <c r="ND28">
        <v>181</v>
      </c>
      <c r="NE28">
        <v>183.8</v>
      </c>
      <c r="NF28">
        <v>184.4</v>
      </c>
      <c r="NG28">
        <v>184</v>
      </c>
      <c r="NH28">
        <v>184.9</v>
      </c>
      <c r="NI28">
        <v>185.6</v>
      </c>
      <c r="NJ28">
        <v>185.2</v>
      </c>
    </row>
    <row r="29" spans="1:374" x14ac:dyDescent="0.35">
      <c r="A29" s="1" t="s">
        <v>28</v>
      </c>
      <c r="B29" s="40" t="s">
        <v>28</v>
      </c>
      <c r="C29">
        <v>104</v>
      </c>
      <c r="D29">
        <v>103.7</v>
      </c>
      <c r="E29">
        <v>103.9</v>
      </c>
      <c r="F29">
        <v>104.4</v>
      </c>
      <c r="G29">
        <v>104.3</v>
      </c>
      <c r="H29">
        <v>104.4</v>
      </c>
      <c r="I29">
        <v>104.6</v>
      </c>
      <c r="J29">
        <v>104.9</v>
      </c>
      <c r="K29">
        <v>104.7</v>
      </c>
      <c r="L29">
        <v>104.6</v>
      </c>
      <c r="M29">
        <v>105.1</v>
      </c>
      <c r="N29">
        <v>104.8</v>
      </c>
      <c r="O29">
        <v>104.8</v>
      </c>
      <c r="P29">
        <v>104.9</v>
      </c>
      <c r="Q29">
        <v>104.8</v>
      </c>
      <c r="R29">
        <v>105.5</v>
      </c>
      <c r="S29">
        <v>106.1</v>
      </c>
      <c r="T29">
        <v>105.8</v>
      </c>
      <c r="U29">
        <v>106.5</v>
      </c>
      <c r="V29">
        <v>107.3</v>
      </c>
      <c r="W29">
        <v>106.9</v>
      </c>
      <c r="X29">
        <v>107.5</v>
      </c>
      <c r="Y29">
        <v>108.3</v>
      </c>
      <c r="Z29">
        <v>107.9</v>
      </c>
      <c r="AA29">
        <v>108.7</v>
      </c>
      <c r="AB29">
        <v>109.4</v>
      </c>
      <c r="AC29">
        <v>109</v>
      </c>
      <c r="AD29">
        <v>109.1</v>
      </c>
      <c r="AE29">
        <v>109.4</v>
      </c>
      <c r="AF29">
        <v>109.2</v>
      </c>
      <c r="AG29">
        <v>109.8</v>
      </c>
      <c r="AH29">
        <v>109.6</v>
      </c>
      <c r="AI29">
        <v>109.7</v>
      </c>
      <c r="AJ29">
        <v>110.1</v>
      </c>
      <c r="AK29">
        <v>109.8</v>
      </c>
      <c r="AL29">
        <v>110</v>
      </c>
      <c r="AM29">
        <v>110.6</v>
      </c>
      <c r="AN29">
        <v>110.5</v>
      </c>
      <c r="AO29">
        <v>110.6</v>
      </c>
      <c r="AP29">
        <v>110.9</v>
      </c>
      <c r="AQ29">
        <v>111</v>
      </c>
      <c r="AR29">
        <v>110.9</v>
      </c>
      <c r="AS29">
        <v>111.3</v>
      </c>
      <c r="AT29">
        <v>111.4</v>
      </c>
      <c r="AU29">
        <v>111.3</v>
      </c>
      <c r="AV29">
        <v>111.5</v>
      </c>
      <c r="AW29">
        <v>111.4</v>
      </c>
      <c r="AX29">
        <v>111.5</v>
      </c>
      <c r="AY29">
        <v>111.8</v>
      </c>
      <c r="AZ29">
        <v>111.7</v>
      </c>
      <c r="BA29">
        <v>111.8</v>
      </c>
      <c r="BB29">
        <v>112.3</v>
      </c>
      <c r="BC29">
        <v>112.2</v>
      </c>
      <c r="BD29">
        <v>112.3</v>
      </c>
      <c r="BE29">
        <v>113.1</v>
      </c>
      <c r="BF29">
        <v>113.5</v>
      </c>
      <c r="BG29">
        <v>113.3</v>
      </c>
      <c r="BH29">
        <v>113.5</v>
      </c>
      <c r="BI29">
        <v>113.9</v>
      </c>
      <c r="BJ29">
        <v>113.7</v>
      </c>
      <c r="BK29">
        <v>113.7</v>
      </c>
      <c r="BL29">
        <v>113.6</v>
      </c>
      <c r="BM29">
        <v>113.7</v>
      </c>
      <c r="BN29">
        <v>114</v>
      </c>
      <c r="BO29">
        <v>113.7</v>
      </c>
      <c r="BP29">
        <v>113.9</v>
      </c>
      <c r="BQ29">
        <v>114.1</v>
      </c>
      <c r="BR29">
        <v>113.4</v>
      </c>
      <c r="BS29">
        <v>113.8</v>
      </c>
      <c r="BT29">
        <v>114.2</v>
      </c>
      <c r="BU29">
        <v>113.4</v>
      </c>
      <c r="BV29">
        <v>113.8</v>
      </c>
      <c r="BW29">
        <v>114.5</v>
      </c>
      <c r="BX29">
        <v>113.4</v>
      </c>
      <c r="BY29">
        <v>114</v>
      </c>
      <c r="BZ29">
        <v>115</v>
      </c>
      <c r="CA29">
        <v>113.2</v>
      </c>
      <c r="CB29">
        <v>114.1</v>
      </c>
      <c r="CC29">
        <v>115.5</v>
      </c>
      <c r="CD29">
        <v>113.8</v>
      </c>
      <c r="CE29">
        <v>114.7</v>
      </c>
      <c r="CF29">
        <v>116</v>
      </c>
      <c r="CG29">
        <v>114.2</v>
      </c>
      <c r="CH29">
        <v>115.1</v>
      </c>
      <c r="CI29">
        <v>116.9</v>
      </c>
      <c r="CJ29">
        <v>115.2</v>
      </c>
      <c r="CK29">
        <v>116.1</v>
      </c>
      <c r="CL29">
        <v>117.9</v>
      </c>
      <c r="CM29">
        <v>116</v>
      </c>
      <c r="CN29">
        <v>117</v>
      </c>
      <c r="CO29">
        <v>118.1</v>
      </c>
      <c r="CP29">
        <v>116.3</v>
      </c>
      <c r="CQ29">
        <v>117.2</v>
      </c>
      <c r="CR29">
        <v>118.2</v>
      </c>
      <c r="CS29">
        <v>116.2</v>
      </c>
      <c r="CT29">
        <v>117.2</v>
      </c>
      <c r="CU29">
        <v>118.8</v>
      </c>
      <c r="CV29">
        <v>116.2</v>
      </c>
      <c r="CW29">
        <v>117.5</v>
      </c>
      <c r="CX29">
        <v>119.2</v>
      </c>
      <c r="CY29">
        <v>116.5</v>
      </c>
      <c r="CZ29">
        <v>117.9</v>
      </c>
      <c r="DA29">
        <v>119.6</v>
      </c>
      <c r="DB29">
        <v>116.6</v>
      </c>
      <c r="DC29">
        <v>118.1</v>
      </c>
      <c r="DD29">
        <v>119.8</v>
      </c>
      <c r="DE29">
        <v>116.7</v>
      </c>
      <c r="DF29">
        <v>118.3</v>
      </c>
      <c r="DG29">
        <v>120.1</v>
      </c>
      <c r="DH29">
        <v>116.8</v>
      </c>
      <c r="DI29">
        <v>118.5</v>
      </c>
      <c r="DJ29">
        <v>120.9</v>
      </c>
      <c r="DK29">
        <v>117.2</v>
      </c>
      <c r="DL29">
        <v>119.1</v>
      </c>
      <c r="DM29">
        <v>121.1</v>
      </c>
      <c r="DN29">
        <v>117.3</v>
      </c>
      <c r="DO29">
        <v>119.3</v>
      </c>
      <c r="DP29">
        <v>121.7</v>
      </c>
      <c r="DQ29">
        <v>118.2</v>
      </c>
      <c r="DR29">
        <v>120</v>
      </c>
      <c r="DS29">
        <v>122.5</v>
      </c>
      <c r="DT29">
        <v>118.7</v>
      </c>
      <c r="DU29">
        <v>120.7</v>
      </c>
      <c r="DV29">
        <v>123.3</v>
      </c>
      <c r="DW29">
        <v>119.6</v>
      </c>
      <c r="DX29">
        <v>121.5</v>
      </c>
      <c r="DY29">
        <v>123.8</v>
      </c>
      <c r="DZ29">
        <v>119.9</v>
      </c>
      <c r="EA29">
        <v>121.9</v>
      </c>
      <c r="EB29">
        <v>124.2</v>
      </c>
      <c r="EC29">
        <v>119.9</v>
      </c>
      <c r="ED29">
        <v>122.1</v>
      </c>
      <c r="EE29">
        <v>124.9</v>
      </c>
      <c r="EF29">
        <v>120.5</v>
      </c>
      <c r="EG29">
        <v>122.8</v>
      </c>
      <c r="EH29">
        <v>125.7</v>
      </c>
      <c r="EI29">
        <v>120.9</v>
      </c>
      <c r="EJ29">
        <v>123.4</v>
      </c>
      <c r="EK29">
        <v>126.1</v>
      </c>
      <c r="EL29">
        <v>121.3</v>
      </c>
      <c r="EM29">
        <v>123.8</v>
      </c>
      <c r="EN29">
        <v>126.3</v>
      </c>
      <c r="EO29">
        <v>121.4</v>
      </c>
      <c r="EP29">
        <v>123.9</v>
      </c>
      <c r="EQ29">
        <v>126.6</v>
      </c>
      <c r="ER29">
        <v>122.1</v>
      </c>
      <c r="ES29">
        <v>124.4</v>
      </c>
      <c r="ET29">
        <v>127</v>
      </c>
      <c r="EU29">
        <v>122.4</v>
      </c>
      <c r="EV29">
        <v>124.8</v>
      </c>
      <c r="EW29">
        <v>127.4</v>
      </c>
      <c r="EX29">
        <v>122.6</v>
      </c>
      <c r="EY29">
        <v>125.1</v>
      </c>
      <c r="EZ29">
        <v>127.5</v>
      </c>
      <c r="FA29">
        <v>122.5</v>
      </c>
      <c r="FB29">
        <v>125.1</v>
      </c>
      <c r="FC29">
        <v>127.9</v>
      </c>
      <c r="FD29">
        <v>122.6</v>
      </c>
      <c r="FE29">
        <v>125.3</v>
      </c>
      <c r="FF29">
        <v>128.1</v>
      </c>
      <c r="FG29">
        <v>122.7</v>
      </c>
      <c r="FH29">
        <v>125.5</v>
      </c>
      <c r="FI29">
        <v>128.6</v>
      </c>
      <c r="FJ29">
        <v>123</v>
      </c>
      <c r="FK29">
        <v>125.9</v>
      </c>
      <c r="FL29">
        <v>129.69999999999999</v>
      </c>
      <c r="FM29">
        <v>123.8</v>
      </c>
      <c r="FN29">
        <v>126.8</v>
      </c>
      <c r="FO29">
        <v>130.30000000000001</v>
      </c>
      <c r="FP29">
        <v>124.5</v>
      </c>
      <c r="FQ29">
        <v>127.5</v>
      </c>
      <c r="FR29">
        <v>130.69999999999999</v>
      </c>
      <c r="FS29">
        <v>124.5</v>
      </c>
      <c r="FT29">
        <v>127.7</v>
      </c>
      <c r="FU29">
        <v>131.69999999999999</v>
      </c>
      <c r="FV29">
        <v>124.9</v>
      </c>
      <c r="FW29">
        <v>128.4</v>
      </c>
      <c r="FX29">
        <v>131.9</v>
      </c>
      <c r="FY29">
        <v>125.1</v>
      </c>
      <c r="FZ29">
        <v>128.6</v>
      </c>
      <c r="GA29">
        <v>132.30000000000001</v>
      </c>
      <c r="GB29">
        <v>125.8</v>
      </c>
      <c r="GC29">
        <v>129.1</v>
      </c>
      <c r="GD29">
        <v>132.5</v>
      </c>
      <c r="GE29">
        <v>126.5</v>
      </c>
      <c r="GF29">
        <v>129.6</v>
      </c>
      <c r="GG29">
        <v>133.30000000000001</v>
      </c>
      <c r="GH29">
        <v>127.1</v>
      </c>
      <c r="GI29">
        <v>130.30000000000001</v>
      </c>
      <c r="GJ29">
        <v>134.19999999999999</v>
      </c>
      <c r="GK29">
        <v>128.19999999999999</v>
      </c>
      <c r="GL29">
        <v>131.30000000000001</v>
      </c>
      <c r="GM29">
        <v>135.1</v>
      </c>
      <c r="GN29">
        <v>128.9</v>
      </c>
      <c r="GO29">
        <v>132.1</v>
      </c>
      <c r="GP29">
        <v>135.6</v>
      </c>
      <c r="GQ29">
        <v>129.5</v>
      </c>
      <c r="GR29">
        <v>132.6</v>
      </c>
      <c r="GS29">
        <v>136</v>
      </c>
      <c r="GT29">
        <v>130.19999999999999</v>
      </c>
      <c r="GU29">
        <v>133.19999999999999</v>
      </c>
      <c r="GV29">
        <v>136.6</v>
      </c>
      <c r="GW29">
        <v>131</v>
      </c>
      <c r="GX29">
        <v>133.9</v>
      </c>
      <c r="GY29">
        <v>137.4</v>
      </c>
      <c r="GZ29">
        <v>131.9</v>
      </c>
      <c r="HA29">
        <v>134.69999999999999</v>
      </c>
      <c r="HB29">
        <v>139.80000000000001</v>
      </c>
      <c r="HC29">
        <v>132.5</v>
      </c>
      <c r="HD29">
        <v>136.30000000000001</v>
      </c>
      <c r="HE29">
        <v>140.1</v>
      </c>
      <c r="HF29">
        <v>132.19999999999999</v>
      </c>
      <c r="HG29">
        <v>136.30000000000001</v>
      </c>
      <c r="HH29">
        <v>141.6</v>
      </c>
      <c r="HI29">
        <v>131.69999999999999</v>
      </c>
      <c r="HJ29">
        <v>136.80000000000001</v>
      </c>
      <c r="HK29">
        <v>141.69999999999999</v>
      </c>
      <c r="HL29">
        <v>131.80000000000001</v>
      </c>
      <c r="HM29">
        <v>136.9</v>
      </c>
      <c r="HN29">
        <v>142.19999999999999</v>
      </c>
      <c r="HO29">
        <v>132.4</v>
      </c>
      <c r="HP29">
        <v>137.4</v>
      </c>
      <c r="HQ29">
        <v>142.4</v>
      </c>
      <c r="HR29">
        <v>132.80000000000001</v>
      </c>
      <c r="HS29">
        <v>137.69999999999999</v>
      </c>
      <c r="HT29">
        <v>142.9</v>
      </c>
      <c r="HU29">
        <v>133.30000000000001</v>
      </c>
      <c r="HV29">
        <v>138.19999999999999</v>
      </c>
      <c r="HW29">
        <v>143.30000000000001</v>
      </c>
      <c r="HX29">
        <v>133.6</v>
      </c>
      <c r="HY29">
        <v>138.6</v>
      </c>
      <c r="HZ29">
        <v>144.19999999999999</v>
      </c>
      <c r="IA29">
        <v>134.5</v>
      </c>
      <c r="IB29">
        <v>139.5</v>
      </c>
      <c r="IC29">
        <v>144.9</v>
      </c>
      <c r="ID29">
        <v>135.30000000000001</v>
      </c>
      <c r="IE29">
        <v>140.19999999999999</v>
      </c>
      <c r="IF29">
        <v>145.4</v>
      </c>
      <c r="IG29">
        <v>135.69999999999999</v>
      </c>
      <c r="IH29">
        <v>140.69999999999999</v>
      </c>
      <c r="II29">
        <v>145.69999999999999</v>
      </c>
      <c r="IJ29">
        <v>136</v>
      </c>
      <c r="IK29">
        <v>141</v>
      </c>
      <c r="IL29">
        <v>146.1</v>
      </c>
      <c r="IM29">
        <v>136.30000000000001</v>
      </c>
      <c r="IN29">
        <v>141.30000000000001</v>
      </c>
      <c r="IO29">
        <v>147.1</v>
      </c>
      <c r="IP29">
        <v>137.69999999999999</v>
      </c>
      <c r="IQ29">
        <v>142.5</v>
      </c>
      <c r="IR29">
        <v>148.1</v>
      </c>
      <c r="IS29">
        <v>138.4</v>
      </c>
      <c r="IT29">
        <v>143.4</v>
      </c>
      <c r="IU29">
        <v>148.4</v>
      </c>
      <c r="IV29">
        <v>138.4</v>
      </c>
      <c r="IW29">
        <v>143.6</v>
      </c>
      <c r="IX29">
        <v>148.6</v>
      </c>
      <c r="IY29">
        <v>138.69999999999999</v>
      </c>
      <c r="IZ29">
        <v>143.80000000000001</v>
      </c>
      <c r="JA29">
        <v>150.25</v>
      </c>
      <c r="JB29">
        <v>140.71666666666667</v>
      </c>
      <c r="JC29">
        <v>145.63333333333333</v>
      </c>
      <c r="JD29">
        <v>150.60833333333335</v>
      </c>
      <c r="JE29">
        <v>141.10277777777779</v>
      </c>
      <c r="JF29">
        <v>146.00555555555556</v>
      </c>
      <c r="JG29">
        <v>151.69999999999999</v>
      </c>
      <c r="JH29">
        <v>142</v>
      </c>
      <c r="JI29">
        <v>147</v>
      </c>
      <c r="JJ29">
        <v>151.69999999999999</v>
      </c>
      <c r="JK29">
        <v>142</v>
      </c>
      <c r="JL29">
        <v>147</v>
      </c>
      <c r="JM29">
        <v>153</v>
      </c>
      <c r="JN29">
        <v>144.80000000000001</v>
      </c>
      <c r="JO29">
        <v>149</v>
      </c>
      <c r="JP29">
        <v>153.69999999999999</v>
      </c>
      <c r="JQ29">
        <v>146</v>
      </c>
      <c r="JR29">
        <v>150</v>
      </c>
      <c r="JS29">
        <v>154.30000000000001</v>
      </c>
      <c r="JT29">
        <v>146.19999999999999</v>
      </c>
      <c r="JU29">
        <v>150.4</v>
      </c>
      <c r="JV29">
        <v>154.5</v>
      </c>
      <c r="JW29">
        <v>146.6</v>
      </c>
      <c r="JX29">
        <v>150.69999999999999</v>
      </c>
      <c r="JY29">
        <v>155.19999999999999</v>
      </c>
      <c r="JZ29">
        <v>146.9</v>
      </c>
      <c r="KA29">
        <v>151.19999999999999</v>
      </c>
      <c r="KB29">
        <v>155.9</v>
      </c>
      <c r="KC29">
        <v>147.6</v>
      </c>
      <c r="KD29">
        <v>151.9</v>
      </c>
      <c r="KE29">
        <v>157.19999999999999</v>
      </c>
      <c r="KF29">
        <v>149.30000000000001</v>
      </c>
      <c r="KG29">
        <v>153.4</v>
      </c>
      <c r="KH29">
        <v>157.30000000000001</v>
      </c>
      <c r="KI29">
        <v>150</v>
      </c>
      <c r="KJ29">
        <v>153.80000000000001</v>
      </c>
      <c r="KK29">
        <v>158</v>
      </c>
      <c r="KL29">
        <v>150.5</v>
      </c>
      <c r="KM29">
        <v>154.4</v>
      </c>
      <c r="KN29">
        <v>161.1</v>
      </c>
      <c r="KO29">
        <v>152.30000000000001</v>
      </c>
      <c r="KP29">
        <v>156.80000000000001</v>
      </c>
      <c r="KQ29">
        <v>161.5</v>
      </c>
      <c r="KR29">
        <v>153.4</v>
      </c>
      <c r="KS29">
        <v>157.6</v>
      </c>
      <c r="KT29">
        <v>162.80000000000001</v>
      </c>
      <c r="KU29">
        <v>155</v>
      </c>
      <c r="KV29">
        <v>159</v>
      </c>
      <c r="KW29">
        <v>163.30000000000001</v>
      </c>
      <c r="KX29">
        <v>156</v>
      </c>
      <c r="KY29">
        <v>160</v>
      </c>
      <c r="KZ29">
        <v>163.80000000000001</v>
      </c>
      <c r="LA29">
        <v>156</v>
      </c>
      <c r="LB29">
        <v>160</v>
      </c>
      <c r="LC29">
        <v>164.7</v>
      </c>
      <c r="LD29">
        <v>157</v>
      </c>
      <c r="LE29">
        <v>161</v>
      </c>
      <c r="LF29">
        <v>165.2</v>
      </c>
      <c r="LG29">
        <v>157.30000000000001</v>
      </c>
      <c r="LH29">
        <v>161.4</v>
      </c>
      <c r="LI29">
        <v>166</v>
      </c>
      <c r="LJ29">
        <v>157.80000000000001</v>
      </c>
      <c r="LK29">
        <v>162</v>
      </c>
      <c r="LL29">
        <v>166.6</v>
      </c>
      <c r="LM29">
        <v>158.6</v>
      </c>
      <c r="LN29">
        <v>162.69999999999999</v>
      </c>
      <c r="LO29">
        <v>167.3</v>
      </c>
      <c r="LP29">
        <v>159.4</v>
      </c>
      <c r="LQ29">
        <v>163.5</v>
      </c>
      <c r="LR29">
        <v>168.3</v>
      </c>
      <c r="LS29">
        <v>160.6</v>
      </c>
      <c r="LT29">
        <v>164.6</v>
      </c>
      <c r="LU29">
        <v>170.2</v>
      </c>
      <c r="LV29">
        <v>163.1</v>
      </c>
      <c r="LW29">
        <v>166.8</v>
      </c>
      <c r="LX29">
        <v>170.9</v>
      </c>
      <c r="LY29">
        <v>163.80000000000001</v>
      </c>
      <c r="LZ29">
        <v>167.5</v>
      </c>
      <c r="MA29">
        <v>171</v>
      </c>
      <c r="MB29">
        <v>163.80000000000001</v>
      </c>
      <c r="MC29">
        <v>167.5</v>
      </c>
      <c r="MD29">
        <v>171.8</v>
      </c>
      <c r="ME29">
        <v>164.7</v>
      </c>
      <c r="MF29">
        <v>168.4</v>
      </c>
      <c r="MG29">
        <v>172.6</v>
      </c>
      <c r="MH29">
        <v>165.4</v>
      </c>
      <c r="MI29">
        <v>169.1</v>
      </c>
      <c r="MJ29">
        <v>173.1</v>
      </c>
      <c r="MK29">
        <v>166.1</v>
      </c>
      <c r="ML29">
        <v>169.7</v>
      </c>
      <c r="MM29">
        <v>173.9</v>
      </c>
      <c r="MN29">
        <v>166.8</v>
      </c>
      <c r="MO29">
        <v>170.5</v>
      </c>
      <c r="MP29">
        <v>174.6</v>
      </c>
      <c r="MQ29">
        <v>167.4</v>
      </c>
      <c r="MR29">
        <v>171.1</v>
      </c>
      <c r="MS29">
        <v>175.5</v>
      </c>
      <c r="MT29">
        <v>168.2</v>
      </c>
      <c r="MU29">
        <v>172</v>
      </c>
      <c r="MV29">
        <v>176.5</v>
      </c>
      <c r="MW29">
        <v>168.9</v>
      </c>
      <c r="MX29">
        <v>172.8</v>
      </c>
      <c r="MY29">
        <v>177.9</v>
      </c>
      <c r="MZ29">
        <v>170</v>
      </c>
      <c r="NA29">
        <v>174.1</v>
      </c>
      <c r="NB29">
        <v>177.9</v>
      </c>
      <c r="NC29">
        <v>170</v>
      </c>
      <c r="ND29">
        <v>174.1</v>
      </c>
      <c r="NE29">
        <v>178.9</v>
      </c>
      <c r="NF29">
        <v>170.9</v>
      </c>
      <c r="NG29">
        <v>175</v>
      </c>
      <c r="NH29">
        <v>179.5</v>
      </c>
      <c r="NI29">
        <v>171.6</v>
      </c>
      <c r="NJ29">
        <v>175.7</v>
      </c>
    </row>
    <row r="30" spans="1:374" x14ac:dyDescent="0.35">
      <c r="A30" s="1" t="s">
        <v>29</v>
      </c>
      <c r="B30" s="40" t="s">
        <v>59</v>
      </c>
      <c r="C30">
        <v>105.1</v>
      </c>
      <c r="D30">
        <v>104</v>
      </c>
      <c r="E30">
        <v>104.6</v>
      </c>
      <c r="F30">
        <v>105.8</v>
      </c>
      <c r="G30">
        <v>104.7</v>
      </c>
      <c r="H30">
        <v>105.3</v>
      </c>
      <c r="I30">
        <v>106</v>
      </c>
      <c r="J30">
        <v>105</v>
      </c>
      <c r="K30">
        <v>105.5</v>
      </c>
      <c r="L30">
        <v>106.4</v>
      </c>
      <c r="M30">
        <v>105.7</v>
      </c>
      <c r="N30">
        <v>106.1</v>
      </c>
      <c r="O30">
        <v>107.2</v>
      </c>
      <c r="P30">
        <v>106.6</v>
      </c>
      <c r="Q30">
        <v>106.9</v>
      </c>
      <c r="R30">
        <v>108.9</v>
      </c>
      <c r="S30">
        <v>109.7</v>
      </c>
      <c r="T30">
        <v>109.3</v>
      </c>
      <c r="U30">
        <v>110.7</v>
      </c>
      <c r="V30">
        <v>111.4</v>
      </c>
      <c r="W30">
        <v>111</v>
      </c>
      <c r="X30">
        <v>112.1</v>
      </c>
      <c r="Y30">
        <v>112.7</v>
      </c>
      <c r="Z30">
        <v>112.4</v>
      </c>
      <c r="AA30">
        <v>114.2</v>
      </c>
      <c r="AB30">
        <v>113.2</v>
      </c>
      <c r="AC30">
        <v>113.7</v>
      </c>
      <c r="AD30">
        <v>115.5</v>
      </c>
      <c r="AE30">
        <v>114</v>
      </c>
      <c r="AF30">
        <v>114.8</v>
      </c>
      <c r="AG30">
        <v>117.4</v>
      </c>
      <c r="AH30">
        <v>115</v>
      </c>
      <c r="AI30">
        <v>116.3</v>
      </c>
      <c r="AJ30">
        <v>115.5</v>
      </c>
      <c r="AK30">
        <v>113.3</v>
      </c>
      <c r="AL30">
        <v>114.5</v>
      </c>
      <c r="AM30">
        <v>114.2</v>
      </c>
      <c r="AN30">
        <v>112.9</v>
      </c>
      <c r="AO30">
        <v>113.6</v>
      </c>
      <c r="AP30">
        <v>114</v>
      </c>
      <c r="AQ30">
        <v>113.1</v>
      </c>
      <c r="AR30">
        <v>113.6</v>
      </c>
      <c r="AS30">
        <v>114.6</v>
      </c>
      <c r="AT30">
        <v>113.7</v>
      </c>
      <c r="AU30">
        <v>114.2</v>
      </c>
      <c r="AV30">
        <v>115.4</v>
      </c>
      <c r="AW30">
        <v>114.7</v>
      </c>
      <c r="AX30">
        <v>115.1</v>
      </c>
      <c r="AY30">
        <v>116</v>
      </c>
      <c r="AZ30">
        <v>115.6</v>
      </c>
      <c r="BA30">
        <v>115.8</v>
      </c>
      <c r="BB30">
        <v>117</v>
      </c>
      <c r="BC30">
        <v>116.4</v>
      </c>
      <c r="BD30">
        <v>116.7</v>
      </c>
      <c r="BE30">
        <v>119.5</v>
      </c>
      <c r="BF30">
        <v>118.9</v>
      </c>
      <c r="BG30">
        <v>119.2</v>
      </c>
      <c r="BH30">
        <v>120.7</v>
      </c>
      <c r="BI30">
        <v>119.9</v>
      </c>
      <c r="BJ30">
        <v>120.3</v>
      </c>
      <c r="BK30">
        <v>120.9</v>
      </c>
      <c r="BL30">
        <v>119.2</v>
      </c>
      <c r="BM30">
        <v>120.1</v>
      </c>
      <c r="BN30">
        <v>121</v>
      </c>
      <c r="BO30">
        <v>119.1</v>
      </c>
      <c r="BP30">
        <v>120.1</v>
      </c>
      <c r="BQ30">
        <v>121.1</v>
      </c>
      <c r="BR30">
        <v>119</v>
      </c>
      <c r="BS30">
        <v>120.1</v>
      </c>
      <c r="BT30">
        <v>120.3</v>
      </c>
      <c r="BU30">
        <v>118.4</v>
      </c>
      <c r="BV30">
        <v>119.4</v>
      </c>
      <c r="BW30">
        <v>120.3</v>
      </c>
      <c r="BX30">
        <v>118.5</v>
      </c>
      <c r="BY30">
        <v>119.5</v>
      </c>
      <c r="BZ30">
        <v>120.6</v>
      </c>
      <c r="CA30">
        <v>118.7</v>
      </c>
      <c r="CB30">
        <v>119.7</v>
      </c>
      <c r="CC30">
        <v>121.1</v>
      </c>
      <c r="CD30">
        <v>119.1</v>
      </c>
      <c r="CE30">
        <v>120.2</v>
      </c>
      <c r="CF30">
        <v>121.5</v>
      </c>
      <c r="CG30">
        <v>119.7</v>
      </c>
      <c r="CH30">
        <v>120.7</v>
      </c>
      <c r="CI30">
        <v>122.4</v>
      </c>
      <c r="CJ30">
        <v>120.7</v>
      </c>
      <c r="CK30">
        <v>121.6</v>
      </c>
      <c r="CL30">
        <v>124.1</v>
      </c>
      <c r="CM30">
        <v>121.7</v>
      </c>
      <c r="CN30">
        <v>123</v>
      </c>
      <c r="CO30">
        <v>124.7</v>
      </c>
      <c r="CP30">
        <v>122.4</v>
      </c>
      <c r="CQ30">
        <v>123.6</v>
      </c>
      <c r="CR30">
        <v>126.1</v>
      </c>
      <c r="CS30">
        <v>123.2</v>
      </c>
      <c r="CT30">
        <v>124.8</v>
      </c>
      <c r="CU30">
        <v>127</v>
      </c>
      <c r="CV30">
        <v>123.5</v>
      </c>
      <c r="CW30">
        <v>125.4</v>
      </c>
      <c r="CX30">
        <v>127.7</v>
      </c>
      <c r="CY30">
        <v>124.2</v>
      </c>
      <c r="CZ30">
        <v>126.1</v>
      </c>
      <c r="DA30">
        <v>128.30000000000001</v>
      </c>
      <c r="DB30">
        <v>124.6</v>
      </c>
      <c r="DC30">
        <v>126.6</v>
      </c>
      <c r="DD30">
        <v>127.9</v>
      </c>
      <c r="DE30">
        <v>124</v>
      </c>
      <c r="DF30">
        <v>126.1</v>
      </c>
      <c r="DG30">
        <v>128.1</v>
      </c>
      <c r="DH30">
        <v>124.2</v>
      </c>
      <c r="DI30">
        <v>126.3</v>
      </c>
      <c r="DJ30">
        <v>127.9</v>
      </c>
      <c r="DK30">
        <v>123.8</v>
      </c>
      <c r="DL30">
        <v>126</v>
      </c>
      <c r="DM30">
        <v>128</v>
      </c>
      <c r="DN30">
        <v>123.8</v>
      </c>
      <c r="DO30">
        <v>126</v>
      </c>
      <c r="DP30">
        <v>129</v>
      </c>
      <c r="DQ30">
        <v>125.3</v>
      </c>
      <c r="DR30">
        <v>127.3</v>
      </c>
      <c r="DS30">
        <v>130.30000000000001</v>
      </c>
      <c r="DT30">
        <v>126.6</v>
      </c>
      <c r="DU30">
        <v>128.6</v>
      </c>
      <c r="DV30">
        <v>131.9</v>
      </c>
      <c r="DW30">
        <v>128.1</v>
      </c>
      <c r="DX30">
        <v>130.1</v>
      </c>
      <c r="DY30">
        <v>133</v>
      </c>
      <c r="DZ30">
        <v>129</v>
      </c>
      <c r="EA30">
        <v>131.1</v>
      </c>
      <c r="EB30">
        <v>133.5</v>
      </c>
      <c r="EC30">
        <v>128.4</v>
      </c>
      <c r="ED30">
        <v>131.1</v>
      </c>
      <c r="EE30">
        <v>133.4</v>
      </c>
      <c r="EF30">
        <v>128</v>
      </c>
      <c r="EG30">
        <v>130.9</v>
      </c>
      <c r="EH30">
        <v>133.80000000000001</v>
      </c>
      <c r="EI30">
        <v>128.6</v>
      </c>
      <c r="EJ30">
        <v>131.4</v>
      </c>
      <c r="EK30">
        <v>133.6</v>
      </c>
      <c r="EL30">
        <v>128.5</v>
      </c>
      <c r="EM30">
        <v>131.19999999999999</v>
      </c>
      <c r="EN30">
        <v>132.80000000000001</v>
      </c>
      <c r="EO30">
        <v>127.6</v>
      </c>
      <c r="EP30">
        <v>130.4</v>
      </c>
      <c r="EQ30">
        <v>132.4</v>
      </c>
      <c r="ER30">
        <v>127.8</v>
      </c>
      <c r="ES30">
        <v>130.30000000000001</v>
      </c>
      <c r="ET30">
        <v>132.6</v>
      </c>
      <c r="EU30">
        <v>128.19999999999999</v>
      </c>
      <c r="EV30">
        <v>130.6</v>
      </c>
      <c r="EW30">
        <v>132.80000000000001</v>
      </c>
      <c r="EX30">
        <v>128.69999999999999</v>
      </c>
      <c r="EY30">
        <v>130.9</v>
      </c>
      <c r="EZ30">
        <v>132.9</v>
      </c>
      <c r="FA30">
        <v>129.1</v>
      </c>
      <c r="FB30">
        <v>131.1</v>
      </c>
      <c r="FC30">
        <v>133.30000000000001</v>
      </c>
      <c r="FD30">
        <v>129.30000000000001</v>
      </c>
      <c r="FE30">
        <v>131.4</v>
      </c>
      <c r="FF30">
        <v>133.9</v>
      </c>
      <c r="FG30">
        <v>129.9</v>
      </c>
      <c r="FH30">
        <v>132</v>
      </c>
      <c r="FI30">
        <v>136.19999999999999</v>
      </c>
      <c r="FJ30">
        <v>131.80000000000001</v>
      </c>
      <c r="FK30">
        <v>134.19999999999999</v>
      </c>
      <c r="FL30">
        <v>137.80000000000001</v>
      </c>
      <c r="FM30">
        <v>132.69999999999999</v>
      </c>
      <c r="FN30">
        <v>135.4</v>
      </c>
      <c r="FO30">
        <v>137.6</v>
      </c>
      <c r="FP30">
        <v>132.4</v>
      </c>
      <c r="FQ30">
        <v>135.19999999999999</v>
      </c>
      <c r="FR30">
        <v>138.30000000000001</v>
      </c>
      <c r="FS30">
        <v>133.5</v>
      </c>
      <c r="FT30">
        <v>136.1</v>
      </c>
      <c r="FU30">
        <v>140</v>
      </c>
      <c r="FV30">
        <v>134.80000000000001</v>
      </c>
      <c r="FW30">
        <v>137.6</v>
      </c>
      <c r="FX30">
        <v>139.80000000000001</v>
      </c>
      <c r="FY30">
        <v>134.1</v>
      </c>
      <c r="FZ30">
        <v>137.19999999999999</v>
      </c>
      <c r="GA30">
        <v>139.30000000000001</v>
      </c>
      <c r="GB30">
        <v>134.1</v>
      </c>
      <c r="GC30">
        <v>136.9</v>
      </c>
      <c r="GD30">
        <v>138.5</v>
      </c>
      <c r="GE30">
        <v>134</v>
      </c>
      <c r="GF30">
        <v>136.4</v>
      </c>
      <c r="GG30">
        <v>138.69999999999999</v>
      </c>
      <c r="GH30">
        <v>134</v>
      </c>
      <c r="GI30">
        <v>136.5</v>
      </c>
      <c r="GJ30">
        <v>139.1</v>
      </c>
      <c r="GK30">
        <v>134.80000000000001</v>
      </c>
      <c r="GL30">
        <v>137.1</v>
      </c>
      <c r="GM30">
        <v>139.80000000000001</v>
      </c>
      <c r="GN30">
        <v>135.4</v>
      </c>
      <c r="GO30">
        <v>137.80000000000001</v>
      </c>
      <c r="GP30">
        <v>140.5</v>
      </c>
      <c r="GQ30">
        <v>136.19999999999999</v>
      </c>
      <c r="GR30">
        <v>138.5</v>
      </c>
      <c r="GS30">
        <v>141.80000000000001</v>
      </c>
      <c r="GT30">
        <v>137.5</v>
      </c>
      <c r="GU30">
        <v>139.80000000000001</v>
      </c>
      <c r="GV30">
        <v>142.5</v>
      </c>
      <c r="GW30">
        <v>138</v>
      </c>
      <c r="GX30">
        <v>140.4</v>
      </c>
      <c r="GY30">
        <v>142.1</v>
      </c>
      <c r="GZ30">
        <v>138.1</v>
      </c>
      <c r="HA30">
        <v>140.19999999999999</v>
      </c>
      <c r="HB30">
        <v>142.19999999999999</v>
      </c>
      <c r="HC30">
        <v>138.9</v>
      </c>
      <c r="HD30">
        <v>140.80000000000001</v>
      </c>
      <c r="HE30">
        <v>142.4</v>
      </c>
      <c r="HF30">
        <v>139</v>
      </c>
      <c r="HG30">
        <v>140.80000000000001</v>
      </c>
      <c r="HH30">
        <v>141.9</v>
      </c>
      <c r="HI30">
        <v>138</v>
      </c>
      <c r="HJ30">
        <v>140.1</v>
      </c>
      <c r="HK30">
        <v>141</v>
      </c>
      <c r="HL30">
        <v>138</v>
      </c>
      <c r="HM30">
        <v>139.6</v>
      </c>
      <c r="HN30">
        <v>141</v>
      </c>
      <c r="HO30">
        <v>138.6</v>
      </c>
      <c r="HP30">
        <v>139.9</v>
      </c>
      <c r="HQ30">
        <v>141.19999999999999</v>
      </c>
      <c r="HR30">
        <v>139.5</v>
      </c>
      <c r="HS30">
        <v>140.4</v>
      </c>
      <c r="HT30">
        <v>142.4</v>
      </c>
      <c r="HU30">
        <v>141.5</v>
      </c>
      <c r="HV30">
        <v>142</v>
      </c>
      <c r="HW30">
        <v>143.6</v>
      </c>
      <c r="HX30">
        <v>142.1</v>
      </c>
      <c r="HY30">
        <v>142.9</v>
      </c>
      <c r="HZ30">
        <v>144.9</v>
      </c>
      <c r="IA30">
        <v>143.30000000000001</v>
      </c>
      <c r="IB30">
        <v>144.19999999999999</v>
      </c>
      <c r="IC30">
        <v>145.69999999999999</v>
      </c>
      <c r="ID30">
        <v>144.19999999999999</v>
      </c>
      <c r="IE30">
        <v>145</v>
      </c>
      <c r="IF30">
        <v>146.69999999999999</v>
      </c>
      <c r="IG30">
        <v>144.69999999999999</v>
      </c>
      <c r="IH30">
        <v>145.80000000000001</v>
      </c>
      <c r="II30">
        <v>148.30000000000001</v>
      </c>
      <c r="IJ30">
        <v>146</v>
      </c>
      <c r="IK30">
        <v>147.19999999999999</v>
      </c>
      <c r="IL30">
        <v>149.9</v>
      </c>
      <c r="IM30">
        <v>147</v>
      </c>
      <c r="IN30">
        <v>148.6</v>
      </c>
      <c r="IO30">
        <v>152.30000000000001</v>
      </c>
      <c r="IP30">
        <v>148.30000000000001</v>
      </c>
      <c r="IQ30">
        <v>150.4</v>
      </c>
      <c r="IR30">
        <v>151.9</v>
      </c>
      <c r="IS30">
        <v>148.19999999999999</v>
      </c>
      <c r="IT30">
        <v>150.19999999999999</v>
      </c>
      <c r="IU30">
        <v>150.4</v>
      </c>
      <c r="IV30">
        <v>147.69999999999999</v>
      </c>
      <c r="IW30">
        <v>149.1</v>
      </c>
      <c r="IX30">
        <v>149.80000000000001</v>
      </c>
      <c r="IY30">
        <v>147.30000000000001</v>
      </c>
      <c r="IZ30">
        <v>148.6</v>
      </c>
      <c r="JA30">
        <v>152.03333333333333</v>
      </c>
      <c r="JB30">
        <v>149.61666666666665</v>
      </c>
      <c r="JC30">
        <v>150.9</v>
      </c>
      <c r="JD30">
        <v>152.05555555555557</v>
      </c>
      <c r="JE30">
        <v>149.85277777777779</v>
      </c>
      <c r="JF30">
        <v>151.01666666666668</v>
      </c>
      <c r="JG30">
        <v>152.69999999999999</v>
      </c>
      <c r="JH30">
        <v>150.80000000000001</v>
      </c>
      <c r="JI30">
        <v>151.80000000000001</v>
      </c>
      <c r="JJ30">
        <v>152.69999999999999</v>
      </c>
      <c r="JK30">
        <v>150.80000000000001</v>
      </c>
      <c r="JL30">
        <v>151.80000000000001</v>
      </c>
      <c r="JM30">
        <v>154.69999999999999</v>
      </c>
      <c r="JN30">
        <v>152.9</v>
      </c>
      <c r="JO30">
        <v>153.9</v>
      </c>
      <c r="JP30">
        <v>155.4</v>
      </c>
      <c r="JQ30">
        <v>154</v>
      </c>
      <c r="JR30">
        <v>154.69999999999999</v>
      </c>
      <c r="JS30">
        <v>157.5</v>
      </c>
      <c r="JT30">
        <v>155.19999999999999</v>
      </c>
      <c r="JU30">
        <v>156.4</v>
      </c>
      <c r="JV30">
        <v>159.80000000000001</v>
      </c>
      <c r="JW30">
        <v>156.69999999999999</v>
      </c>
      <c r="JX30">
        <v>158.4</v>
      </c>
      <c r="JY30">
        <v>160.69999999999999</v>
      </c>
      <c r="JZ30">
        <v>156.9</v>
      </c>
      <c r="KA30">
        <v>158.9</v>
      </c>
      <c r="KB30">
        <v>158.5</v>
      </c>
      <c r="KC30">
        <v>156</v>
      </c>
      <c r="KD30">
        <v>157.30000000000001</v>
      </c>
      <c r="KE30">
        <v>156.69999999999999</v>
      </c>
      <c r="KF30">
        <v>156.5</v>
      </c>
      <c r="KG30">
        <v>156.6</v>
      </c>
      <c r="KH30">
        <v>156.69999999999999</v>
      </c>
      <c r="KI30">
        <v>156.9</v>
      </c>
      <c r="KJ30">
        <v>156.80000000000001</v>
      </c>
      <c r="KK30">
        <v>157.6</v>
      </c>
      <c r="KL30">
        <v>158</v>
      </c>
      <c r="KM30">
        <v>157.80000000000001</v>
      </c>
      <c r="KN30">
        <v>161.1</v>
      </c>
      <c r="KO30">
        <v>159.5</v>
      </c>
      <c r="KP30">
        <v>160.4</v>
      </c>
      <c r="KQ30">
        <v>162.1</v>
      </c>
      <c r="KR30">
        <v>160.4</v>
      </c>
      <c r="KS30">
        <v>161.30000000000001</v>
      </c>
      <c r="KT30">
        <v>163.19999999999999</v>
      </c>
      <c r="KU30">
        <v>161.80000000000001</v>
      </c>
      <c r="KV30">
        <v>162.5</v>
      </c>
      <c r="KW30">
        <v>163.6</v>
      </c>
      <c r="KX30">
        <v>162.30000000000001</v>
      </c>
      <c r="KY30">
        <v>163.19999999999999</v>
      </c>
      <c r="KZ30">
        <v>164</v>
      </c>
      <c r="LA30">
        <v>162.30000000000001</v>
      </c>
      <c r="LB30">
        <v>163.19999999999999</v>
      </c>
      <c r="LC30">
        <v>166.3</v>
      </c>
      <c r="LD30">
        <v>164.6</v>
      </c>
      <c r="LE30">
        <v>165.5</v>
      </c>
      <c r="LF30">
        <v>167.6</v>
      </c>
      <c r="LG30">
        <v>165.6</v>
      </c>
      <c r="LH30">
        <v>166.7</v>
      </c>
      <c r="LI30">
        <v>167</v>
      </c>
      <c r="LJ30">
        <v>165.2</v>
      </c>
      <c r="LK30">
        <v>166.2</v>
      </c>
      <c r="LL30">
        <v>166.4</v>
      </c>
      <c r="LM30">
        <v>165</v>
      </c>
      <c r="LN30">
        <v>165.7</v>
      </c>
      <c r="LO30">
        <v>166.7</v>
      </c>
      <c r="LP30">
        <v>165.5</v>
      </c>
      <c r="LQ30">
        <v>166.1</v>
      </c>
      <c r="LR30">
        <v>168.7</v>
      </c>
      <c r="LS30">
        <v>166.5</v>
      </c>
      <c r="LT30">
        <v>167.7</v>
      </c>
      <c r="LU30">
        <v>170.8</v>
      </c>
      <c r="LV30">
        <v>169.2</v>
      </c>
      <c r="LW30">
        <v>170.1</v>
      </c>
      <c r="LX30">
        <v>172.5</v>
      </c>
      <c r="LY30">
        <v>170.8</v>
      </c>
      <c r="LZ30">
        <v>171.7</v>
      </c>
      <c r="MA30">
        <v>173.6</v>
      </c>
      <c r="MB30">
        <v>171.4</v>
      </c>
      <c r="MC30">
        <v>172.6</v>
      </c>
      <c r="MD30">
        <v>174.3</v>
      </c>
      <c r="ME30">
        <v>172.3</v>
      </c>
      <c r="MF30">
        <v>173.4</v>
      </c>
      <c r="MG30">
        <v>175.3</v>
      </c>
      <c r="MH30">
        <v>173.1</v>
      </c>
      <c r="MI30">
        <v>174.3</v>
      </c>
      <c r="MJ30">
        <v>176.4</v>
      </c>
      <c r="MK30">
        <v>174.1</v>
      </c>
      <c r="ML30">
        <v>175.3</v>
      </c>
      <c r="MM30">
        <v>177.9</v>
      </c>
      <c r="MN30">
        <v>175.3</v>
      </c>
      <c r="MO30">
        <v>176.7</v>
      </c>
      <c r="MP30">
        <v>177.8</v>
      </c>
      <c r="MQ30">
        <v>174.1</v>
      </c>
      <c r="MR30">
        <v>176.5</v>
      </c>
      <c r="MS30">
        <v>177.1</v>
      </c>
      <c r="MT30">
        <v>174.1</v>
      </c>
      <c r="MU30">
        <v>175.7</v>
      </c>
      <c r="MV30">
        <v>177.8</v>
      </c>
      <c r="MW30">
        <v>174.9</v>
      </c>
      <c r="MX30">
        <v>176.5</v>
      </c>
      <c r="MY30">
        <v>178</v>
      </c>
      <c r="MZ30">
        <v>176.3</v>
      </c>
      <c r="NA30">
        <v>177.2</v>
      </c>
      <c r="NB30">
        <v>178</v>
      </c>
      <c r="NC30">
        <v>176.3</v>
      </c>
      <c r="ND30">
        <v>177.2</v>
      </c>
      <c r="NE30">
        <v>178.8</v>
      </c>
      <c r="NF30">
        <v>177.4</v>
      </c>
      <c r="NG30">
        <v>178.1</v>
      </c>
      <c r="NH30">
        <v>179.8</v>
      </c>
      <c r="NI30">
        <v>178.2</v>
      </c>
      <c r="NJ30">
        <v>179.1</v>
      </c>
    </row>
  </sheetData>
  <autoFilter ref="A3:NJ30" xr:uid="{B18A199F-73FF-48CD-977F-ACD3951D2DF0}"/>
  <pageMargins left="0.7" right="0.7" top="0.75" bottom="0.75" header="0.3" footer="0.3"/>
  <customProperties>
    <customPr name="OrphanNamesChecke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B82E-3E55-4308-A0C8-53A034831E13}">
  <dimension ref="B1:R81"/>
  <sheetViews>
    <sheetView topLeftCell="B4" zoomScale="69" zoomScaleNormal="129" workbookViewId="0">
      <selection activeCell="M10" sqref="M10"/>
    </sheetView>
  </sheetViews>
  <sheetFormatPr defaultRowHeight="14.5" x14ac:dyDescent="0.35"/>
  <cols>
    <col min="2" max="2" width="25.1796875" customWidth="1"/>
    <col min="3" max="3" width="18.453125" customWidth="1"/>
    <col min="4" max="6" width="11.1796875" customWidth="1"/>
    <col min="12" max="12" width="31.81640625" customWidth="1"/>
    <col min="13" max="13" width="17.7265625" customWidth="1"/>
    <col min="15" max="15" width="14.7265625" customWidth="1"/>
    <col min="18" max="18" width="13.7265625" customWidth="1"/>
  </cols>
  <sheetData>
    <row r="1" spans="12:18" s="8" customFormat="1" x14ac:dyDescent="0.35"/>
    <row r="2" spans="12:18" s="8" customFormat="1" x14ac:dyDescent="0.35"/>
    <row r="3" spans="12:18" s="8" customFormat="1" x14ac:dyDescent="0.35"/>
    <row r="4" spans="12:18" s="8" customFormat="1" x14ac:dyDescent="0.35"/>
    <row r="5" spans="12:18" s="8" customFormat="1" x14ac:dyDescent="0.35"/>
    <row r="6" spans="12:18" s="8" customFormat="1" x14ac:dyDescent="0.35"/>
    <row r="7" spans="12:18" s="8" customFormat="1" x14ac:dyDescent="0.35"/>
    <row r="8" spans="12:18" s="8" customFormat="1" x14ac:dyDescent="0.35"/>
    <row r="9" spans="12:18" s="8" customFormat="1" x14ac:dyDescent="0.35">
      <c r="L9" s="6" t="s">
        <v>58</v>
      </c>
      <c r="M9" s="6" t="s">
        <v>30</v>
      </c>
      <c r="N9" s="6" t="s">
        <v>33</v>
      </c>
      <c r="O9" s="6" t="s">
        <v>34</v>
      </c>
      <c r="P9" s="6" t="s">
        <v>30</v>
      </c>
      <c r="Q9" s="6" t="s">
        <v>33</v>
      </c>
      <c r="R9" s="6" t="s">
        <v>34</v>
      </c>
    </row>
    <row r="10" spans="12:18" s="8" customFormat="1" x14ac:dyDescent="0.35">
      <c r="L10" s="58" t="s">
        <v>52</v>
      </c>
      <c r="M10" s="59">
        <f t="shared" ref="M10:M19" si="0">SUMIF($C$55:$C$81,L10,D$55:D$81)</f>
        <v>1729.4999999999998</v>
      </c>
      <c r="N10" s="59">
        <f t="shared" ref="N10:N19" si="1">SUMIF($C$55:$C$81,$L10,E$55:E$81)</f>
        <v>1773.1000000000001</v>
      </c>
      <c r="O10" s="59">
        <f t="shared" ref="O10:O19" si="2">SUMIF($C$55:$C$81,$L10,F$55:F$81)</f>
        <v>1746</v>
      </c>
      <c r="P10" s="60">
        <f>M10/M$20</f>
        <v>0.38443584955988247</v>
      </c>
      <c r="Q10" s="60">
        <f>N10/N$20</f>
        <v>0.3820595143183434</v>
      </c>
      <c r="R10" s="60">
        <f>O10/O$20</f>
        <v>0.37512891027844614</v>
      </c>
    </row>
    <row r="11" spans="12:18" s="8" customFormat="1" x14ac:dyDescent="0.35">
      <c r="L11" s="9" t="s">
        <v>53</v>
      </c>
      <c r="M11" s="10">
        <f>SUMIF($C$55:$C$81,L11,D$55:D$81)</f>
        <v>382.5</v>
      </c>
      <c r="N11" s="10">
        <f t="shared" si="1"/>
        <v>396.1</v>
      </c>
      <c r="O11" s="10">
        <f t="shared" si="2"/>
        <v>387.5</v>
      </c>
      <c r="P11" s="11">
        <f t="shared" ref="P11:P18" si="3">M11/M$20</f>
        <v>8.5022672712723374E-2</v>
      </c>
      <c r="Q11" s="11">
        <f t="shared" ref="Q11:Q18" si="4">N11/N$20</f>
        <v>8.5349824387511042E-2</v>
      </c>
      <c r="R11" s="11">
        <f t="shared" ref="R11:R18" si="5">O11/O$20</f>
        <v>8.3254554829838429E-2</v>
      </c>
    </row>
    <row r="12" spans="12:18" s="8" customFormat="1" x14ac:dyDescent="0.35">
      <c r="L12" s="9" t="s">
        <v>54</v>
      </c>
      <c r="M12" s="10">
        <f>SUMIF($C$55:$C$81,L12,D$55:D$81)</f>
        <v>737.30000000000007</v>
      </c>
      <c r="N12" s="10">
        <f t="shared" si="1"/>
        <v>724.9</v>
      </c>
      <c r="O12" s="10">
        <f t="shared" si="2"/>
        <v>730.8</v>
      </c>
      <c r="P12" s="11">
        <f t="shared" si="3"/>
        <v>0.16388814795056458</v>
      </c>
      <c r="Q12" s="11">
        <f t="shared" si="4"/>
        <v>0.15619815122066838</v>
      </c>
      <c r="R12" s="11">
        <f t="shared" si="5"/>
        <v>0.15701271914747333</v>
      </c>
    </row>
    <row r="13" spans="12:18" s="8" customFormat="1" x14ac:dyDescent="0.35">
      <c r="L13" s="9" t="s">
        <v>17</v>
      </c>
      <c r="M13" s="10">
        <f t="shared" si="0"/>
        <v>569.90000000000009</v>
      </c>
      <c r="N13" s="10">
        <f t="shared" si="1"/>
        <v>528.70000000000005</v>
      </c>
      <c r="O13" s="10">
        <f t="shared" si="2"/>
        <v>553.20000000000005</v>
      </c>
      <c r="P13" s="11">
        <f t="shared" si="3"/>
        <v>0.12667822530452563</v>
      </c>
      <c r="Q13" s="11">
        <f t="shared" si="4"/>
        <v>0.11392186860307267</v>
      </c>
      <c r="R13" s="11">
        <f t="shared" si="5"/>
        <v>0.11885527672739772</v>
      </c>
    </row>
    <row r="14" spans="12:18" s="8" customFormat="1" x14ac:dyDescent="0.35">
      <c r="L14" s="9" t="s">
        <v>20</v>
      </c>
      <c r="M14" s="10">
        <f>SUMIF($C$55:$C$81,L14,D$55:D$81)</f>
        <v>179.8</v>
      </c>
      <c r="N14" s="10">
        <f t="shared" si="1"/>
        <v>345.7</v>
      </c>
      <c r="O14" s="10">
        <f t="shared" si="2"/>
        <v>350.79999999999995</v>
      </c>
      <c r="P14" s="11">
        <f t="shared" si="3"/>
        <v>3.9966213212412192E-2</v>
      </c>
      <c r="Q14" s="11">
        <f t="shared" si="4"/>
        <v>7.4489861880238734E-2</v>
      </c>
      <c r="R14" s="11">
        <f t="shared" si="5"/>
        <v>7.5369542798212424E-2</v>
      </c>
    </row>
    <row r="15" spans="12:18" s="8" customFormat="1" x14ac:dyDescent="0.35">
      <c r="L15" s="9" t="s">
        <v>55</v>
      </c>
      <c r="M15" s="10">
        <f t="shared" si="0"/>
        <v>352.2</v>
      </c>
      <c r="N15" s="10">
        <f t="shared" si="1"/>
        <v>343.8</v>
      </c>
      <c r="O15" s="10">
        <f t="shared" si="2"/>
        <v>347.6</v>
      </c>
      <c r="P15" s="11">
        <f t="shared" si="3"/>
        <v>7.8287543344891949E-2</v>
      </c>
      <c r="Q15" s="11">
        <f t="shared" si="4"/>
        <v>7.4080458531750298E-2</v>
      </c>
      <c r="R15" s="11">
        <f t="shared" si="5"/>
        <v>7.4682021313166036E-2</v>
      </c>
    </row>
    <row r="16" spans="12:18" s="8" customFormat="1" x14ac:dyDescent="0.35">
      <c r="L16" s="9" t="s">
        <v>28</v>
      </c>
      <c r="M16" s="10">
        <f t="shared" si="0"/>
        <v>179.5</v>
      </c>
      <c r="N16" s="10">
        <f t="shared" si="1"/>
        <v>171.6</v>
      </c>
      <c r="O16" s="10">
        <f t="shared" si="2"/>
        <v>175.7</v>
      </c>
      <c r="P16" s="11">
        <f t="shared" si="3"/>
        <v>3.9899528763225736E-2</v>
      </c>
      <c r="Q16" s="11">
        <f t="shared" si="4"/>
        <v>3.6975586631903291E-2</v>
      </c>
      <c r="R16" s="11">
        <f t="shared" si="5"/>
        <v>3.7749226538329315E-2</v>
      </c>
    </row>
    <row r="17" spans="12:18" s="8" customFormat="1" x14ac:dyDescent="0.35">
      <c r="L17" s="9" t="s">
        <v>23</v>
      </c>
      <c r="M17" s="10">
        <f t="shared" si="0"/>
        <v>187.8</v>
      </c>
      <c r="N17" s="10">
        <f t="shared" si="1"/>
        <v>182.2</v>
      </c>
      <c r="O17" s="10">
        <f t="shared" si="2"/>
        <v>185.7</v>
      </c>
      <c r="P17" s="11">
        <f t="shared" si="3"/>
        <v>4.174446519071752E-2</v>
      </c>
      <c r="Q17" s="11">
        <f t="shared" si="4"/>
        <v>3.9259626365575638E-2</v>
      </c>
      <c r="R17" s="11">
        <f t="shared" si="5"/>
        <v>3.9897731179099338E-2</v>
      </c>
    </row>
    <row r="18" spans="12:18" s="8" customFormat="1" x14ac:dyDescent="0.35">
      <c r="L18" s="9" t="s">
        <v>26</v>
      </c>
      <c r="M18" s="10">
        <f t="shared" si="0"/>
        <v>180.3</v>
      </c>
      <c r="N18" s="10">
        <f t="shared" si="1"/>
        <v>174.8</v>
      </c>
      <c r="O18" s="10">
        <f t="shared" si="2"/>
        <v>177.1</v>
      </c>
      <c r="P18" s="11">
        <f t="shared" si="3"/>
        <v>4.0077353961056272E-2</v>
      </c>
      <c r="Q18" s="11">
        <f t="shared" si="4"/>
        <v>3.7665108060936453E-2</v>
      </c>
      <c r="R18" s="11">
        <f t="shared" si="5"/>
        <v>3.8050017188037119E-2</v>
      </c>
    </row>
    <row r="19" spans="12:18" s="8" customFormat="1" x14ac:dyDescent="0.35">
      <c r="L19" s="12" t="s">
        <v>59</v>
      </c>
      <c r="M19" s="13">
        <f t="shared" si="0"/>
        <v>179.8</v>
      </c>
      <c r="N19" s="13">
        <f t="shared" si="1"/>
        <v>178.2</v>
      </c>
      <c r="O19" s="13">
        <f t="shared" si="2"/>
        <v>179.1</v>
      </c>
      <c r="P19" s="14">
        <v>0</v>
      </c>
      <c r="Q19" s="14">
        <v>0</v>
      </c>
      <c r="R19" s="14" t="s">
        <v>48</v>
      </c>
    </row>
    <row r="20" spans="12:18" s="8" customFormat="1" x14ac:dyDescent="0.35">
      <c r="L20" s="9" t="s">
        <v>60</v>
      </c>
      <c r="M20" s="10">
        <f t="shared" ref="M20:R20" si="6">SUM(M10:M18)</f>
        <v>4498.8000000000011</v>
      </c>
      <c r="N20" s="10">
        <f t="shared" si="6"/>
        <v>4640.9000000000005</v>
      </c>
      <c r="O20" s="10">
        <f t="shared" si="6"/>
        <v>4654.4000000000005</v>
      </c>
      <c r="P20" s="11">
        <f t="shared" si="6"/>
        <v>0.99999999999999989</v>
      </c>
      <c r="Q20" s="11">
        <f t="shared" si="6"/>
        <v>0.99999999999999989</v>
      </c>
      <c r="R20" s="11">
        <f t="shared" si="6"/>
        <v>0.99999999999999978</v>
      </c>
    </row>
    <row r="21" spans="12:18" s="8" customFormat="1" x14ac:dyDescent="0.35"/>
    <row r="22" spans="12:18" s="8" customFormat="1" x14ac:dyDescent="0.35"/>
    <row r="23" spans="12:18" s="8" customFormat="1" x14ac:dyDescent="0.35"/>
    <row r="24" spans="12:18" s="8" customFormat="1" x14ac:dyDescent="0.35"/>
    <row r="25" spans="12:18" s="8" customFormat="1" x14ac:dyDescent="0.35"/>
    <row r="26" spans="12:18" s="8" customFormat="1" x14ac:dyDescent="0.35"/>
    <row r="27" spans="12:18" s="8" customFormat="1" x14ac:dyDescent="0.35"/>
    <row r="28" spans="12:18" s="8" customFormat="1" x14ac:dyDescent="0.35"/>
    <row r="29" spans="12:18" s="8" customFormat="1" x14ac:dyDescent="0.35"/>
    <row r="30" spans="12:18" s="8" customFormat="1" x14ac:dyDescent="0.35"/>
    <row r="31" spans="12:18" s="8" customFormat="1" x14ac:dyDescent="0.35"/>
    <row r="32" spans="12:18" s="8" customFormat="1" x14ac:dyDescent="0.35"/>
    <row r="33" s="8" customFormat="1" x14ac:dyDescent="0.35"/>
    <row r="34" s="8" customFormat="1" x14ac:dyDescent="0.35"/>
    <row r="35" s="8" customFormat="1" x14ac:dyDescent="0.35"/>
    <row r="36" s="8" customFormat="1" x14ac:dyDescent="0.35"/>
    <row r="37" s="8" customFormat="1" x14ac:dyDescent="0.35"/>
    <row r="38" s="8" customFormat="1" x14ac:dyDescent="0.35"/>
    <row r="39" s="8" customFormat="1" x14ac:dyDescent="0.35"/>
    <row r="40" s="8" customFormat="1" x14ac:dyDescent="0.35"/>
    <row r="41" s="8" customFormat="1" x14ac:dyDescent="0.35"/>
    <row r="42" s="8" customFormat="1" x14ac:dyDescent="0.35"/>
    <row r="43" s="8" customFormat="1" x14ac:dyDescent="0.35"/>
    <row r="44" s="8" customFormat="1" x14ac:dyDescent="0.35"/>
    <row r="45" s="8" customFormat="1" x14ac:dyDescent="0.35"/>
    <row r="46" s="8" customFormat="1" x14ac:dyDescent="0.35"/>
    <row r="47" s="8" customFormat="1" x14ac:dyDescent="0.35"/>
    <row r="48" s="8" customFormat="1" x14ac:dyDescent="0.35"/>
    <row r="49" spans="2:6" s="8" customFormat="1" x14ac:dyDescent="0.35"/>
    <row r="50" spans="2:6" s="8" customFormat="1" x14ac:dyDescent="0.35"/>
    <row r="51" spans="2:6" s="8" customFormat="1" x14ac:dyDescent="0.35"/>
    <row r="53" spans="2:6" x14ac:dyDescent="0.35">
      <c r="B53" s="61" t="s">
        <v>97</v>
      </c>
      <c r="C53" s="62" t="s">
        <v>96</v>
      </c>
      <c r="D53" s="61" t="s">
        <v>57</v>
      </c>
      <c r="E53" s="61"/>
      <c r="F53" s="61"/>
    </row>
    <row r="54" spans="2:6" x14ac:dyDescent="0.35">
      <c r="B54" s="61"/>
      <c r="C54" s="62"/>
      <c r="D54" s="6" t="s">
        <v>30</v>
      </c>
      <c r="E54" s="6" t="s">
        <v>33</v>
      </c>
      <c r="F54" s="6" t="s">
        <v>34</v>
      </c>
    </row>
    <row r="55" spans="2:6" x14ac:dyDescent="0.35">
      <c r="B55" s="7" t="s">
        <v>3</v>
      </c>
      <c r="C55" s="5" t="s">
        <v>52</v>
      </c>
      <c r="D55" s="5">
        <v>173.2</v>
      </c>
      <c r="E55" s="5">
        <v>174.7</v>
      </c>
      <c r="F55" s="5">
        <v>173.7</v>
      </c>
    </row>
    <row r="56" spans="2:6" x14ac:dyDescent="0.35">
      <c r="B56" s="7" t="s">
        <v>4</v>
      </c>
      <c r="C56" s="5" t="s">
        <v>53</v>
      </c>
      <c r="D56" s="5">
        <v>211.5</v>
      </c>
      <c r="E56" s="5">
        <v>219.4</v>
      </c>
      <c r="F56" s="5">
        <v>214.3</v>
      </c>
    </row>
    <row r="57" spans="2:6" x14ac:dyDescent="0.35">
      <c r="B57" s="7" t="s">
        <v>5</v>
      </c>
      <c r="C57" s="5" t="s">
        <v>53</v>
      </c>
      <c r="D57" s="5">
        <v>171</v>
      </c>
      <c r="E57" s="5">
        <v>176.7</v>
      </c>
      <c r="F57" s="5">
        <v>173.2</v>
      </c>
    </row>
    <row r="58" spans="2:6" x14ac:dyDescent="0.35">
      <c r="B58" s="7" t="s">
        <v>6</v>
      </c>
      <c r="C58" s="5" t="s">
        <v>52</v>
      </c>
      <c r="D58" s="5">
        <v>179.6</v>
      </c>
      <c r="E58" s="5">
        <v>179.4</v>
      </c>
      <c r="F58" s="5">
        <v>179.5</v>
      </c>
    </row>
    <row r="59" spans="2:6" x14ac:dyDescent="0.35">
      <c r="B59" s="7" t="s">
        <v>7</v>
      </c>
      <c r="C59" s="5" t="s">
        <v>52</v>
      </c>
      <c r="D59" s="5">
        <v>173.3</v>
      </c>
      <c r="E59" s="5">
        <v>164.4</v>
      </c>
      <c r="F59" s="5">
        <v>170</v>
      </c>
    </row>
    <row r="60" spans="2:6" x14ac:dyDescent="0.35">
      <c r="B60" s="7" t="s">
        <v>8</v>
      </c>
      <c r="C60" s="5" t="s">
        <v>52</v>
      </c>
      <c r="D60" s="5">
        <v>169</v>
      </c>
      <c r="E60" s="5">
        <v>175.8</v>
      </c>
      <c r="F60" s="5">
        <v>172.2</v>
      </c>
    </row>
    <row r="61" spans="2:6" x14ac:dyDescent="0.35">
      <c r="B61" s="7" t="s">
        <v>9</v>
      </c>
      <c r="C61" s="5" t="s">
        <v>52</v>
      </c>
      <c r="D61" s="5">
        <v>148.69999999999999</v>
      </c>
      <c r="E61" s="5">
        <v>185</v>
      </c>
      <c r="F61" s="5">
        <v>161</v>
      </c>
    </row>
    <row r="62" spans="2:6" x14ac:dyDescent="0.35">
      <c r="B62" s="7" t="s">
        <v>10</v>
      </c>
      <c r="C62" s="5" t="s">
        <v>52</v>
      </c>
      <c r="D62" s="5">
        <v>174.9</v>
      </c>
      <c r="E62" s="5">
        <v>176.9</v>
      </c>
      <c r="F62" s="5">
        <v>175.6</v>
      </c>
    </row>
    <row r="63" spans="2:6" x14ac:dyDescent="0.35">
      <c r="B63" s="7" t="s">
        <v>11</v>
      </c>
      <c r="C63" s="5" t="s">
        <v>52</v>
      </c>
      <c r="D63" s="5">
        <v>121.9</v>
      </c>
      <c r="E63" s="5">
        <v>124.2</v>
      </c>
      <c r="F63" s="5">
        <v>122.7</v>
      </c>
    </row>
    <row r="64" spans="2:6" x14ac:dyDescent="0.35">
      <c r="B64" s="7" t="s">
        <v>12</v>
      </c>
      <c r="C64" s="5" t="s">
        <v>52</v>
      </c>
      <c r="D64" s="5">
        <v>221</v>
      </c>
      <c r="E64" s="5">
        <v>211.9</v>
      </c>
      <c r="F64" s="5">
        <v>218</v>
      </c>
    </row>
    <row r="65" spans="2:6" x14ac:dyDescent="0.35">
      <c r="B65" s="7" t="s">
        <v>13</v>
      </c>
      <c r="C65" s="5" t="s">
        <v>54</v>
      </c>
      <c r="D65" s="5">
        <v>178.7</v>
      </c>
      <c r="E65" s="5">
        <v>165.9</v>
      </c>
      <c r="F65" s="5">
        <v>173.4</v>
      </c>
    </row>
    <row r="66" spans="2:6" x14ac:dyDescent="0.35">
      <c r="B66" s="7" t="s">
        <v>14</v>
      </c>
      <c r="C66" s="5" t="s">
        <v>52</v>
      </c>
      <c r="D66" s="5">
        <v>191.1</v>
      </c>
      <c r="E66" s="5">
        <v>197.7</v>
      </c>
      <c r="F66" s="5">
        <v>194.2</v>
      </c>
    </row>
    <row r="67" spans="2:6" x14ac:dyDescent="0.35">
      <c r="B67" s="7" t="s">
        <v>15</v>
      </c>
      <c r="C67" s="5" t="s">
        <v>52</v>
      </c>
      <c r="D67" s="5">
        <v>176.8</v>
      </c>
      <c r="E67" s="5">
        <v>183.1</v>
      </c>
      <c r="F67" s="5">
        <v>179.1</v>
      </c>
    </row>
    <row r="68" spans="2:6" x14ac:dyDescent="0.35">
      <c r="B68" s="7" t="s">
        <v>16</v>
      </c>
      <c r="C68" s="5" t="s">
        <v>54</v>
      </c>
      <c r="D68" s="5">
        <v>199.9</v>
      </c>
      <c r="E68" s="5">
        <v>204.2</v>
      </c>
      <c r="F68" s="5">
        <v>201</v>
      </c>
    </row>
    <row r="69" spans="2:6" x14ac:dyDescent="0.35">
      <c r="B69" s="7" t="s">
        <v>17</v>
      </c>
      <c r="C69" s="5" t="s">
        <v>17</v>
      </c>
      <c r="D69" s="5">
        <v>191.2</v>
      </c>
      <c r="E69" s="5">
        <v>181.3</v>
      </c>
      <c r="F69" s="5">
        <v>187.3</v>
      </c>
    </row>
    <row r="70" spans="2:6" x14ac:dyDescent="0.35">
      <c r="B70" s="7" t="s">
        <v>18</v>
      </c>
      <c r="C70" s="5" t="s">
        <v>17</v>
      </c>
      <c r="D70" s="5">
        <v>187.9</v>
      </c>
      <c r="E70" s="5">
        <v>168.1</v>
      </c>
      <c r="F70" s="5">
        <v>179.7</v>
      </c>
    </row>
    <row r="71" spans="2:6" x14ac:dyDescent="0.35">
      <c r="B71" s="7" t="s">
        <v>19</v>
      </c>
      <c r="C71" s="5" t="s">
        <v>17</v>
      </c>
      <c r="D71" s="5">
        <v>190.8</v>
      </c>
      <c r="E71" s="5">
        <v>179.3</v>
      </c>
      <c r="F71" s="5">
        <v>186.2</v>
      </c>
    </row>
    <row r="72" spans="2:6" x14ac:dyDescent="0.35">
      <c r="B72" s="7" t="s">
        <v>20</v>
      </c>
      <c r="C72" s="5" t="s">
        <v>20</v>
      </c>
      <c r="D72" s="5">
        <v>0</v>
      </c>
      <c r="E72" s="5">
        <v>175.6</v>
      </c>
      <c r="F72" s="5">
        <v>175.6</v>
      </c>
    </row>
    <row r="73" spans="2:6" x14ac:dyDescent="0.35">
      <c r="B73" s="7" t="s">
        <v>21</v>
      </c>
      <c r="C73" s="5" t="s">
        <v>55</v>
      </c>
      <c r="D73" s="5">
        <v>182.5</v>
      </c>
      <c r="E73" s="5">
        <v>183.4</v>
      </c>
      <c r="F73" s="5">
        <v>182.8</v>
      </c>
    </row>
    <row r="74" spans="2:6" x14ac:dyDescent="0.35">
      <c r="B74" s="7" t="s">
        <v>22</v>
      </c>
      <c r="C74" s="5" t="s">
        <v>20</v>
      </c>
      <c r="D74" s="5">
        <v>179.8</v>
      </c>
      <c r="E74" s="5">
        <v>170.1</v>
      </c>
      <c r="F74" s="5">
        <v>175.2</v>
      </c>
    </row>
    <row r="75" spans="2:6" x14ac:dyDescent="0.35">
      <c r="B75" s="7" t="s">
        <v>23</v>
      </c>
      <c r="C75" s="5" t="s">
        <v>23</v>
      </c>
      <c r="D75" s="5">
        <v>187.8</v>
      </c>
      <c r="E75" s="5">
        <v>182.2</v>
      </c>
      <c r="F75" s="5">
        <v>185.7</v>
      </c>
    </row>
    <row r="76" spans="2:6" x14ac:dyDescent="0.35">
      <c r="B76" s="7" t="s">
        <v>24</v>
      </c>
      <c r="C76" s="5" t="s">
        <v>55</v>
      </c>
      <c r="D76" s="5">
        <v>169.7</v>
      </c>
      <c r="E76" s="5">
        <v>160.4</v>
      </c>
      <c r="F76" s="5">
        <v>164.8</v>
      </c>
    </row>
    <row r="77" spans="2:6" x14ac:dyDescent="0.35">
      <c r="B77" s="7" t="s">
        <v>25</v>
      </c>
      <c r="C77" s="5" t="s">
        <v>54</v>
      </c>
      <c r="D77" s="5">
        <v>173.8</v>
      </c>
      <c r="E77" s="5">
        <v>169.2</v>
      </c>
      <c r="F77" s="5">
        <v>171.2</v>
      </c>
    </row>
    <row r="78" spans="2:6" x14ac:dyDescent="0.35">
      <c r="B78" s="7" t="s">
        <v>26</v>
      </c>
      <c r="C78" s="5" t="s">
        <v>26</v>
      </c>
      <c r="D78" s="5">
        <v>180.3</v>
      </c>
      <c r="E78" s="5">
        <v>174.8</v>
      </c>
      <c r="F78" s="5">
        <v>177.1</v>
      </c>
    </row>
    <row r="79" spans="2:6" x14ac:dyDescent="0.35">
      <c r="B79" s="7" t="s">
        <v>27</v>
      </c>
      <c r="C79" s="5" t="s">
        <v>54</v>
      </c>
      <c r="D79" s="5">
        <v>184.9</v>
      </c>
      <c r="E79" s="5">
        <v>185.6</v>
      </c>
      <c r="F79" s="5">
        <v>185.2</v>
      </c>
    </row>
    <row r="80" spans="2:6" x14ac:dyDescent="0.35">
      <c r="B80" s="7" t="s">
        <v>28</v>
      </c>
      <c r="C80" s="5" t="s">
        <v>28</v>
      </c>
      <c r="D80" s="5">
        <v>179.5</v>
      </c>
      <c r="E80" s="5">
        <v>171.6</v>
      </c>
      <c r="F80" s="5">
        <v>175.7</v>
      </c>
    </row>
    <row r="81" spans="2:6" x14ac:dyDescent="0.35">
      <c r="B81" s="7" t="s">
        <v>29</v>
      </c>
      <c r="C81" s="5" t="s">
        <v>59</v>
      </c>
      <c r="D81" s="5">
        <v>179.8</v>
      </c>
      <c r="E81" s="5">
        <v>178.2</v>
      </c>
      <c r="F81" s="5">
        <v>179.1</v>
      </c>
    </row>
  </sheetData>
  <mergeCells count="3">
    <mergeCell ref="D53:F53"/>
    <mergeCell ref="C53:C54"/>
    <mergeCell ref="B53:B54"/>
  </mergeCells>
  <pageMargins left="0.7" right="0.7" top="0.75" bottom="0.75" header="0.3" footer="0.3"/>
  <customProperties>
    <customPr name="OrphanNamesChecke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3398-0FCB-49E2-883A-33926424F9DF}">
  <dimension ref="A1:K13"/>
  <sheetViews>
    <sheetView topLeftCell="D1" zoomScale="105" zoomScaleNormal="86" workbookViewId="0">
      <selection activeCell="I8" sqref="I8"/>
    </sheetView>
  </sheetViews>
  <sheetFormatPr defaultRowHeight="14.5" x14ac:dyDescent="0.35"/>
  <cols>
    <col min="1" max="1" width="17.08984375" customWidth="1"/>
    <col min="4" max="4" width="13.90625" customWidth="1"/>
    <col min="7" max="7" width="12.54296875" customWidth="1"/>
  </cols>
  <sheetData>
    <row r="1" spans="1:11" x14ac:dyDescent="0.35">
      <c r="A1" t="s">
        <v>61</v>
      </c>
    </row>
    <row r="6" spans="1:11" x14ac:dyDescent="0.35">
      <c r="G6" s="29" t="s">
        <v>0</v>
      </c>
      <c r="H6" s="29" t="s">
        <v>1</v>
      </c>
      <c r="I6" s="29" t="s">
        <v>38</v>
      </c>
      <c r="J6" s="29" t="s">
        <v>37</v>
      </c>
      <c r="K6" s="29" t="s">
        <v>62</v>
      </c>
    </row>
    <row r="7" spans="1:11" x14ac:dyDescent="0.35">
      <c r="G7" s="5" t="s">
        <v>34</v>
      </c>
      <c r="H7" s="5">
        <v>2017</v>
      </c>
      <c r="I7" s="30">
        <v>131.4</v>
      </c>
      <c r="J7" s="30">
        <v>131.1</v>
      </c>
      <c r="K7" s="20">
        <f>(I7-J7)/J7</f>
        <v>2.2883295194508877E-3</v>
      </c>
    </row>
    <row r="8" spans="1:11" x14ac:dyDescent="0.35">
      <c r="G8" s="5" t="s">
        <v>34</v>
      </c>
      <c r="H8" s="5">
        <v>2018</v>
      </c>
      <c r="I8" s="30">
        <v>137.80000000000001</v>
      </c>
      <c r="J8" s="30">
        <v>137.1</v>
      </c>
      <c r="K8" s="20">
        <f t="shared" ref="K8:K13" si="0">(I8-J8)/J8</f>
        <v>5.105762217359716E-3</v>
      </c>
    </row>
    <row r="9" spans="1:11" x14ac:dyDescent="0.35">
      <c r="G9" s="5" t="s">
        <v>34</v>
      </c>
      <c r="H9" s="5">
        <v>2019</v>
      </c>
      <c r="I9" s="30">
        <v>142</v>
      </c>
      <c r="J9" s="30">
        <v>141.5</v>
      </c>
      <c r="K9" s="20">
        <f t="shared" si="0"/>
        <v>3.5335689045936395E-3</v>
      </c>
    </row>
    <row r="10" spans="1:11" x14ac:dyDescent="0.35">
      <c r="G10" s="24" t="s">
        <v>34</v>
      </c>
      <c r="H10" s="24">
        <v>2020</v>
      </c>
      <c r="I10" s="31">
        <v>151.01666666666668</v>
      </c>
      <c r="J10" s="31">
        <v>150.9</v>
      </c>
      <c r="K10" s="32">
        <f t="shared" si="0"/>
        <v>7.7313894411314935E-4</v>
      </c>
    </row>
    <row r="11" spans="1:11" x14ac:dyDescent="0.35">
      <c r="G11" s="33" t="s">
        <v>34</v>
      </c>
      <c r="H11" s="33">
        <v>2021</v>
      </c>
      <c r="I11" s="34">
        <v>160.4</v>
      </c>
      <c r="J11" s="34">
        <v>157.80000000000001</v>
      </c>
      <c r="K11" s="35">
        <f t="shared" si="0"/>
        <v>1.6476552598225565E-2</v>
      </c>
    </row>
    <row r="12" spans="1:11" x14ac:dyDescent="0.35">
      <c r="G12" s="5" t="s">
        <v>34</v>
      </c>
      <c r="H12" s="5">
        <v>2022</v>
      </c>
      <c r="I12" s="30">
        <v>171.7</v>
      </c>
      <c r="J12" s="30">
        <v>170.1</v>
      </c>
      <c r="K12" s="20">
        <f t="shared" si="0"/>
        <v>9.4062316284538178E-3</v>
      </c>
    </row>
    <row r="13" spans="1:11" x14ac:dyDescent="0.35">
      <c r="G13" s="5" t="s">
        <v>34</v>
      </c>
      <c r="H13" s="5">
        <v>2023</v>
      </c>
      <c r="I13" s="30">
        <v>179.1</v>
      </c>
      <c r="J13" s="5">
        <v>178.1</v>
      </c>
      <c r="K13" s="20">
        <f t="shared" si="0"/>
        <v>5.614823133071308E-3</v>
      </c>
    </row>
  </sheetData>
  <pageMargins left="0.7" right="0.7" top="0.75" bottom="0.75" header="0.3" footer="0.3"/>
  <customProperties>
    <customPr name="OrphanNamesChecke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D538-EC24-4B6A-9EAB-5D8DDC3FC916}">
  <dimension ref="B12:O71"/>
  <sheetViews>
    <sheetView zoomScale="69" zoomScaleNormal="83" workbookViewId="0">
      <selection activeCell="E43" sqref="E43"/>
    </sheetView>
  </sheetViews>
  <sheetFormatPr defaultRowHeight="14.5" x14ac:dyDescent="0.35"/>
  <cols>
    <col min="2" max="2" width="16.36328125" customWidth="1"/>
    <col min="3" max="3" width="16.08984375" customWidth="1"/>
    <col min="4" max="4" width="12.81640625" customWidth="1"/>
    <col min="5" max="5" width="13.90625" customWidth="1"/>
    <col min="6" max="6" width="13" customWidth="1"/>
    <col min="7" max="7" width="8.453125" customWidth="1"/>
    <col min="8" max="8" width="13.81640625" customWidth="1"/>
    <col min="9" max="10" width="14.453125" bestFit="1" customWidth="1"/>
    <col min="11" max="11" width="12.08984375" bestFit="1" customWidth="1"/>
    <col min="12" max="12" width="13.08984375" bestFit="1" customWidth="1"/>
    <col min="13" max="13" width="11" bestFit="1" customWidth="1"/>
    <col min="14" max="14" width="9.6328125" bestFit="1" customWidth="1"/>
    <col min="15" max="15" width="9.26953125" bestFit="1" customWidth="1"/>
  </cols>
  <sheetData>
    <row r="12" spans="3:8" x14ac:dyDescent="0.35">
      <c r="C12" s="6" t="s">
        <v>65</v>
      </c>
      <c r="D12" s="6" t="s">
        <v>66</v>
      </c>
      <c r="E12" s="6" t="s">
        <v>52</v>
      </c>
      <c r="F12" s="6" t="s">
        <v>53</v>
      </c>
      <c r="G12" s="6" t="s">
        <v>63</v>
      </c>
      <c r="H12" s="6" t="s">
        <v>64</v>
      </c>
    </row>
    <row r="13" spans="3:8" x14ac:dyDescent="0.35">
      <c r="C13" s="64" t="s">
        <v>34</v>
      </c>
      <c r="D13" s="5" t="s">
        <v>67</v>
      </c>
      <c r="E13" s="5">
        <f>C$65</f>
        <v>1692.4</v>
      </c>
      <c r="F13" s="5">
        <f>C$66</f>
        <v>379.4</v>
      </c>
      <c r="G13" s="21">
        <f>SUM(E13:F13)</f>
        <v>2071.8000000000002</v>
      </c>
      <c r="H13" s="22">
        <v>0</v>
      </c>
    </row>
    <row r="14" spans="3:8" x14ac:dyDescent="0.35">
      <c r="C14" s="64"/>
      <c r="D14" s="24" t="s">
        <v>68</v>
      </c>
      <c r="E14" s="24">
        <f>D$65</f>
        <v>1703.8000000000002</v>
      </c>
      <c r="F14" s="24">
        <f>D$66</f>
        <v>390.20000000000005</v>
      </c>
      <c r="G14" s="57">
        <f t="shared" ref="G14:G25" si="0">SUM(E14:F14)</f>
        <v>2094</v>
      </c>
      <c r="H14" s="25">
        <f>(G14-G13)/G13</f>
        <v>1.0715320011584041E-2</v>
      </c>
    </row>
    <row r="15" spans="3:8" x14ac:dyDescent="0.35">
      <c r="C15" s="64"/>
      <c r="D15" s="5" t="s">
        <v>69</v>
      </c>
      <c r="E15" s="5">
        <f>E$65</f>
        <v>1709.7000000000003</v>
      </c>
      <c r="F15" s="5">
        <f>E$66</f>
        <v>388.2</v>
      </c>
      <c r="G15" s="21">
        <f t="shared" si="0"/>
        <v>2097.9</v>
      </c>
      <c r="H15" s="23">
        <f t="shared" ref="H15:H25" si="1">(G15-G14)/G14</f>
        <v>1.8624641833811322E-3</v>
      </c>
    </row>
    <row r="16" spans="3:8" x14ac:dyDescent="0.35">
      <c r="C16" s="64"/>
      <c r="D16" s="5" t="s">
        <v>70</v>
      </c>
      <c r="E16" s="5">
        <f>F$65</f>
        <v>1724.6999999999998</v>
      </c>
      <c r="F16" s="5">
        <f>F$66</f>
        <v>375.7</v>
      </c>
      <c r="G16" s="21">
        <f t="shared" si="0"/>
        <v>2100.3999999999996</v>
      </c>
      <c r="H16" s="23">
        <f t="shared" si="1"/>
        <v>1.1916678583343081E-3</v>
      </c>
    </row>
    <row r="17" spans="3:8" x14ac:dyDescent="0.35">
      <c r="C17" s="64"/>
      <c r="D17" s="5" t="s">
        <v>71</v>
      </c>
      <c r="E17" s="5">
        <f>G$65</f>
        <v>1732.5999999999997</v>
      </c>
      <c r="F17" s="5">
        <f>G$66</f>
        <v>378.9</v>
      </c>
      <c r="G17" s="21">
        <f t="shared" si="0"/>
        <v>2111.4999999999995</v>
      </c>
      <c r="H17" s="23">
        <f t="shared" si="1"/>
        <v>5.2847076747285808E-3</v>
      </c>
    </row>
    <row r="18" spans="3:8" x14ac:dyDescent="0.35">
      <c r="C18" s="64"/>
      <c r="D18" s="5" t="s">
        <v>72</v>
      </c>
      <c r="E18" s="5">
        <f>H$65</f>
        <v>1745.6000000000001</v>
      </c>
      <c r="F18" s="5">
        <f>H$66</f>
        <v>381.8</v>
      </c>
      <c r="G18" s="21">
        <f t="shared" si="0"/>
        <v>2127.4</v>
      </c>
      <c r="H18" s="23">
        <f t="shared" si="1"/>
        <v>7.5301918067726967E-3</v>
      </c>
    </row>
    <row r="19" spans="3:8" x14ac:dyDescent="0.35">
      <c r="C19" s="64"/>
      <c r="D19" s="5" t="s">
        <v>73</v>
      </c>
      <c r="E19" s="5">
        <f>I$65</f>
        <v>1735.6</v>
      </c>
      <c r="F19" s="5">
        <f>I$66</f>
        <v>390.8</v>
      </c>
      <c r="G19" s="21">
        <f t="shared" si="0"/>
        <v>2126.4</v>
      </c>
      <c r="H19" s="23">
        <f t="shared" si="1"/>
        <v>-4.7005734699633354E-4</v>
      </c>
    </row>
    <row r="20" spans="3:8" x14ac:dyDescent="0.35">
      <c r="C20" s="64"/>
      <c r="D20" s="5" t="s">
        <v>74</v>
      </c>
      <c r="E20" s="5">
        <f>J$65</f>
        <v>1713.2</v>
      </c>
      <c r="F20" s="5">
        <f>J$66</f>
        <v>399.2</v>
      </c>
      <c r="G20" s="21">
        <f t="shared" si="0"/>
        <v>2112.4</v>
      </c>
      <c r="H20" s="23">
        <f t="shared" si="1"/>
        <v>-6.5838976674191122E-3</v>
      </c>
    </row>
    <row r="21" spans="3:8" x14ac:dyDescent="0.35">
      <c r="C21" s="64"/>
      <c r="D21" s="5" t="s">
        <v>75</v>
      </c>
      <c r="E21" s="5">
        <f>K$65</f>
        <v>1716.1</v>
      </c>
      <c r="F21" s="5">
        <f>K$66</f>
        <v>405.2</v>
      </c>
      <c r="G21" s="21">
        <f t="shared" si="0"/>
        <v>2121.2999999999997</v>
      </c>
      <c r="H21" s="23">
        <f t="shared" si="1"/>
        <v>4.2132171937131393E-3</v>
      </c>
    </row>
    <row r="22" spans="3:8" x14ac:dyDescent="0.35">
      <c r="C22" s="64"/>
      <c r="D22" s="26" t="s">
        <v>76</v>
      </c>
      <c r="E22" s="26">
        <f>L$65</f>
        <v>1723.9</v>
      </c>
      <c r="F22" s="26">
        <f>L$66</f>
        <v>382.9</v>
      </c>
      <c r="G22" s="27">
        <f t="shared" si="0"/>
        <v>2106.8000000000002</v>
      </c>
      <c r="H22" s="28">
        <f t="shared" si="1"/>
        <v>-6.835431103568353E-3</v>
      </c>
    </row>
    <row r="23" spans="3:8" x14ac:dyDescent="0.35">
      <c r="C23" s="64"/>
      <c r="D23" s="5" t="s">
        <v>77</v>
      </c>
      <c r="E23" s="5">
        <f>M$65</f>
        <v>1724</v>
      </c>
      <c r="F23" s="5">
        <f>M$66</f>
        <v>382.9</v>
      </c>
      <c r="G23" s="21">
        <f t="shared" si="0"/>
        <v>2106.9</v>
      </c>
      <c r="H23" s="23">
        <f t="shared" si="1"/>
        <v>4.7465350294241998E-5</v>
      </c>
    </row>
    <row r="24" spans="3:8" x14ac:dyDescent="0.35">
      <c r="C24" s="64"/>
      <c r="D24" s="5" t="s">
        <v>78</v>
      </c>
      <c r="E24" s="5">
        <f>N$65</f>
        <v>1737.8000000000002</v>
      </c>
      <c r="F24" s="5">
        <f>N$66</f>
        <v>378.9</v>
      </c>
      <c r="G24" s="21">
        <f t="shared" si="0"/>
        <v>2116.7000000000003</v>
      </c>
      <c r="H24" s="23">
        <f t="shared" si="1"/>
        <v>4.6513835492905126E-3</v>
      </c>
    </row>
    <row r="25" spans="3:8" x14ac:dyDescent="0.35">
      <c r="C25" s="64"/>
      <c r="D25" s="5" t="s">
        <v>79</v>
      </c>
      <c r="E25" s="5">
        <f>O$65</f>
        <v>1746</v>
      </c>
      <c r="F25" s="5">
        <f>O$66</f>
        <v>387.5</v>
      </c>
      <c r="G25" s="21">
        <f t="shared" si="0"/>
        <v>2133.5</v>
      </c>
      <c r="H25" s="23">
        <f t="shared" si="1"/>
        <v>7.9368828837339846E-3</v>
      </c>
    </row>
    <row r="63" spans="2:15" x14ac:dyDescent="0.35">
      <c r="B63" s="62" t="s">
        <v>56</v>
      </c>
      <c r="C63" s="63" t="str">
        <f>Data3!C4</f>
        <v>Rural+Urban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</row>
    <row r="64" spans="2:15" x14ac:dyDescent="0.35">
      <c r="B64" s="62"/>
      <c r="C64" s="5" t="str">
        <f>Data3!C7</f>
        <v>May' 2022</v>
      </c>
      <c r="D64" s="5" t="str">
        <f>Data3!D7</f>
        <v>June' 2022</v>
      </c>
      <c r="E64" s="5" t="str">
        <f>Data3!E7</f>
        <v>July' 2022</v>
      </c>
      <c r="F64" s="5" t="str">
        <f>Data3!F7</f>
        <v>August' 2022</v>
      </c>
      <c r="G64" s="5" t="str">
        <f>Data3!G7</f>
        <v>September' 2022</v>
      </c>
      <c r="H64" s="5" t="str">
        <f>Data3!H7</f>
        <v>October' 2022</v>
      </c>
      <c r="I64" s="5" t="str">
        <f>Data3!I7</f>
        <v>November' 2022</v>
      </c>
      <c r="J64" s="5" t="str">
        <f>Data3!J7</f>
        <v>December' 2022</v>
      </c>
      <c r="K64" s="5" t="str">
        <f>Data3!K7</f>
        <v>January' 2023</v>
      </c>
      <c r="L64" s="5" t="str">
        <f>Data3!L7</f>
        <v>February' 2023</v>
      </c>
      <c r="M64" s="5" t="str">
        <f>Data3!M7</f>
        <v>March' 2023</v>
      </c>
      <c r="N64" s="5" t="str">
        <f>Data3!N7</f>
        <v>April' 2023</v>
      </c>
      <c r="O64" s="5" t="str">
        <f>Data3!O7</f>
        <v>May' 2023</v>
      </c>
    </row>
    <row r="65" spans="2:15" x14ac:dyDescent="0.35">
      <c r="B65" s="5" t="s">
        <v>52</v>
      </c>
      <c r="C65" s="5">
        <f>SUMIF(Data3!$B$8:$B$34,Analysis3a!$B65,Data3!C$8:C$34)</f>
        <v>1692.4</v>
      </c>
      <c r="D65" s="5">
        <f>SUMIF(Data3!$B$8:$B$34,Analysis3a!$B65,Data3!D$8:D$34)</f>
        <v>1703.8000000000002</v>
      </c>
      <c r="E65" s="5">
        <f>SUMIF(Data3!$B$8:$B$34,Analysis3a!$B65,Data3!E$8:E$34)</f>
        <v>1709.7000000000003</v>
      </c>
      <c r="F65" s="5">
        <f>SUMIF(Data3!$B$8:$B$34,Analysis3a!$B65,Data3!F$8:F$34)</f>
        <v>1724.6999999999998</v>
      </c>
      <c r="G65" s="5">
        <f>SUMIF(Data3!$B$8:$B$34,Analysis3a!$B65,Data3!G$8:G$34)</f>
        <v>1732.5999999999997</v>
      </c>
      <c r="H65" s="5">
        <f>SUMIF(Data3!$B$8:$B$34,Analysis3a!$B65,Data3!H$8:H$34)</f>
        <v>1745.6000000000001</v>
      </c>
      <c r="I65" s="5">
        <f>SUMIF(Data3!$B$8:$B$34,Analysis3a!$B65,Data3!I$8:I$34)</f>
        <v>1735.6</v>
      </c>
      <c r="J65" s="5">
        <f>SUMIF(Data3!$B$8:$B$34,Analysis3a!$B65,Data3!J$8:J$34)</f>
        <v>1713.2</v>
      </c>
      <c r="K65" s="5">
        <f>SUMIF(Data3!$B$8:$B$34,Analysis3a!$B65,Data3!K$8:K$34)</f>
        <v>1716.1</v>
      </c>
      <c r="L65" s="5">
        <f>SUMIF(Data3!$B$8:$B$34,Analysis3a!$B65,Data3!L$8:L$34)</f>
        <v>1723.9</v>
      </c>
      <c r="M65" s="5">
        <f>SUMIF(Data3!$B$8:$B$34,Analysis3a!$B65,Data3!M$8:M$34)</f>
        <v>1724</v>
      </c>
      <c r="N65" s="5">
        <f>SUMIF(Data3!$B$8:$B$34,Analysis3a!$B65,Data3!N$8:N$34)</f>
        <v>1737.8000000000002</v>
      </c>
      <c r="O65" s="5">
        <f>SUMIF(Data3!$B$8:$B$34,Analysis3a!$B65,Data3!O$8:O$34)</f>
        <v>1746</v>
      </c>
    </row>
    <row r="66" spans="2:15" x14ac:dyDescent="0.35">
      <c r="B66" s="5" t="s">
        <v>53</v>
      </c>
      <c r="C66" s="18">
        <f>SUMIF(Data3!$B$8:$B$34,Analysis3a!$B66,Data3!C$8:C$34)</f>
        <v>379.4</v>
      </c>
      <c r="D66" s="18">
        <f>SUMIF(Data3!$B$8:$B$34,Analysis3a!$B66,Data3!D$8:D$34)</f>
        <v>390.20000000000005</v>
      </c>
      <c r="E66" s="18">
        <f>SUMIF(Data3!$B$8:$B$34,Analysis3a!$B66,Data3!E$8:E$34)</f>
        <v>388.2</v>
      </c>
      <c r="F66" s="18">
        <f>SUMIF(Data3!$B$8:$B$34,Analysis3a!$B66,Data3!F$8:F$34)</f>
        <v>375.7</v>
      </c>
      <c r="G66" s="18">
        <f>SUMIF(Data3!$B$8:$B$34,Analysis3a!$B66,Data3!G$8:G$34)</f>
        <v>378.9</v>
      </c>
      <c r="H66" s="18">
        <f>SUMIF(Data3!$B$8:$B$34,Analysis3a!$B66,Data3!H$8:H$34)</f>
        <v>381.8</v>
      </c>
      <c r="I66" s="18">
        <f>SUMIF(Data3!$B$8:$B$34,Analysis3a!$B66,Data3!I$8:I$34)</f>
        <v>390.8</v>
      </c>
      <c r="J66" s="18">
        <f>SUMIF(Data3!$B$8:$B$34,Analysis3a!$B66,Data3!J$8:J$34)</f>
        <v>399.2</v>
      </c>
      <c r="K66" s="18">
        <f>SUMIF(Data3!$B$8:$B$34,Analysis3a!$B66,Data3!K$8:K$34)</f>
        <v>405.2</v>
      </c>
      <c r="L66" s="18">
        <f>SUMIF(Data3!$B$8:$B$34,Analysis3a!$B66,Data3!L$8:L$34)</f>
        <v>382.9</v>
      </c>
      <c r="M66" s="18">
        <f>SUMIF(Data3!$B$8:$B$34,Analysis3a!$B66,Data3!M$8:M$34)</f>
        <v>382.9</v>
      </c>
      <c r="N66" s="18">
        <f>SUMIF(Data3!$B$8:$B$34,Analysis3a!$B66,Data3!N$8:N$34)</f>
        <v>378.9</v>
      </c>
      <c r="O66" s="18">
        <f>SUMIF(Data3!$B$8:$B$34,Analysis3a!$B66,Data3!O$8:O$34)</f>
        <v>387.5</v>
      </c>
    </row>
    <row r="67" spans="2:15" ht="15" thickBot="1" x14ac:dyDescent="0.4">
      <c r="B67" s="2" t="s">
        <v>63</v>
      </c>
      <c r="C67" s="19">
        <f>C66+C65</f>
        <v>2071.8000000000002</v>
      </c>
      <c r="D67" s="19">
        <f t="shared" ref="D67:O67" si="2">D66+D65</f>
        <v>2094</v>
      </c>
      <c r="E67" s="19">
        <f t="shared" si="2"/>
        <v>2097.9</v>
      </c>
      <c r="F67" s="19">
        <f t="shared" si="2"/>
        <v>2100.3999999999996</v>
      </c>
      <c r="G67" s="19">
        <f t="shared" si="2"/>
        <v>2111.4999999999995</v>
      </c>
      <c r="H67" s="19">
        <f t="shared" si="2"/>
        <v>2127.4</v>
      </c>
      <c r="I67" s="19">
        <f t="shared" si="2"/>
        <v>2126.4</v>
      </c>
      <c r="J67" s="19">
        <f t="shared" si="2"/>
        <v>2112.4</v>
      </c>
      <c r="K67" s="19">
        <f t="shared" si="2"/>
        <v>2121.2999999999997</v>
      </c>
      <c r="L67" s="19">
        <f t="shared" si="2"/>
        <v>2106.8000000000002</v>
      </c>
      <c r="M67" s="19">
        <f t="shared" si="2"/>
        <v>2106.9</v>
      </c>
      <c r="N67" s="19">
        <f t="shared" si="2"/>
        <v>2116.7000000000003</v>
      </c>
      <c r="O67" s="19">
        <f t="shared" si="2"/>
        <v>2133.5</v>
      </c>
    </row>
    <row r="68" spans="2:15" ht="15" thickTop="1" x14ac:dyDescent="0.35"/>
    <row r="71" spans="2:15" ht="14.5" customHeight="1" x14ac:dyDescent="0.35"/>
  </sheetData>
  <mergeCells count="3">
    <mergeCell ref="B63:B64"/>
    <mergeCell ref="C63:O63"/>
    <mergeCell ref="C13:C25"/>
  </mergeCells>
  <pageMargins left="0.7" right="0.7" top="0.75" bottom="0.75" header="0.3" footer="0.3"/>
  <customProperties>
    <customPr name="OrphanNamesChecke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B820-3167-4E12-82C5-62151611D8C4}">
  <dimension ref="C12:G25"/>
  <sheetViews>
    <sheetView topLeftCell="A7" zoomScale="74" zoomScaleNormal="74" workbookViewId="0">
      <selection activeCell="D38" sqref="D38"/>
    </sheetView>
  </sheetViews>
  <sheetFormatPr defaultRowHeight="14.5" x14ac:dyDescent="0.35"/>
  <cols>
    <col min="3" max="3" width="20.453125" customWidth="1"/>
    <col min="4" max="4" width="19.08984375" customWidth="1"/>
    <col min="7" max="7" width="12.81640625" customWidth="1"/>
  </cols>
  <sheetData>
    <row r="12" spans="3:7" x14ac:dyDescent="0.35">
      <c r="C12" s="61" t="s">
        <v>83</v>
      </c>
      <c r="D12" s="61"/>
      <c r="E12" s="61"/>
      <c r="F12" s="61"/>
      <c r="G12" s="61"/>
    </row>
    <row r="13" spans="3:7" x14ac:dyDescent="0.35">
      <c r="C13" s="6" t="s">
        <v>51</v>
      </c>
      <c r="D13" s="6" t="s">
        <v>80</v>
      </c>
      <c r="E13" s="6" t="s">
        <v>98</v>
      </c>
      <c r="F13" s="6" t="s">
        <v>81</v>
      </c>
      <c r="G13" s="6" t="s">
        <v>82</v>
      </c>
    </row>
    <row r="14" spans="3:7" x14ac:dyDescent="0.35">
      <c r="C14" s="7" t="s">
        <v>3</v>
      </c>
      <c r="D14" s="37" t="s">
        <v>52</v>
      </c>
      <c r="E14" s="37">
        <f>SUMIF(Data3!$A$8:$A$35,Analysis3b!$C14,Data3!C$8:C$35)</f>
        <v>154.1</v>
      </c>
      <c r="F14" s="37">
        <f>SUMIF(Data3!$A$8:$A$35,Analysis3b!$C14,Data3!O$8:O$35)</f>
        <v>173.7</v>
      </c>
      <c r="G14" s="41">
        <f>(F14-E14)/E14</f>
        <v>0.12719013627514597</v>
      </c>
    </row>
    <row r="15" spans="3:7" x14ac:dyDescent="0.35">
      <c r="C15" s="7" t="s">
        <v>6</v>
      </c>
      <c r="D15" s="37" t="s">
        <v>52</v>
      </c>
      <c r="E15" s="37">
        <f>SUMIF(Data3!$A$8:$A$35,Analysis3b!$C15,Data3!C$8:C$35)</f>
        <v>164.9</v>
      </c>
      <c r="F15" s="37">
        <f>SUMIF(Data3!$A$8:$A$35,Analysis3b!$C15,Data3!O$8:O$35)</f>
        <v>179.5</v>
      </c>
      <c r="G15" s="41">
        <f t="shared" ref="G15:G25" si="0">(F15-E15)/E15</f>
        <v>8.853850818677983E-2</v>
      </c>
    </row>
    <row r="16" spans="3:7" x14ac:dyDescent="0.35">
      <c r="C16" s="7" t="s">
        <v>7</v>
      </c>
      <c r="D16" s="37" t="s">
        <v>52</v>
      </c>
      <c r="E16" s="37">
        <f>SUMIF(Data3!$A$8:$A$35,Analysis3b!$C16,Data3!C$8:C$35)</f>
        <v>202.4</v>
      </c>
      <c r="F16" s="37">
        <f>SUMIF(Data3!$A$8:$A$35,Analysis3b!$C16,Data3!O$8:O$35)</f>
        <v>170</v>
      </c>
      <c r="G16" s="41">
        <f t="shared" si="0"/>
        <v>-0.16007905138339923</v>
      </c>
    </row>
    <row r="17" spans="3:7" x14ac:dyDescent="0.35">
      <c r="C17" s="7" t="s">
        <v>8</v>
      </c>
      <c r="D17" s="37" t="s">
        <v>52</v>
      </c>
      <c r="E17" s="37">
        <f>SUMIF(Data3!$A$8:$A$35,Analysis3b!$C17,Data3!C$8:C$35)</f>
        <v>171</v>
      </c>
      <c r="F17" s="37">
        <f>SUMIF(Data3!$A$8:$A$35,Analysis3b!$C17,Data3!O$8:O$35)</f>
        <v>172.2</v>
      </c>
      <c r="G17" s="41">
        <f t="shared" si="0"/>
        <v>7.0175438596490562E-3</v>
      </c>
    </row>
    <row r="18" spans="3:7" x14ac:dyDescent="0.35">
      <c r="C18" s="7" t="s">
        <v>9</v>
      </c>
      <c r="D18" s="37" t="s">
        <v>52</v>
      </c>
      <c r="E18" s="37">
        <f>SUMIF(Data3!$A$8:$A$35,Analysis3b!$C18,Data3!C$8:C$35)</f>
        <v>174.9</v>
      </c>
      <c r="F18" s="37">
        <f>SUMIF(Data3!$A$8:$A$35,Analysis3b!$C18,Data3!O$8:O$35)</f>
        <v>161</v>
      </c>
      <c r="G18" s="41">
        <f t="shared" si="0"/>
        <v>-7.9473985134362518E-2</v>
      </c>
    </row>
    <row r="19" spans="3:7" x14ac:dyDescent="0.35">
      <c r="C19" s="7" t="s">
        <v>10</v>
      </c>
      <c r="D19" s="37" t="s">
        <v>52</v>
      </c>
      <c r="E19" s="37">
        <f>SUMIF(Data3!$A$8:$A$35,Analysis3b!$C19,Data3!C$8:C$35)</f>
        <v>164.7</v>
      </c>
      <c r="F19" s="37">
        <f>SUMIF(Data3!$A$8:$A$35,Analysis3b!$C19,Data3!O$8:O$35)</f>
        <v>175.6</v>
      </c>
      <c r="G19" s="41">
        <f t="shared" si="0"/>
        <v>6.6180935033394089E-2</v>
      </c>
    </row>
    <row r="20" spans="3:7" x14ac:dyDescent="0.35">
      <c r="C20" s="7" t="s">
        <v>11</v>
      </c>
      <c r="D20" s="37" t="s">
        <v>52</v>
      </c>
      <c r="E20" s="37">
        <f>SUMIF(Data3!$A$8:$A$35,Analysis3b!$C20,Data3!C$8:C$35)</f>
        <v>119.7</v>
      </c>
      <c r="F20" s="37">
        <f>SUMIF(Data3!$A$8:$A$35,Analysis3b!$C20,Data3!O$8:O$35)</f>
        <v>122.7</v>
      </c>
      <c r="G20" s="41">
        <f t="shared" si="0"/>
        <v>2.5062656641604009E-2</v>
      </c>
    </row>
    <row r="21" spans="3:7" x14ac:dyDescent="0.35">
      <c r="C21" s="42" t="s">
        <v>12</v>
      </c>
      <c r="D21" s="43" t="s">
        <v>52</v>
      </c>
      <c r="E21" s="43">
        <f>SUMIF(Data3!$A$8:$A$35,Analysis3b!$C21,Data3!C$8:C$35)</f>
        <v>184.9</v>
      </c>
      <c r="F21" s="43">
        <f>SUMIF(Data3!$A$8:$A$35,Analysis3b!$C21,Data3!O$8:O$35)</f>
        <v>218</v>
      </c>
      <c r="G21" s="44">
        <f t="shared" si="0"/>
        <v>0.1790156841535965</v>
      </c>
    </row>
    <row r="22" spans="3:7" x14ac:dyDescent="0.35">
      <c r="C22" s="7" t="s">
        <v>14</v>
      </c>
      <c r="D22" s="37" t="s">
        <v>52</v>
      </c>
      <c r="E22" s="37">
        <f>SUMIF(Data3!$A$8:$A$35,Analysis3b!$C22,Data3!C$8:C$35)</f>
        <v>182.5</v>
      </c>
      <c r="F22" s="37">
        <f>SUMIF(Data3!$A$8:$A$35,Analysis3b!$C22,Data3!O$8:O$35)</f>
        <v>194.2</v>
      </c>
      <c r="G22" s="41">
        <f t="shared" si="0"/>
        <v>6.410958904109583E-2</v>
      </c>
    </row>
    <row r="23" spans="3:7" x14ac:dyDescent="0.35">
      <c r="C23" s="7" t="s">
        <v>15</v>
      </c>
      <c r="D23" s="37" t="s">
        <v>52</v>
      </c>
      <c r="E23" s="37">
        <f>SUMIF(Data3!$A$8:$A$35,Analysis3b!$C23,Data3!C$8:C$35)</f>
        <v>173.3</v>
      </c>
      <c r="F23" s="37">
        <f>SUMIF(Data3!$A$8:$A$35,Analysis3b!$C23,Data3!O$8:O$35)</f>
        <v>179.1</v>
      </c>
      <c r="G23" s="41">
        <f t="shared" si="0"/>
        <v>3.3467974610501917E-2</v>
      </c>
    </row>
    <row r="24" spans="3:7" x14ac:dyDescent="0.35">
      <c r="C24" s="7" t="s">
        <v>4</v>
      </c>
      <c r="D24" s="37" t="s">
        <v>53</v>
      </c>
      <c r="E24" s="37">
        <f>SUMIF(Data3!$A$8:$A$35,Analysis3b!$C24,Data3!C$8:C$35)</f>
        <v>217</v>
      </c>
      <c r="F24" s="37">
        <f>SUMIF(Data3!$A$8:$A$35,Analysis3b!$C24,Data3!O$8:O$35)</f>
        <v>214.3</v>
      </c>
      <c r="G24" s="41">
        <f t="shared" si="0"/>
        <v>-1.2442396313364003E-2</v>
      </c>
    </row>
    <row r="25" spans="3:7" x14ac:dyDescent="0.35">
      <c r="C25" s="7" t="s">
        <v>5</v>
      </c>
      <c r="D25" s="37" t="s">
        <v>53</v>
      </c>
      <c r="E25" s="37">
        <f>SUMIF(Data3!$A$8:$A$35,Analysis3b!$C25,Data3!C$8:C$35)</f>
        <v>162.4</v>
      </c>
      <c r="F25" s="37">
        <f>SUMIF(Data3!$A$8:$A$35,Analysis3b!$C25,Data3!O$8:O$35)</f>
        <v>173.2</v>
      </c>
      <c r="G25" s="41">
        <f t="shared" si="0"/>
        <v>6.6502463054187083E-2</v>
      </c>
    </row>
  </sheetData>
  <mergeCells count="1">
    <mergeCell ref="C12:G12"/>
  </mergeCells>
  <pageMargins left="0.7" right="0.7" top="0.75" bottom="0.75" header="0.3" footer="0.3"/>
  <customProperties>
    <customPr name="OrphanNamesChecke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E64A-55C4-4B7B-898E-30592829320E}">
  <dimension ref="D7:I33"/>
  <sheetViews>
    <sheetView topLeftCell="D3" zoomScale="106" zoomScaleNormal="82" workbookViewId="0">
      <selection activeCell="U16" sqref="U16"/>
    </sheetView>
  </sheetViews>
  <sheetFormatPr defaultRowHeight="14.5" x14ac:dyDescent="0.35"/>
  <cols>
    <col min="3" max="3" width="7.6328125" customWidth="1"/>
    <col min="4" max="4" width="15.54296875" customWidth="1"/>
    <col min="5" max="5" width="17.54296875" customWidth="1"/>
    <col min="6" max="6" width="9.81640625" style="15" customWidth="1"/>
    <col min="7" max="7" width="10" customWidth="1"/>
    <col min="8" max="9" width="10.08984375" customWidth="1"/>
  </cols>
  <sheetData>
    <row r="7" spans="4:9" ht="14.5" customHeight="1" x14ac:dyDescent="0.35"/>
    <row r="8" spans="4:9" x14ac:dyDescent="0.35">
      <c r="D8" s="29" t="s">
        <v>91</v>
      </c>
      <c r="E8" s="47" t="str">
        <f>Data4!B34</f>
        <v>Broader Categories</v>
      </c>
      <c r="F8" s="48" t="str">
        <f>Data4!C35</f>
        <v>2018-2019</v>
      </c>
      <c r="G8" s="29" t="str">
        <f>Data4!F35</f>
        <v>2019-2020</v>
      </c>
      <c r="H8" s="29" t="str">
        <f>Data4!I35</f>
        <v>2020-2021</v>
      </c>
      <c r="I8" s="29" t="str">
        <f>Data4!L35</f>
        <v>2021-2022</v>
      </c>
    </row>
    <row r="9" spans="4:9" x14ac:dyDescent="0.35">
      <c r="D9" s="5" t="s">
        <v>84</v>
      </c>
      <c r="E9" s="5" t="s">
        <v>85</v>
      </c>
      <c r="F9" s="46">
        <f>Data4!E36</f>
        <v>1.4137316368552013E-3</v>
      </c>
      <c r="G9" s="46">
        <f>Data4!H36</f>
        <v>7.9486864718880446E-2</v>
      </c>
      <c r="H9" s="46">
        <f>Data4!K36</f>
        <v>7.0620344572695781E-2</v>
      </c>
      <c r="I9" s="46">
        <f>Data4!N36</f>
        <v>7.222900844442097E-2</v>
      </c>
    </row>
    <row r="10" spans="4:9" x14ac:dyDescent="0.35">
      <c r="D10" s="5" t="s">
        <v>84</v>
      </c>
      <c r="E10" s="5" t="s">
        <v>17</v>
      </c>
      <c r="F10" s="46">
        <f>Data4!E37</f>
        <v>2.5731822474032051E-2</v>
      </c>
      <c r="G10" s="46">
        <f>Data4!H37</f>
        <v>1.9332566168009286E-2</v>
      </c>
      <c r="H10" s="46">
        <f>Data4!K37</f>
        <v>4.335064348611422E-2</v>
      </c>
      <c r="I10" s="46">
        <f>Data4!N37</f>
        <v>9.8896342782947261E-2</v>
      </c>
    </row>
    <row r="11" spans="4:9" x14ac:dyDescent="0.35">
      <c r="D11" s="5" t="s">
        <v>84</v>
      </c>
      <c r="E11" s="5" t="s">
        <v>20</v>
      </c>
      <c r="F11" s="46">
        <f>Data4!E38</f>
        <v>5.475504322766566E-2</v>
      </c>
      <c r="G11" s="46">
        <f>Data4!H38</f>
        <v>2.766393442622939E-2</v>
      </c>
      <c r="H11" s="46">
        <f>Data4!K38</f>
        <v>3.3898305084745915E-2</v>
      </c>
      <c r="I11" s="46">
        <f>Data4!N38</f>
        <v>5.4644808743169397E-2</v>
      </c>
    </row>
    <row r="12" spans="4:9" x14ac:dyDescent="0.35">
      <c r="D12" s="5" t="s">
        <v>84</v>
      </c>
      <c r="E12" s="5" t="s">
        <v>23</v>
      </c>
      <c r="F12" s="46">
        <f>Data4!E39</f>
        <v>8.8607594936708681E-2</v>
      </c>
      <c r="G12" s="46">
        <f>Data4!H39</f>
        <v>4.1723666210670474E-2</v>
      </c>
      <c r="H12" s="46">
        <f>Data4!K39</f>
        <v>6.1720288903479817E-2</v>
      </c>
      <c r="I12" s="46">
        <f>Data4!N39</f>
        <v>6.9882498453927105E-2</v>
      </c>
    </row>
    <row r="13" spans="4:9" ht="14.5" customHeight="1" x14ac:dyDescent="0.35">
      <c r="D13" s="5" t="s">
        <v>30</v>
      </c>
      <c r="E13" s="5" t="str">
        <f>Data4!B36</f>
        <v xml:space="preserve">Food </v>
      </c>
      <c r="F13" s="46">
        <f>Data4!C36</f>
        <v>-1.6355706324206448E-2</v>
      </c>
      <c r="G13" s="46">
        <f>Data4!F36</f>
        <v>8.0490208153713536E-2</v>
      </c>
      <c r="H13" s="46">
        <f>Data4!I36</f>
        <v>6.3037902536335344E-2</v>
      </c>
      <c r="I13" s="46">
        <f>Data4!L36</f>
        <v>7.6564259289046005E-2</v>
      </c>
    </row>
    <row r="14" spans="4:9" x14ac:dyDescent="0.35">
      <c r="D14" s="5" t="s">
        <v>30</v>
      </c>
      <c r="E14" s="5" t="str">
        <f>Data4!B37</f>
        <v>Clothing</v>
      </c>
      <c r="F14" s="46">
        <f>Data4!C37</f>
        <v>1.4755959137343927E-2</v>
      </c>
      <c r="G14" s="46">
        <f>Data4!F37</f>
        <v>1.45413870246085E-2</v>
      </c>
      <c r="H14" s="46">
        <f>Data4!I37</f>
        <v>4.2778390297684626E-2</v>
      </c>
      <c r="I14" s="46">
        <f>Data4!L37</f>
        <v>0.10742228801015029</v>
      </c>
    </row>
    <row r="15" spans="4:9" x14ac:dyDescent="0.35">
      <c r="D15" s="5" t="s">
        <v>30</v>
      </c>
      <c r="E15" s="5" t="str">
        <f>Data4!B38</f>
        <v>Housing</v>
      </c>
      <c r="F15" s="46">
        <f>Data4!C38</f>
        <v>7.2194424588992098E-2</v>
      </c>
      <c r="G15" s="46">
        <f>Data4!F38</f>
        <v>0.01</v>
      </c>
      <c r="H15" s="46">
        <f>Data4!I38</f>
        <v>2.1782178217821857E-2</v>
      </c>
      <c r="I15" s="46">
        <f>Data4!L38</f>
        <v>7.5581395348837135E-2</v>
      </c>
    </row>
    <row r="16" spans="4:9" x14ac:dyDescent="0.35">
      <c r="D16" s="5" t="s">
        <v>30</v>
      </c>
      <c r="E16" s="5" t="str">
        <f>Data4!B39</f>
        <v>Health</v>
      </c>
      <c r="F16" s="46">
        <f>Data4!C39</f>
        <v>0.10021945866861755</v>
      </c>
      <c r="G16" s="46">
        <f>Data4!F39</f>
        <v>4.1888297872340309E-2</v>
      </c>
      <c r="H16" s="46">
        <f>Data4!I39</f>
        <v>5.0414805360561622E-2</v>
      </c>
      <c r="I16" s="46">
        <f>Data4!L39</f>
        <v>6.9258809234507931E-2</v>
      </c>
    </row>
    <row r="17" spans="4:9" ht="14.5" customHeight="1" x14ac:dyDescent="0.35">
      <c r="D17" s="5" t="s">
        <v>33</v>
      </c>
      <c r="E17" s="5" t="s">
        <v>85</v>
      </c>
      <c r="F17" s="46">
        <f>Data4!D36</f>
        <v>3.1837916063675926E-2</v>
      </c>
      <c r="G17" s="46">
        <f>Data4!G36</f>
        <v>7.7260808585889421E-2</v>
      </c>
      <c r="H17" s="46">
        <f>Data4!J36</f>
        <v>8.3323899015057198E-2</v>
      </c>
      <c r="I17" s="46">
        <f>Data4!M36</f>
        <v>6.5524088201484004E-2</v>
      </c>
    </row>
    <row r="18" spans="4:9" x14ac:dyDescent="0.35">
      <c r="D18" s="5" t="s">
        <v>33</v>
      </c>
      <c r="E18" s="5" t="s">
        <v>17</v>
      </c>
      <c r="F18" s="46">
        <f>Data4!D37</f>
        <v>4.4405418966382317E-2</v>
      </c>
      <c r="G18" s="46">
        <f>Data4!G37</f>
        <v>2.594282969012748E-2</v>
      </c>
      <c r="H18" s="46">
        <f>Data4!J37</f>
        <v>4.5188480449543322E-2</v>
      </c>
      <c r="I18" s="46">
        <f>Data4!M37</f>
        <v>8.557347670250906E-2</v>
      </c>
    </row>
    <row r="19" spans="4:9" x14ac:dyDescent="0.35">
      <c r="D19" s="5" t="s">
        <v>33</v>
      </c>
      <c r="E19" s="5" t="s">
        <v>20</v>
      </c>
      <c r="F19" s="46">
        <f>Data4!D38</f>
        <v>4.7653958944281524E-2</v>
      </c>
      <c r="G19" s="46">
        <f>Data4!G38</f>
        <v>3.3240027991602521E-2</v>
      </c>
      <c r="H19" s="46">
        <f>Data4!J38</f>
        <v>3.9959363359295667E-2</v>
      </c>
      <c r="I19" s="46">
        <f>Data4!M38</f>
        <v>5.470530771735576E-2</v>
      </c>
    </row>
    <row r="20" spans="4:9" x14ac:dyDescent="0.35">
      <c r="D20" s="5" t="s">
        <v>33</v>
      </c>
      <c r="E20" s="5" t="s">
        <v>23</v>
      </c>
      <c r="F20" s="46">
        <f>Data4!D39</f>
        <v>6.6666666666666582E-2</v>
      </c>
      <c r="G20" s="46">
        <f>Data4!G39</f>
        <v>4.1666666666666755E-2</v>
      </c>
      <c r="H20" s="46">
        <f>Data4!J39</f>
        <v>8.2068965517241424E-2</v>
      </c>
      <c r="I20" s="46">
        <f>Data4!M39</f>
        <v>7.2020395156150302E-2</v>
      </c>
    </row>
    <row r="21" spans="4:9" ht="18.5" customHeight="1" x14ac:dyDescent="0.35"/>
    <row r="22" spans="4:9" ht="17.5" customHeight="1" x14ac:dyDescent="0.35"/>
    <row r="23" spans="4:9" ht="19" customHeight="1" x14ac:dyDescent="0.35"/>
    <row r="24" spans="4:9" ht="14" customHeight="1" x14ac:dyDescent="0.35"/>
    <row r="29" spans="4:9" x14ac:dyDescent="0.35">
      <c r="E29" s="16"/>
      <c r="F29" s="16"/>
      <c r="G29" s="16"/>
      <c r="H29" s="16"/>
      <c r="I29" s="16"/>
    </row>
    <row r="30" spans="4:9" x14ac:dyDescent="0.35">
      <c r="E30" s="16"/>
      <c r="F30" s="16"/>
      <c r="G30" s="16"/>
      <c r="H30" s="16"/>
      <c r="I30" s="16"/>
    </row>
    <row r="31" spans="4:9" x14ac:dyDescent="0.35">
      <c r="E31" s="16"/>
      <c r="F31" s="16"/>
      <c r="G31" s="16"/>
      <c r="H31" s="16"/>
      <c r="I31" s="16"/>
    </row>
    <row r="32" spans="4:9" x14ac:dyDescent="0.35">
      <c r="E32" s="16"/>
      <c r="F32" s="16"/>
      <c r="G32" s="16"/>
      <c r="H32" s="16"/>
      <c r="I32" s="16"/>
    </row>
    <row r="33" spans="5:9" x14ac:dyDescent="0.35">
      <c r="E33" s="16"/>
      <c r="F33" s="16"/>
      <c r="G33" s="16"/>
      <c r="H33" s="16"/>
      <c r="I33" s="16"/>
    </row>
  </sheetData>
  <pageMargins left="0.7" right="0.7" top="0.75" bottom="0.75" header="0.3" footer="0.3"/>
  <customProperties>
    <customPr name="OrphanNamesChecke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EAE5-79FE-4914-92F0-8B91D69715F8}">
  <dimension ref="A10:AF42"/>
  <sheetViews>
    <sheetView zoomScale="108" workbookViewId="0">
      <selection activeCell="L46" sqref="L46"/>
    </sheetView>
  </sheetViews>
  <sheetFormatPr defaultRowHeight="14.5" x14ac:dyDescent="0.35"/>
  <cols>
    <col min="1" max="3" width="16" customWidth="1"/>
    <col min="4" max="4" width="10.6328125" style="49" bestFit="1" customWidth="1"/>
    <col min="5" max="14" width="10.6328125" bestFit="1" customWidth="1"/>
    <col min="15" max="32" width="12.1796875" bestFit="1" customWidth="1"/>
  </cols>
  <sheetData>
    <row r="10" spans="1:32" x14ac:dyDescent="0.35">
      <c r="A10" s="69" t="s">
        <v>92</v>
      </c>
      <c r="B10" s="70"/>
      <c r="C10" s="47"/>
      <c r="D10" s="51">
        <v>44197</v>
      </c>
      <c r="E10" s="51">
        <v>44228</v>
      </c>
      <c r="F10" s="51">
        <v>44256</v>
      </c>
      <c r="G10" s="51">
        <v>44287</v>
      </c>
      <c r="H10" s="51">
        <v>44317</v>
      </c>
      <c r="I10" s="51">
        <v>44348</v>
      </c>
      <c r="J10" s="51">
        <v>44378</v>
      </c>
      <c r="K10" s="51">
        <v>44409</v>
      </c>
      <c r="L10" s="51">
        <v>44440</v>
      </c>
      <c r="M10" s="51">
        <v>44470</v>
      </c>
      <c r="N10" s="51">
        <v>44501</v>
      </c>
      <c r="O10" s="51">
        <v>44531</v>
      </c>
      <c r="P10" s="51">
        <v>44562</v>
      </c>
      <c r="Q10" s="51">
        <v>44593</v>
      </c>
      <c r="R10" s="51">
        <v>44621</v>
      </c>
      <c r="S10" s="51">
        <v>44652</v>
      </c>
      <c r="T10" s="51">
        <v>44682</v>
      </c>
      <c r="U10" s="51">
        <v>44713</v>
      </c>
      <c r="V10" s="51">
        <v>44743</v>
      </c>
      <c r="W10" s="51">
        <v>44774</v>
      </c>
      <c r="X10" s="51">
        <v>44805</v>
      </c>
      <c r="Y10" s="51">
        <v>44835</v>
      </c>
      <c r="Z10" s="51">
        <v>44866</v>
      </c>
      <c r="AA10" s="51">
        <v>44896</v>
      </c>
      <c r="AB10" s="51">
        <v>44927</v>
      </c>
      <c r="AC10" s="51">
        <v>44958</v>
      </c>
      <c r="AD10" s="51">
        <v>44986</v>
      </c>
      <c r="AE10" s="51">
        <v>45017</v>
      </c>
      <c r="AF10" s="51">
        <v>45047</v>
      </c>
    </row>
    <row r="11" spans="1:32" x14ac:dyDescent="0.35">
      <c r="A11" s="69" t="s">
        <v>93</v>
      </c>
      <c r="B11" s="70"/>
      <c r="C11" s="52">
        <v>1</v>
      </c>
      <c r="D11" s="30">
        <v>66695.478654874634</v>
      </c>
      <c r="E11" s="30">
        <v>60965.591062388856</v>
      </c>
      <c r="F11" s="30">
        <v>75470.774130757563</v>
      </c>
      <c r="G11" s="30">
        <v>74207.645156289771</v>
      </c>
      <c r="H11" s="30">
        <v>70046.397374263441</v>
      </c>
      <c r="I11" s="30">
        <v>71679.348913787879</v>
      </c>
      <c r="J11" s="30">
        <v>72860.439470110607</v>
      </c>
      <c r="K11" s="30">
        <v>80983.015512993996</v>
      </c>
      <c r="L11" s="30">
        <v>83035.173906576631</v>
      </c>
      <c r="M11" s="30">
        <v>91471.513995553876</v>
      </c>
      <c r="N11" s="30">
        <v>95105.451863192153</v>
      </c>
      <c r="O11" s="30">
        <v>100380.52800837092</v>
      </c>
      <c r="P11" s="30">
        <v>101828.28887769801</v>
      </c>
      <c r="Q11" s="30">
        <v>102317.68803371425</v>
      </c>
      <c r="R11" s="30">
        <v>134181.47733497745</v>
      </c>
      <c r="S11" s="30">
        <v>151257.77739211501</v>
      </c>
      <c r="T11" s="30">
        <v>137781.52369026651</v>
      </c>
      <c r="U11" s="30">
        <v>140361.99809642398</v>
      </c>
      <c r="V11" s="30">
        <v>148619.35499624049</v>
      </c>
      <c r="W11" s="30">
        <v>120976.19320076992</v>
      </c>
      <c r="X11" s="30">
        <v>110015.88104199871</v>
      </c>
      <c r="Y11" s="30">
        <v>116548.19734168371</v>
      </c>
      <c r="Z11" s="30">
        <v>118277.27620134089</v>
      </c>
      <c r="AA11" s="30">
        <v>112095.477543425</v>
      </c>
      <c r="AB11" s="30">
        <v>108892.9652336391</v>
      </c>
      <c r="AC11" s="30">
        <v>103743.50619254357</v>
      </c>
      <c r="AD11" s="30">
        <v>107655.66151560735</v>
      </c>
      <c r="AE11" s="30">
        <v>101450.65404893839</v>
      </c>
      <c r="AF11" s="30">
        <v>103373.22868018913</v>
      </c>
    </row>
    <row r="13" spans="1:32" x14ac:dyDescent="0.35">
      <c r="A13" s="68" t="s">
        <v>0</v>
      </c>
      <c r="B13" s="68"/>
      <c r="C13" s="68"/>
      <c r="D13" s="67" t="s">
        <v>94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</row>
    <row r="14" spans="1:32" x14ac:dyDescent="0.35">
      <c r="A14" s="29" t="s">
        <v>1</v>
      </c>
      <c r="B14" s="65" t="s">
        <v>80</v>
      </c>
      <c r="C14" s="66" t="s">
        <v>95</v>
      </c>
      <c r="D14" s="21">
        <v>2021</v>
      </c>
      <c r="E14" s="21">
        <v>2021</v>
      </c>
      <c r="F14" s="21">
        <v>2021</v>
      </c>
      <c r="G14" s="21">
        <v>2021</v>
      </c>
      <c r="H14" s="21">
        <v>2021</v>
      </c>
      <c r="I14" s="21">
        <v>2021</v>
      </c>
      <c r="J14" s="21">
        <v>2021</v>
      </c>
      <c r="K14" s="21">
        <v>2021</v>
      </c>
      <c r="L14" s="21">
        <v>2021</v>
      </c>
      <c r="M14" s="21">
        <v>2021</v>
      </c>
      <c r="N14" s="21">
        <v>2021</v>
      </c>
      <c r="O14" s="21">
        <v>2021</v>
      </c>
      <c r="P14" s="21">
        <v>2022</v>
      </c>
      <c r="Q14" s="21">
        <v>2022</v>
      </c>
      <c r="R14" s="21">
        <v>2022</v>
      </c>
      <c r="S14" s="21">
        <v>2022</v>
      </c>
      <c r="T14" s="21">
        <v>2022</v>
      </c>
      <c r="U14" s="21">
        <v>2022</v>
      </c>
      <c r="V14" s="21">
        <v>2022</v>
      </c>
      <c r="W14" s="21">
        <v>2022</v>
      </c>
      <c r="X14" s="21">
        <v>2022</v>
      </c>
      <c r="Y14" s="21">
        <v>2022</v>
      </c>
      <c r="Z14" s="21">
        <v>2022</v>
      </c>
      <c r="AA14" s="21">
        <v>2022</v>
      </c>
      <c r="AB14" s="21">
        <v>2023</v>
      </c>
      <c r="AC14" s="21">
        <v>2023</v>
      </c>
      <c r="AD14" s="21">
        <v>2023</v>
      </c>
      <c r="AE14" s="21">
        <v>2023</v>
      </c>
      <c r="AF14" s="21">
        <v>2023</v>
      </c>
    </row>
    <row r="15" spans="1:32" x14ac:dyDescent="0.35">
      <c r="A15" s="29" t="s">
        <v>2</v>
      </c>
      <c r="B15" s="65"/>
      <c r="C15" s="66"/>
      <c r="D15" s="21" t="s">
        <v>31</v>
      </c>
      <c r="E15" s="21" t="s">
        <v>35</v>
      </c>
      <c r="F15" s="21" t="s">
        <v>36</v>
      </c>
      <c r="G15" s="21" t="s">
        <v>37</v>
      </c>
      <c r="H15" s="21" t="s">
        <v>38</v>
      </c>
      <c r="I15" s="21" t="s">
        <v>39</v>
      </c>
      <c r="J15" s="21" t="s">
        <v>40</v>
      </c>
      <c r="K15" s="21" t="s">
        <v>41</v>
      </c>
      <c r="L15" s="21" t="s">
        <v>42</v>
      </c>
      <c r="M15" s="21" t="s">
        <v>43</v>
      </c>
      <c r="N15" s="21" t="s">
        <v>45</v>
      </c>
      <c r="O15" s="21" t="s">
        <v>46</v>
      </c>
      <c r="P15" s="21" t="s">
        <v>31</v>
      </c>
      <c r="Q15" s="21" t="s">
        <v>35</v>
      </c>
      <c r="R15" s="21" t="s">
        <v>36</v>
      </c>
      <c r="S15" s="21" t="s">
        <v>37</v>
      </c>
      <c r="T15" s="21" t="s">
        <v>38</v>
      </c>
      <c r="U15" s="21" t="s">
        <v>39</v>
      </c>
      <c r="V15" s="21" t="s">
        <v>40</v>
      </c>
      <c r="W15" s="21" t="s">
        <v>41</v>
      </c>
      <c r="X15" s="21" t="s">
        <v>42</v>
      </c>
      <c r="Y15" s="21" t="s">
        <v>43</v>
      </c>
      <c r="Z15" s="21" t="s">
        <v>45</v>
      </c>
      <c r="AA15" s="21" t="s">
        <v>46</v>
      </c>
      <c r="AB15" s="21" t="s">
        <v>31</v>
      </c>
      <c r="AC15" s="21" t="s">
        <v>35</v>
      </c>
      <c r="AD15" s="21" t="s">
        <v>36</v>
      </c>
      <c r="AE15" s="21" t="s">
        <v>37</v>
      </c>
      <c r="AF15" s="21" t="s">
        <v>38</v>
      </c>
    </row>
    <row r="16" spans="1:32" x14ac:dyDescent="0.35">
      <c r="A16" s="29" t="s">
        <v>3</v>
      </c>
      <c r="B16" s="29" t="s">
        <v>52</v>
      </c>
      <c r="C16" s="50">
        <f>CORREL($D$11:$AF$11,$D16:$AF16)</f>
        <v>0.44017675841832837</v>
      </c>
      <c r="D16" s="30">
        <v>144.9</v>
      </c>
      <c r="E16" s="30">
        <v>144.30000000000001</v>
      </c>
      <c r="F16" s="30">
        <v>144.1</v>
      </c>
      <c r="G16" s="30">
        <v>144.30000000000001</v>
      </c>
      <c r="H16" s="30">
        <v>146.30000000000001</v>
      </c>
      <c r="I16" s="30">
        <v>146.69999999999999</v>
      </c>
      <c r="J16" s="30">
        <v>146.4</v>
      </c>
      <c r="K16" s="30">
        <v>146.6</v>
      </c>
      <c r="L16" s="30">
        <v>146.6</v>
      </c>
      <c r="M16" s="30">
        <v>147.4</v>
      </c>
      <c r="N16" s="30">
        <v>148.19999999999999</v>
      </c>
      <c r="O16" s="30">
        <v>148.69999999999999</v>
      </c>
      <c r="P16" s="30">
        <v>149.5</v>
      </c>
      <c r="Q16" s="30">
        <v>150</v>
      </c>
      <c r="R16" s="30">
        <v>151.30000000000001</v>
      </c>
      <c r="S16" s="30">
        <v>152.9</v>
      </c>
      <c r="T16" s="30">
        <v>154.1</v>
      </c>
      <c r="U16" s="30">
        <v>155</v>
      </c>
      <c r="V16" s="30">
        <v>156.5</v>
      </c>
      <c r="W16" s="30">
        <v>160.30000000000001</v>
      </c>
      <c r="X16" s="30">
        <v>163.5</v>
      </c>
      <c r="Y16" s="30">
        <v>165.2</v>
      </c>
      <c r="Z16" s="30">
        <v>167.4</v>
      </c>
      <c r="AA16" s="30">
        <v>169.2</v>
      </c>
      <c r="AB16" s="30">
        <v>173.8</v>
      </c>
      <c r="AC16" s="30">
        <v>174.4</v>
      </c>
      <c r="AD16" s="30">
        <v>174.4</v>
      </c>
      <c r="AE16" s="30">
        <v>173.8</v>
      </c>
      <c r="AF16" s="30">
        <v>173.7</v>
      </c>
    </row>
    <row r="17" spans="1:32" x14ac:dyDescent="0.35">
      <c r="A17" s="53" t="s">
        <v>4</v>
      </c>
      <c r="B17" s="53" t="s">
        <v>53</v>
      </c>
      <c r="C17" s="50">
        <f t="shared" ref="C17:C42" si="0">CORREL($D$11:$AF$11,$D17:$AF17)</f>
        <v>0.7926863839513858</v>
      </c>
      <c r="D17" s="55">
        <v>190.1</v>
      </c>
      <c r="E17" s="55">
        <v>186.5</v>
      </c>
      <c r="F17" s="55">
        <v>192.2</v>
      </c>
      <c r="G17" s="55">
        <v>198</v>
      </c>
      <c r="H17" s="55">
        <v>200.5</v>
      </c>
      <c r="I17" s="55">
        <v>202</v>
      </c>
      <c r="J17" s="55">
        <v>206.8</v>
      </c>
      <c r="K17" s="55">
        <v>204</v>
      </c>
      <c r="L17" s="55">
        <v>204</v>
      </c>
      <c r="M17" s="55">
        <v>204.6</v>
      </c>
      <c r="N17" s="55">
        <v>201.6</v>
      </c>
      <c r="O17" s="55">
        <v>198.8</v>
      </c>
      <c r="P17" s="55">
        <v>198.7</v>
      </c>
      <c r="Q17" s="55">
        <v>200.6</v>
      </c>
      <c r="R17" s="55">
        <v>210.7</v>
      </c>
      <c r="S17" s="55">
        <v>211.8</v>
      </c>
      <c r="T17" s="55">
        <v>217</v>
      </c>
      <c r="U17" s="55">
        <v>219.4</v>
      </c>
      <c r="V17" s="55">
        <v>213</v>
      </c>
      <c r="W17" s="55">
        <v>206.5</v>
      </c>
      <c r="X17" s="55">
        <v>209.2</v>
      </c>
      <c r="Y17" s="55">
        <v>210.9</v>
      </c>
      <c r="Z17" s="55">
        <v>209.4</v>
      </c>
      <c r="AA17" s="55">
        <v>209</v>
      </c>
      <c r="AB17" s="55">
        <v>210.7</v>
      </c>
      <c r="AC17" s="55">
        <v>207.7</v>
      </c>
      <c r="AD17" s="55">
        <v>207.7</v>
      </c>
      <c r="AE17" s="55">
        <v>209.3</v>
      </c>
      <c r="AF17" s="55">
        <v>214.3</v>
      </c>
    </row>
    <row r="18" spans="1:32" x14ac:dyDescent="0.35">
      <c r="A18" s="54" t="s">
        <v>5</v>
      </c>
      <c r="B18" s="54" t="s">
        <v>53</v>
      </c>
      <c r="C18" s="50">
        <f t="shared" si="0"/>
        <v>-8.3230117728398945E-2</v>
      </c>
      <c r="D18" s="56">
        <v>175.3</v>
      </c>
      <c r="E18" s="56">
        <v>168.7</v>
      </c>
      <c r="F18" s="56">
        <v>163.80000000000001</v>
      </c>
      <c r="G18" s="56">
        <v>164.6</v>
      </c>
      <c r="H18" s="56">
        <v>170.3</v>
      </c>
      <c r="I18" s="56">
        <v>180.7</v>
      </c>
      <c r="J18" s="56">
        <v>182.2</v>
      </c>
      <c r="K18" s="56">
        <v>172.8</v>
      </c>
      <c r="L18" s="56">
        <v>172.8</v>
      </c>
      <c r="M18" s="56">
        <v>171.2</v>
      </c>
      <c r="N18" s="56">
        <v>173</v>
      </c>
      <c r="O18" s="56">
        <v>177.9</v>
      </c>
      <c r="P18" s="56">
        <v>178.8</v>
      </c>
      <c r="Q18" s="56">
        <v>175.8</v>
      </c>
      <c r="R18" s="56">
        <v>167.8</v>
      </c>
      <c r="S18" s="56">
        <v>164.5</v>
      </c>
      <c r="T18" s="56">
        <v>162.4</v>
      </c>
      <c r="U18" s="56">
        <v>170.8</v>
      </c>
      <c r="V18" s="56">
        <v>175.2</v>
      </c>
      <c r="W18" s="56">
        <v>169.2</v>
      </c>
      <c r="X18" s="56">
        <v>169.7</v>
      </c>
      <c r="Y18" s="56">
        <v>170.9</v>
      </c>
      <c r="Z18" s="56">
        <v>181.4</v>
      </c>
      <c r="AA18" s="56">
        <v>190.2</v>
      </c>
      <c r="AB18" s="56">
        <v>194.5</v>
      </c>
      <c r="AC18" s="56">
        <v>175.2</v>
      </c>
      <c r="AD18" s="56">
        <v>175.2</v>
      </c>
      <c r="AE18" s="56">
        <v>169.6</v>
      </c>
      <c r="AF18" s="56">
        <v>173.2</v>
      </c>
    </row>
    <row r="19" spans="1:32" x14ac:dyDescent="0.35">
      <c r="A19" s="29" t="s">
        <v>6</v>
      </c>
      <c r="B19" s="29" t="s">
        <v>52</v>
      </c>
      <c r="C19" s="50">
        <f t="shared" si="0"/>
        <v>0.52801215784440125</v>
      </c>
      <c r="D19" s="30">
        <v>154.1</v>
      </c>
      <c r="E19" s="30">
        <v>154.69999999999999</v>
      </c>
      <c r="F19" s="30">
        <v>154.9</v>
      </c>
      <c r="G19" s="30">
        <v>155.4</v>
      </c>
      <c r="H19" s="30">
        <v>156.1</v>
      </c>
      <c r="I19" s="30">
        <v>156.19999999999999</v>
      </c>
      <c r="J19" s="30">
        <v>157.5</v>
      </c>
      <c r="K19" s="30">
        <v>158.4</v>
      </c>
      <c r="L19" s="30">
        <v>158.4</v>
      </c>
      <c r="M19" s="30">
        <v>158.69999999999999</v>
      </c>
      <c r="N19" s="30">
        <v>159.30000000000001</v>
      </c>
      <c r="O19" s="30">
        <v>159.9</v>
      </c>
      <c r="P19" s="30">
        <v>160.5</v>
      </c>
      <c r="Q19" s="30">
        <v>160.69999999999999</v>
      </c>
      <c r="R19" s="30">
        <v>162.19999999999999</v>
      </c>
      <c r="S19" s="30">
        <v>163.9</v>
      </c>
      <c r="T19" s="30">
        <v>164.9</v>
      </c>
      <c r="U19" s="30">
        <v>165.8</v>
      </c>
      <c r="V19" s="30">
        <v>166.6</v>
      </c>
      <c r="W19" s="30">
        <v>168.1</v>
      </c>
      <c r="X19" s="30">
        <v>169.7</v>
      </c>
      <c r="Y19" s="30">
        <v>170.9</v>
      </c>
      <c r="Z19" s="30">
        <v>172.3</v>
      </c>
      <c r="AA19" s="30">
        <v>173.6</v>
      </c>
      <c r="AB19" s="30">
        <v>174.6</v>
      </c>
      <c r="AC19" s="30">
        <v>177.3</v>
      </c>
      <c r="AD19" s="30">
        <v>177.3</v>
      </c>
      <c r="AE19" s="30">
        <v>178.4</v>
      </c>
      <c r="AF19" s="30">
        <v>179.5</v>
      </c>
    </row>
    <row r="20" spans="1:32" x14ac:dyDescent="0.35">
      <c r="A20" s="29" t="s">
        <v>7</v>
      </c>
      <c r="B20" s="29" t="s">
        <v>52</v>
      </c>
      <c r="C20" s="50">
        <f t="shared" si="0"/>
        <v>0.75137562864761787</v>
      </c>
      <c r="D20" s="30">
        <v>150.9</v>
      </c>
      <c r="E20" s="30">
        <v>158.69999999999999</v>
      </c>
      <c r="F20" s="30">
        <v>163.9</v>
      </c>
      <c r="G20" s="30">
        <v>170.1</v>
      </c>
      <c r="H20" s="30">
        <v>178.7</v>
      </c>
      <c r="I20" s="30">
        <v>183.7</v>
      </c>
      <c r="J20" s="30">
        <v>182.1</v>
      </c>
      <c r="K20" s="30">
        <v>188</v>
      </c>
      <c r="L20" s="30">
        <v>188</v>
      </c>
      <c r="M20" s="30">
        <v>190.6</v>
      </c>
      <c r="N20" s="30">
        <v>190.1</v>
      </c>
      <c r="O20" s="30">
        <v>187.6</v>
      </c>
      <c r="P20" s="30">
        <v>184.7</v>
      </c>
      <c r="Q20" s="30">
        <v>184.9</v>
      </c>
      <c r="R20" s="30">
        <v>194.6</v>
      </c>
      <c r="S20" s="30">
        <v>199.5</v>
      </c>
      <c r="T20" s="30">
        <v>202.4</v>
      </c>
      <c r="U20" s="30">
        <v>200.9</v>
      </c>
      <c r="V20" s="30">
        <v>195.8</v>
      </c>
      <c r="W20" s="30">
        <v>192.4</v>
      </c>
      <c r="X20" s="30">
        <v>188.7</v>
      </c>
      <c r="Y20" s="30">
        <v>186.5</v>
      </c>
      <c r="Z20" s="30">
        <v>188.9</v>
      </c>
      <c r="AA20" s="30">
        <v>188.5</v>
      </c>
      <c r="AB20" s="30">
        <v>187.2</v>
      </c>
      <c r="AC20" s="30">
        <v>179.3</v>
      </c>
      <c r="AD20" s="30">
        <v>179.2</v>
      </c>
      <c r="AE20" s="30">
        <v>174.9</v>
      </c>
      <c r="AF20" s="30">
        <v>170</v>
      </c>
    </row>
    <row r="21" spans="1:32" x14ac:dyDescent="0.35">
      <c r="A21" s="29" t="s">
        <v>8</v>
      </c>
      <c r="B21" s="29" t="s">
        <v>52</v>
      </c>
      <c r="C21" s="50">
        <f t="shared" si="0"/>
        <v>0.52580194973218175</v>
      </c>
      <c r="D21" s="30">
        <v>149.6</v>
      </c>
      <c r="E21" s="30">
        <v>150.69999999999999</v>
      </c>
      <c r="F21" s="30">
        <v>153.69999999999999</v>
      </c>
      <c r="G21" s="30">
        <v>164.4</v>
      </c>
      <c r="H21" s="30">
        <v>167.1</v>
      </c>
      <c r="I21" s="30">
        <v>164.6</v>
      </c>
      <c r="J21" s="30">
        <v>163.9</v>
      </c>
      <c r="K21" s="30">
        <v>156.80000000000001</v>
      </c>
      <c r="L21" s="30">
        <v>156.69999999999999</v>
      </c>
      <c r="M21" s="30">
        <v>155.69999999999999</v>
      </c>
      <c r="N21" s="30">
        <v>156.5</v>
      </c>
      <c r="O21" s="30">
        <v>154.9</v>
      </c>
      <c r="P21" s="30">
        <v>153.69999999999999</v>
      </c>
      <c r="Q21" s="30">
        <v>153.69999999999999</v>
      </c>
      <c r="R21" s="30">
        <v>157.6</v>
      </c>
      <c r="S21" s="30">
        <v>172.6</v>
      </c>
      <c r="T21" s="30">
        <v>171</v>
      </c>
      <c r="U21" s="30">
        <v>169.7</v>
      </c>
      <c r="V21" s="30">
        <v>174.2</v>
      </c>
      <c r="W21" s="30">
        <v>172.9</v>
      </c>
      <c r="X21" s="30">
        <v>165.7</v>
      </c>
      <c r="Y21" s="30">
        <v>163.80000000000001</v>
      </c>
      <c r="Z21" s="30">
        <v>160.69999999999999</v>
      </c>
      <c r="AA21" s="30">
        <v>158</v>
      </c>
      <c r="AB21" s="30">
        <v>158.30000000000001</v>
      </c>
      <c r="AC21" s="30">
        <v>169.5</v>
      </c>
      <c r="AD21" s="30">
        <v>169.5</v>
      </c>
      <c r="AE21" s="30">
        <v>176.3</v>
      </c>
      <c r="AF21" s="30">
        <v>172.2</v>
      </c>
    </row>
    <row r="22" spans="1:32" x14ac:dyDescent="0.35">
      <c r="A22" s="29" t="s">
        <v>9</v>
      </c>
      <c r="B22" s="29" t="s">
        <v>52</v>
      </c>
      <c r="C22" s="50">
        <f t="shared" si="0"/>
        <v>0.32851585542562423</v>
      </c>
      <c r="D22" s="30">
        <v>194.2</v>
      </c>
      <c r="E22" s="30">
        <v>160</v>
      </c>
      <c r="F22" s="30">
        <v>149.5</v>
      </c>
      <c r="G22" s="30">
        <v>144.1</v>
      </c>
      <c r="H22" s="30">
        <v>147.9</v>
      </c>
      <c r="I22" s="30">
        <v>155.4</v>
      </c>
      <c r="J22" s="30">
        <v>164.2</v>
      </c>
      <c r="K22" s="30">
        <v>162.19999999999999</v>
      </c>
      <c r="L22" s="30">
        <v>162.30000000000001</v>
      </c>
      <c r="M22" s="30">
        <v>185.3</v>
      </c>
      <c r="N22" s="30">
        <v>199.2</v>
      </c>
      <c r="O22" s="30">
        <v>188.3</v>
      </c>
      <c r="P22" s="30">
        <v>174.3</v>
      </c>
      <c r="Q22" s="30">
        <v>169.7</v>
      </c>
      <c r="R22" s="30">
        <v>166.9</v>
      </c>
      <c r="S22" s="30">
        <v>166.2</v>
      </c>
      <c r="T22" s="30">
        <v>174.9</v>
      </c>
      <c r="U22" s="30">
        <v>182.3</v>
      </c>
      <c r="V22" s="30">
        <v>182.1</v>
      </c>
      <c r="W22" s="30">
        <v>186.7</v>
      </c>
      <c r="X22" s="30">
        <v>191.8</v>
      </c>
      <c r="Y22" s="30">
        <v>199.7</v>
      </c>
      <c r="Z22" s="30">
        <v>183.1</v>
      </c>
      <c r="AA22" s="30">
        <v>159.9</v>
      </c>
      <c r="AB22" s="30">
        <v>153.9</v>
      </c>
      <c r="AC22" s="30">
        <v>152.69999999999999</v>
      </c>
      <c r="AD22" s="30">
        <v>152.80000000000001</v>
      </c>
      <c r="AE22" s="30">
        <v>155.4</v>
      </c>
      <c r="AF22" s="30">
        <v>161</v>
      </c>
    </row>
    <row r="23" spans="1:32" x14ac:dyDescent="0.35">
      <c r="A23" s="29" t="s">
        <v>10</v>
      </c>
      <c r="B23" s="29" t="s">
        <v>52</v>
      </c>
      <c r="C23" s="50">
        <f t="shared" si="0"/>
        <v>0.32272831877671132</v>
      </c>
      <c r="D23" s="30">
        <v>160.4</v>
      </c>
      <c r="E23" s="30">
        <v>158.80000000000001</v>
      </c>
      <c r="F23" s="30">
        <v>159.80000000000001</v>
      </c>
      <c r="G23" s="30">
        <v>161.69999999999999</v>
      </c>
      <c r="H23" s="30">
        <v>165.4</v>
      </c>
      <c r="I23" s="30">
        <v>166</v>
      </c>
      <c r="J23" s="30">
        <v>164</v>
      </c>
      <c r="K23" s="30">
        <v>164.1</v>
      </c>
      <c r="L23" s="30">
        <v>164.1</v>
      </c>
      <c r="M23" s="30">
        <v>165.2</v>
      </c>
      <c r="N23" s="30">
        <v>165.3</v>
      </c>
      <c r="O23" s="30">
        <v>164.4</v>
      </c>
      <c r="P23" s="30">
        <v>163.9</v>
      </c>
      <c r="Q23" s="30">
        <v>163.69999999999999</v>
      </c>
      <c r="R23" s="30">
        <v>163.9</v>
      </c>
      <c r="S23" s="30">
        <v>164.7</v>
      </c>
      <c r="T23" s="30">
        <v>164.7</v>
      </c>
      <c r="U23" s="30">
        <v>164.3</v>
      </c>
      <c r="V23" s="30">
        <v>164.3</v>
      </c>
      <c r="W23" s="30">
        <v>167.2</v>
      </c>
      <c r="X23" s="30">
        <v>169.1</v>
      </c>
      <c r="Y23" s="30">
        <v>169.8</v>
      </c>
      <c r="Z23" s="30">
        <v>170.5</v>
      </c>
      <c r="AA23" s="30">
        <v>170.8</v>
      </c>
      <c r="AB23" s="30">
        <v>170.9</v>
      </c>
      <c r="AC23" s="30">
        <v>171</v>
      </c>
      <c r="AD23" s="30">
        <v>171.1</v>
      </c>
      <c r="AE23" s="30">
        <v>173.4</v>
      </c>
      <c r="AF23" s="30">
        <v>175.6</v>
      </c>
    </row>
    <row r="24" spans="1:32" x14ac:dyDescent="0.35">
      <c r="A24" s="29" t="s">
        <v>11</v>
      </c>
      <c r="B24" s="29" t="s">
        <v>52</v>
      </c>
      <c r="C24" s="50">
        <f t="shared" si="0"/>
        <v>0.60898859301652353</v>
      </c>
      <c r="D24" s="30">
        <v>114.6</v>
      </c>
      <c r="E24" s="30">
        <v>112.8</v>
      </c>
      <c r="F24" s="30">
        <v>112.6</v>
      </c>
      <c r="G24" s="30">
        <v>113.1</v>
      </c>
      <c r="H24" s="30">
        <v>114.8</v>
      </c>
      <c r="I24" s="30">
        <v>115.1</v>
      </c>
      <c r="J24" s="30">
        <v>114.5</v>
      </c>
      <c r="K24" s="30">
        <v>119.7</v>
      </c>
      <c r="L24" s="30">
        <v>119.7</v>
      </c>
      <c r="M24" s="30">
        <v>121.9</v>
      </c>
      <c r="N24" s="30">
        <v>122.4</v>
      </c>
      <c r="O24" s="30">
        <v>121</v>
      </c>
      <c r="P24" s="30">
        <v>120</v>
      </c>
      <c r="Q24" s="30">
        <v>118.9</v>
      </c>
      <c r="R24" s="30">
        <v>118.8</v>
      </c>
      <c r="S24" s="30">
        <v>119</v>
      </c>
      <c r="T24" s="30">
        <v>119.7</v>
      </c>
      <c r="U24" s="30">
        <v>119.9</v>
      </c>
      <c r="V24" s="30">
        <v>120</v>
      </c>
      <c r="W24" s="30">
        <v>120.9</v>
      </c>
      <c r="X24" s="30">
        <v>121.6</v>
      </c>
      <c r="Y24" s="30">
        <v>121.9</v>
      </c>
      <c r="Z24" s="30">
        <v>122.1</v>
      </c>
      <c r="AA24" s="30">
        <v>121.8</v>
      </c>
      <c r="AB24" s="30">
        <v>121.1</v>
      </c>
      <c r="AC24" s="30">
        <v>120</v>
      </c>
      <c r="AD24" s="30">
        <v>120</v>
      </c>
      <c r="AE24" s="30">
        <v>121.3</v>
      </c>
      <c r="AF24" s="30">
        <v>122.7</v>
      </c>
    </row>
    <row r="25" spans="1:32" x14ac:dyDescent="0.35">
      <c r="A25" s="29" t="s">
        <v>12</v>
      </c>
      <c r="B25" s="29" t="s">
        <v>52</v>
      </c>
      <c r="C25" s="50">
        <f t="shared" si="0"/>
        <v>0.51253296913706503</v>
      </c>
      <c r="D25" s="30">
        <v>164</v>
      </c>
      <c r="E25" s="30">
        <v>164.2</v>
      </c>
      <c r="F25" s="30">
        <v>163.5</v>
      </c>
      <c r="G25" s="30">
        <v>163.9</v>
      </c>
      <c r="H25" s="30">
        <v>168.2</v>
      </c>
      <c r="I25" s="30">
        <v>168.5</v>
      </c>
      <c r="J25" s="30">
        <v>168.3</v>
      </c>
      <c r="K25" s="30">
        <v>168.8</v>
      </c>
      <c r="L25" s="30">
        <v>168.8</v>
      </c>
      <c r="M25" s="30">
        <v>169.3</v>
      </c>
      <c r="N25" s="30">
        <v>169.6</v>
      </c>
      <c r="O25" s="30">
        <v>170.5</v>
      </c>
      <c r="P25" s="30">
        <v>172.1</v>
      </c>
      <c r="Q25" s="30">
        <v>174.3</v>
      </c>
      <c r="R25" s="30">
        <v>177.4</v>
      </c>
      <c r="S25" s="30">
        <v>181.3</v>
      </c>
      <c r="T25" s="30">
        <v>184.9</v>
      </c>
      <c r="U25" s="30">
        <v>187.1</v>
      </c>
      <c r="V25" s="30">
        <v>190</v>
      </c>
      <c r="W25" s="30">
        <v>193.6</v>
      </c>
      <c r="X25" s="30">
        <v>197.3</v>
      </c>
      <c r="Y25" s="30">
        <v>199.9</v>
      </c>
      <c r="Z25" s="30">
        <v>202.8</v>
      </c>
      <c r="AA25" s="30">
        <v>205.2</v>
      </c>
      <c r="AB25" s="30">
        <v>208.4</v>
      </c>
      <c r="AC25" s="30">
        <v>209.7</v>
      </c>
      <c r="AD25" s="30">
        <v>209.7</v>
      </c>
      <c r="AE25" s="30">
        <v>212.9</v>
      </c>
      <c r="AF25" s="30">
        <v>218</v>
      </c>
    </row>
    <row r="26" spans="1:32" x14ac:dyDescent="0.35">
      <c r="A26" s="29" t="s">
        <v>13</v>
      </c>
      <c r="B26" s="29" t="s">
        <v>54</v>
      </c>
      <c r="C26" s="50">
        <f t="shared" si="0"/>
        <v>0.67587166556768097</v>
      </c>
      <c r="D26" s="30">
        <v>151.80000000000001</v>
      </c>
      <c r="E26" s="30">
        <v>155.5</v>
      </c>
      <c r="F26" s="30">
        <v>156.5</v>
      </c>
      <c r="G26" s="30">
        <v>157.6</v>
      </c>
      <c r="H26" s="30">
        <v>159.30000000000001</v>
      </c>
      <c r="I26" s="30">
        <v>160</v>
      </c>
      <c r="J26" s="30">
        <v>160.9</v>
      </c>
      <c r="K26" s="30">
        <v>162.69999999999999</v>
      </c>
      <c r="L26" s="30">
        <v>162.69999999999999</v>
      </c>
      <c r="M26" s="30">
        <v>163.19999999999999</v>
      </c>
      <c r="N26" s="30">
        <v>163.69999999999999</v>
      </c>
      <c r="O26" s="30">
        <v>164.2</v>
      </c>
      <c r="P26" s="30">
        <v>164.3</v>
      </c>
      <c r="Q26" s="30">
        <v>164.7</v>
      </c>
      <c r="R26" s="30">
        <v>165.3</v>
      </c>
      <c r="S26" s="30">
        <v>166.2</v>
      </c>
      <c r="T26" s="30">
        <v>167.1</v>
      </c>
      <c r="U26" s="30">
        <v>167.9</v>
      </c>
      <c r="V26" s="30">
        <v>168.4</v>
      </c>
      <c r="W26" s="30">
        <v>168.8</v>
      </c>
      <c r="X26" s="30">
        <v>169.4</v>
      </c>
      <c r="Y26" s="30">
        <v>169.9</v>
      </c>
      <c r="Z26" s="30">
        <v>170.4</v>
      </c>
      <c r="AA26" s="30">
        <v>171</v>
      </c>
      <c r="AB26" s="30">
        <v>171.4</v>
      </c>
      <c r="AC26" s="30">
        <v>172.3</v>
      </c>
      <c r="AD26" s="30">
        <v>172.3</v>
      </c>
      <c r="AE26" s="30">
        <v>172.9</v>
      </c>
      <c r="AF26" s="30">
        <v>173.4</v>
      </c>
    </row>
    <row r="27" spans="1:32" x14ac:dyDescent="0.35">
      <c r="A27" s="29" t="s">
        <v>14</v>
      </c>
      <c r="B27" s="29" t="s">
        <v>52</v>
      </c>
      <c r="C27" s="50">
        <f t="shared" si="0"/>
        <v>0.63554887759632284</v>
      </c>
      <c r="D27" s="30">
        <v>165.6</v>
      </c>
      <c r="E27" s="30">
        <v>167.5</v>
      </c>
      <c r="F27" s="30">
        <v>168.2</v>
      </c>
      <c r="G27" s="30">
        <v>168.9</v>
      </c>
      <c r="H27" s="30">
        <v>170.4</v>
      </c>
      <c r="I27" s="30">
        <v>172.4</v>
      </c>
      <c r="J27" s="30">
        <v>172.2</v>
      </c>
      <c r="K27" s="30">
        <v>173.9</v>
      </c>
      <c r="L27" s="30">
        <v>173.9</v>
      </c>
      <c r="M27" s="30">
        <v>174.7</v>
      </c>
      <c r="N27" s="30">
        <v>175.5</v>
      </c>
      <c r="O27" s="30">
        <v>176.5</v>
      </c>
      <c r="P27" s="30">
        <v>177.3</v>
      </c>
      <c r="Q27" s="30">
        <v>178</v>
      </c>
      <c r="R27" s="30">
        <v>179.3</v>
      </c>
      <c r="S27" s="30">
        <v>180.9</v>
      </c>
      <c r="T27" s="30">
        <v>182.5</v>
      </c>
      <c r="U27" s="30">
        <v>183.9</v>
      </c>
      <c r="V27" s="30">
        <v>185.2</v>
      </c>
      <c r="W27" s="30">
        <v>186.3</v>
      </c>
      <c r="X27" s="30">
        <v>187.4</v>
      </c>
      <c r="Y27" s="30">
        <v>188.3</v>
      </c>
      <c r="Z27" s="30">
        <v>189.5</v>
      </c>
      <c r="AA27" s="30">
        <v>190.3</v>
      </c>
      <c r="AB27" s="30">
        <v>191.2</v>
      </c>
      <c r="AC27" s="30">
        <v>193</v>
      </c>
      <c r="AD27" s="30">
        <v>193</v>
      </c>
      <c r="AE27" s="30">
        <v>193.5</v>
      </c>
      <c r="AF27" s="30">
        <v>194.2</v>
      </c>
    </row>
    <row r="28" spans="1:32" x14ac:dyDescent="0.35">
      <c r="A28" s="29" t="s">
        <v>15</v>
      </c>
      <c r="B28" s="29" t="s">
        <v>52</v>
      </c>
      <c r="C28" s="50">
        <f t="shared" si="0"/>
        <v>0.70985767478792183</v>
      </c>
      <c r="D28" s="30">
        <v>161</v>
      </c>
      <c r="E28" s="30">
        <v>156.9</v>
      </c>
      <c r="F28" s="30">
        <v>156.69999999999999</v>
      </c>
      <c r="G28" s="30">
        <v>158</v>
      </c>
      <c r="H28" s="30">
        <v>160.69999999999999</v>
      </c>
      <c r="I28" s="30">
        <v>162.6</v>
      </c>
      <c r="J28" s="30">
        <v>164</v>
      </c>
      <c r="K28" s="30">
        <v>164</v>
      </c>
      <c r="L28" s="30">
        <v>164</v>
      </c>
      <c r="M28" s="30">
        <v>167.7</v>
      </c>
      <c r="N28" s="30">
        <v>169.7</v>
      </c>
      <c r="O28" s="30">
        <v>168.2</v>
      </c>
      <c r="P28" s="30">
        <v>166.4</v>
      </c>
      <c r="Q28" s="30">
        <v>166.2</v>
      </c>
      <c r="R28" s="30">
        <v>168.4</v>
      </c>
      <c r="S28" s="30">
        <v>170.8</v>
      </c>
      <c r="T28" s="30">
        <v>173.3</v>
      </c>
      <c r="U28" s="30">
        <v>174.9</v>
      </c>
      <c r="V28" s="30">
        <v>175</v>
      </c>
      <c r="W28" s="30">
        <v>176.3</v>
      </c>
      <c r="X28" s="30">
        <v>177.8</v>
      </c>
      <c r="Y28" s="30">
        <v>179.6</v>
      </c>
      <c r="Z28" s="30">
        <v>178.3</v>
      </c>
      <c r="AA28" s="30">
        <v>175.9</v>
      </c>
      <c r="AB28" s="30">
        <v>176.7</v>
      </c>
      <c r="AC28" s="30">
        <v>177</v>
      </c>
      <c r="AD28" s="30">
        <v>177</v>
      </c>
      <c r="AE28" s="30">
        <v>177.9</v>
      </c>
      <c r="AF28" s="30">
        <v>179.1</v>
      </c>
    </row>
    <row r="29" spans="1:32" x14ac:dyDescent="0.35">
      <c r="A29" s="29" t="s">
        <v>16</v>
      </c>
      <c r="B29" s="29" t="s">
        <v>54</v>
      </c>
      <c r="C29" s="50">
        <f t="shared" si="0"/>
        <v>0.53257184105749322</v>
      </c>
      <c r="D29" s="30">
        <v>186.5</v>
      </c>
      <c r="E29" s="30">
        <v>188.3</v>
      </c>
      <c r="F29" s="30">
        <v>188.1</v>
      </c>
      <c r="G29" s="30">
        <v>188.8</v>
      </c>
      <c r="H29" s="30">
        <v>191.9</v>
      </c>
      <c r="I29" s="30">
        <v>190.8</v>
      </c>
      <c r="J29" s="30">
        <v>191.2</v>
      </c>
      <c r="K29" s="30">
        <v>192.1</v>
      </c>
      <c r="L29" s="30">
        <v>192.1</v>
      </c>
      <c r="M29" s="30">
        <v>192.7</v>
      </c>
      <c r="N29" s="30">
        <v>192.9</v>
      </c>
      <c r="O29" s="30">
        <v>192.4</v>
      </c>
      <c r="P29" s="30">
        <v>192.2</v>
      </c>
      <c r="Q29" s="30">
        <v>192.8</v>
      </c>
      <c r="R29" s="30">
        <v>193.7</v>
      </c>
      <c r="S29" s="30">
        <v>193.9</v>
      </c>
      <c r="T29" s="30">
        <v>194.1</v>
      </c>
      <c r="U29" s="30">
        <v>194.3</v>
      </c>
      <c r="V29" s="30">
        <v>194.6</v>
      </c>
      <c r="W29" s="30">
        <v>195</v>
      </c>
      <c r="X29" s="30">
        <v>195.9</v>
      </c>
      <c r="Y29" s="30">
        <v>196.3</v>
      </c>
      <c r="Z29" s="30">
        <v>196.9</v>
      </c>
      <c r="AA29" s="30">
        <v>197.3</v>
      </c>
      <c r="AB29" s="30">
        <v>198.2</v>
      </c>
      <c r="AC29" s="30">
        <v>199.5</v>
      </c>
      <c r="AD29" s="30">
        <v>199.5</v>
      </c>
      <c r="AE29" s="30">
        <v>200.6</v>
      </c>
      <c r="AF29" s="30">
        <v>201</v>
      </c>
    </row>
    <row r="30" spans="1:32" x14ac:dyDescent="0.35">
      <c r="A30" s="29" t="s">
        <v>17</v>
      </c>
      <c r="B30" s="29" t="s">
        <v>17</v>
      </c>
      <c r="C30" s="50">
        <f t="shared" si="0"/>
        <v>0.66752105424672459</v>
      </c>
      <c r="D30" s="30">
        <v>155.5</v>
      </c>
      <c r="E30" s="30">
        <v>157.19999999999999</v>
      </c>
      <c r="F30" s="30">
        <v>157.80000000000001</v>
      </c>
      <c r="G30" s="30">
        <v>158.80000000000001</v>
      </c>
      <c r="H30" s="30">
        <v>161.80000000000001</v>
      </c>
      <c r="I30" s="30">
        <v>162.19999999999999</v>
      </c>
      <c r="J30" s="30">
        <v>162.80000000000001</v>
      </c>
      <c r="K30" s="30">
        <v>164.5</v>
      </c>
      <c r="L30" s="30">
        <v>164.6</v>
      </c>
      <c r="M30" s="30">
        <v>165.7</v>
      </c>
      <c r="N30" s="30">
        <v>167.2</v>
      </c>
      <c r="O30" s="30">
        <v>168.5</v>
      </c>
      <c r="P30" s="30">
        <v>169.9</v>
      </c>
      <c r="Q30" s="30">
        <v>170.8</v>
      </c>
      <c r="R30" s="30">
        <v>172.1</v>
      </c>
      <c r="S30" s="30">
        <v>173.9</v>
      </c>
      <c r="T30" s="30">
        <v>175.6</v>
      </c>
      <c r="U30" s="30">
        <v>177.1</v>
      </c>
      <c r="V30" s="30">
        <v>178.3</v>
      </c>
      <c r="W30" s="30">
        <v>179.5</v>
      </c>
      <c r="X30" s="30">
        <v>180.9</v>
      </c>
      <c r="Y30" s="30">
        <v>181.9</v>
      </c>
      <c r="Z30" s="30">
        <v>183.1</v>
      </c>
      <c r="AA30" s="30">
        <v>184</v>
      </c>
      <c r="AB30" s="30">
        <v>184.9</v>
      </c>
      <c r="AC30" s="30">
        <v>186.2</v>
      </c>
      <c r="AD30" s="30">
        <v>186.1</v>
      </c>
      <c r="AE30" s="30">
        <v>186.9</v>
      </c>
      <c r="AF30" s="30">
        <v>187.3</v>
      </c>
    </row>
    <row r="31" spans="1:32" x14ac:dyDescent="0.35">
      <c r="A31" s="29" t="s">
        <v>18</v>
      </c>
      <c r="B31" s="29" t="s">
        <v>17</v>
      </c>
      <c r="C31" s="50">
        <f t="shared" si="0"/>
        <v>0.69262835349824214</v>
      </c>
      <c r="D31" s="30">
        <v>146.1</v>
      </c>
      <c r="E31" s="30">
        <v>147.4</v>
      </c>
      <c r="F31" s="30">
        <v>147.9</v>
      </c>
      <c r="G31" s="30">
        <v>148.5</v>
      </c>
      <c r="H31" s="30">
        <v>152.1</v>
      </c>
      <c r="I31" s="30">
        <v>151.80000000000001</v>
      </c>
      <c r="J31" s="30">
        <v>153.1</v>
      </c>
      <c r="K31" s="30">
        <v>155.30000000000001</v>
      </c>
      <c r="L31" s="30">
        <v>155.30000000000001</v>
      </c>
      <c r="M31" s="30">
        <v>156.30000000000001</v>
      </c>
      <c r="N31" s="30">
        <v>157.4</v>
      </c>
      <c r="O31" s="30">
        <v>158.69999999999999</v>
      </c>
      <c r="P31" s="30">
        <v>160.69999999999999</v>
      </c>
      <c r="Q31" s="30">
        <v>162.4</v>
      </c>
      <c r="R31" s="30">
        <v>164.6</v>
      </c>
      <c r="S31" s="30">
        <v>166.5</v>
      </c>
      <c r="T31" s="30">
        <v>168.4</v>
      </c>
      <c r="U31" s="30">
        <v>169.9</v>
      </c>
      <c r="V31" s="30">
        <v>171.3</v>
      </c>
      <c r="W31" s="30">
        <v>172.7</v>
      </c>
      <c r="X31" s="30">
        <v>174.3</v>
      </c>
      <c r="Y31" s="30">
        <v>175.3</v>
      </c>
      <c r="Z31" s="30">
        <v>176.2</v>
      </c>
      <c r="AA31" s="30">
        <v>177</v>
      </c>
      <c r="AB31" s="30">
        <v>177.6</v>
      </c>
      <c r="AC31" s="30">
        <v>178.7</v>
      </c>
      <c r="AD31" s="30">
        <v>178.7</v>
      </c>
      <c r="AE31" s="30">
        <v>179.2</v>
      </c>
      <c r="AF31" s="30">
        <v>179.7</v>
      </c>
    </row>
    <row r="32" spans="1:32" x14ac:dyDescent="0.35">
      <c r="A32" s="29" t="s">
        <v>19</v>
      </c>
      <c r="B32" s="29" t="s">
        <v>17</v>
      </c>
      <c r="C32" s="50">
        <f t="shared" si="0"/>
        <v>0.67177408699418328</v>
      </c>
      <c r="D32" s="30">
        <v>154.19999999999999</v>
      </c>
      <c r="E32" s="30">
        <v>155.80000000000001</v>
      </c>
      <c r="F32" s="30">
        <v>156.4</v>
      </c>
      <c r="G32" s="30">
        <v>157.30000000000001</v>
      </c>
      <c r="H32" s="30">
        <v>160.4</v>
      </c>
      <c r="I32" s="30">
        <v>160.69999999999999</v>
      </c>
      <c r="J32" s="30">
        <v>161.4</v>
      </c>
      <c r="K32" s="30">
        <v>163.19999999999999</v>
      </c>
      <c r="L32" s="30">
        <v>163.30000000000001</v>
      </c>
      <c r="M32" s="30">
        <v>164.3</v>
      </c>
      <c r="N32" s="30">
        <v>165.8</v>
      </c>
      <c r="O32" s="30">
        <v>167</v>
      </c>
      <c r="P32" s="30">
        <v>168.5</v>
      </c>
      <c r="Q32" s="30">
        <v>169.6</v>
      </c>
      <c r="R32" s="30">
        <v>171.1</v>
      </c>
      <c r="S32" s="30">
        <v>172.8</v>
      </c>
      <c r="T32" s="30">
        <v>174.6</v>
      </c>
      <c r="U32" s="30">
        <v>176</v>
      </c>
      <c r="V32" s="30">
        <v>177.3</v>
      </c>
      <c r="W32" s="30">
        <v>178.5</v>
      </c>
      <c r="X32" s="30">
        <v>179.9</v>
      </c>
      <c r="Y32" s="30">
        <v>181</v>
      </c>
      <c r="Z32" s="30">
        <v>182.1</v>
      </c>
      <c r="AA32" s="30">
        <v>183</v>
      </c>
      <c r="AB32" s="30">
        <v>183.8</v>
      </c>
      <c r="AC32" s="30">
        <v>185.1</v>
      </c>
      <c r="AD32" s="30">
        <v>185.1</v>
      </c>
      <c r="AE32" s="30">
        <v>185.7</v>
      </c>
      <c r="AF32" s="30">
        <v>186.2</v>
      </c>
    </row>
    <row r="33" spans="1:32" x14ac:dyDescent="0.35">
      <c r="A33" s="29" t="s">
        <v>20</v>
      </c>
      <c r="B33" s="29" t="s">
        <v>20</v>
      </c>
      <c r="C33" s="50">
        <f t="shared" si="0"/>
        <v>0.58292169810517414</v>
      </c>
      <c r="D33" s="30">
        <v>157.69999999999999</v>
      </c>
      <c r="E33" s="30">
        <v>159.80000000000001</v>
      </c>
      <c r="F33" s="30">
        <v>159.9</v>
      </c>
      <c r="G33" s="30">
        <v>161.4</v>
      </c>
      <c r="H33" s="30">
        <v>161.6</v>
      </c>
      <c r="I33" s="30">
        <v>160.5</v>
      </c>
      <c r="J33" s="30">
        <v>161.5</v>
      </c>
      <c r="K33" s="30">
        <v>162.1</v>
      </c>
      <c r="L33" s="30">
        <v>162.1</v>
      </c>
      <c r="M33" s="30">
        <v>163.6</v>
      </c>
      <c r="N33" s="30">
        <v>164.2</v>
      </c>
      <c r="O33" s="30">
        <v>163.4</v>
      </c>
      <c r="P33" s="30">
        <v>164.5</v>
      </c>
      <c r="Q33" s="30">
        <v>165.5</v>
      </c>
      <c r="R33" s="30">
        <v>165.3</v>
      </c>
      <c r="S33" s="30">
        <v>167</v>
      </c>
      <c r="T33" s="30">
        <v>167.5</v>
      </c>
      <c r="U33" s="30">
        <v>166.8</v>
      </c>
      <c r="V33" s="30">
        <v>167.8</v>
      </c>
      <c r="W33" s="30">
        <v>169</v>
      </c>
      <c r="X33" s="30">
        <v>169.5</v>
      </c>
      <c r="Y33" s="30">
        <v>171.2</v>
      </c>
      <c r="Z33" s="30">
        <v>171.8</v>
      </c>
      <c r="AA33" s="30">
        <v>170.7</v>
      </c>
      <c r="AB33" s="30">
        <v>172.1</v>
      </c>
      <c r="AC33" s="30">
        <v>173.5</v>
      </c>
      <c r="AD33" s="30">
        <v>173.5</v>
      </c>
      <c r="AE33" s="30">
        <v>175.2</v>
      </c>
      <c r="AF33" s="30">
        <v>175.6</v>
      </c>
    </row>
    <row r="34" spans="1:32" x14ac:dyDescent="0.35">
      <c r="A34" s="29" t="s">
        <v>21</v>
      </c>
      <c r="B34" s="29" t="s">
        <v>55</v>
      </c>
      <c r="C34" s="50">
        <f t="shared" si="0"/>
        <v>0.7104715115858139</v>
      </c>
      <c r="D34" s="30">
        <v>147.9</v>
      </c>
      <c r="E34" s="30">
        <v>152.4</v>
      </c>
      <c r="F34" s="30">
        <v>155.5</v>
      </c>
      <c r="G34" s="30">
        <v>155.6</v>
      </c>
      <c r="H34" s="30">
        <v>159.4</v>
      </c>
      <c r="I34" s="30">
        <v>159.80000000000001</v>
      </c>
      <c r="J34" s="30">
        <v>160.69999999999999</v>
      </c>
      <c r="K34" s="30">
        <v>162.6</v>
      </c>
      <c r="L34" s="30">
        <v>162.6</v>
      </c>
      <c r="M34" s="30">
        <v>164.2</v>
      </c>
      <c r="N34" s="30">
        <v>163.9</v>
      </c>
      <c r="O34" s="30">
        <v>164.1</v>
      </c>
      <c r="P34" s="30">
        <v>164.2</v>
      </c>
      <c r="Q34" s="30">
        <v>165.7</v>
      </c>
      <c r="R34" s="30">
        <v>167.2</v>
      </c>
      <c r="S34" s="30">
        <v>172.2</v>
      </c>
      <c r="T34" s="30">
        <v>174.6</v>
      </c>
      <c r="U34" s="30">
        <v>176</v>
      </c>
      <c r="V34" s="30">
        <v>179.6</v>
      </c>
      <c r="W34" s="30">
        <v>178.8</v>
      </c>
      <c r="X34" s="30">
        <v>179.5</v>
      </c>
      <c r="Y34" s="30">
        <v>180.5</v>
      </c>
      <c r="Z34" s="30">
        <v>181.3</v>
      </c>
      <c r="AA34" s="30">
        <v>182</v>
      </c>
      <c r="AB34" s="30">
        <v>182</v>
      </c>
      <c r="AC34" s="30">
        <v>182.1</v>
      </c>
      <c r="AD34" s="30">
        <v>181.9</v>
      </c>
      <c r="AE34" s="30">
        <v>181.7</v>
      </c>
      <c r="AF34" s="30">
        <v>182.8</v>
      </c>
    </row>
    <row r="35" spans="1:32" x14ac:dyDescent="0.35">
      <c r="A35" s="29" t="s">
        <v>22</v>
      </c>
      <c r="B35" s="29" t="s">
        <v>20</v>
      </c>
      <c r="C35" s="50">
        <f t="shared" si="0"/>
        <v>0.65447675113762371</v>
      </c>
      <c r="D35" s="30">
        <v>150</v>
      </c>
      <c r="E35" s="30">
        <v>150.9</v>
      </c>
      <c r="F35" s="30">
        <v>151.19999999999999</v>
      </c>
      <c r="G35" s="30">
        <v>151.80000000000001</v>
      </c>
      <c r="H35" s="30">
        <v>154.69999999999999</v>
      </c>
      <c r="I35" s="30">
        <v>154.80000000000001</v>
      </c>
      <c r="J35" s="30">
        <v>155.80000000000001</v>
      </c>
      <c r="K35" s="30">
        <v>157.5</v>
      </c>
      <c r="L35" s="30">
        <v>157.5</v>
      </c>
      <c r="M35" s="30">
        <v>158.4</v>
      </c>
      <c r="N35" s="30">
        <v>159.30000000000001</v>
      </c>
      <c r="O35" s="30">
        <v>160.19999999999999</v>
      </c>
      <c r="P35" s="30">
        <v>161.1</v>
      </c>
      <c r="Q35" s="30">
        <v>161.80000000000001</v>
      </c>
      <c r="R35" s="30">
        <v>162.80000000000001</v>
      </c>
      <c r="S35" s="30">
        <v>164</v>
      </c>
      <c r="T35" s="30">
        <v>165.2</v>
      </c>
      <c r="U35" s="30">
        <v>166.4</v>
      </c>
      <c r="V35" s="30">
        <v>167.4</v>
      </c>
      <c r="W35" s="30">
        <v>168.5</v>
      </c>
      <c r="X35" s="30">
        <v>169.5</v>
      </c>
      <c r="Y35" s="30">
        <v>170.4</v>
      </c>
      <c r="Z35" s="30">
        <v>171.4</v>
      </c>
      <c r="AA35" s="30">
        <v>172.1</v>
      </c>
      <c r="AB35" s="30">
        <v>172.9</v>
      </c>
      <c r="AC35" s="30">
        <v>174.2</v>
      </c>
      <c r="AD35" s="30">
        <v>174.2</v>
      </c>
      <c r="AE35" s="30">
        <v>174.6</v>
      </c>
      <c r="AF35" s="30">
        <v>175.2</v>
      </c>
    </row>
    <row r="36" spans="1:32" x14ac:dyDescent="0.35">
      <c r="A36" s="29" t="s">
        <v>23</v>
      </c>
      <c r="B36" s="29" t="s">
        <v>23</v>
      </c>
      <c r="C36" s="50">
        <f t="shared" si="0"/>
        <v>0.61861423178649055</v>
      </c>
      <c r="D36" s="30">
        <v>159.30000000000001</v>
      </c>
      <c r="E36" s="30">
        <v>161.30000000000001</v>
      </c>
      <c r="F36" s="30">
        <v>161.69999999999999</v>
      </c>
      <c r="G36" s="30">
        <v>162.30000000000001</v>
      </c>
      <c r="H36" s="30">
        <v>165.8</v>
      </c>
      <c r="I36" s="30">
        <v>166.3</v>
      </c>
      <c r="J36" s="30">
        <v>167</v>
      </c>
      <c r="K36" s="30">
        <v>168.4</v>
      </c>
      <c r="L36" s="30">
        <v>168.4</v>
      </c>
      <c r="M36" s="30">
        <v>169.1</v>
      </c>
      <c r="N36" s="30">
        <v>169.9</v>
      </c>
      <c r="O36" s="30">
        <v>170.6</v>
      </c>
      <c r="P36" s="30">
        <v>171.4</v>
      </c>
      <c r="Q36" s="30">
        <v>172.2</v>
      </c>
      <c r="R36" s="30">
        <v>173</v>
      </c>
      <c r="S36" s="30">
        <v>174</v>
      </c>
      <c r="T36" s="30">
        <v>174.8</v>
      </c>
      <c r="U36" s="30">
        <v>175.4</v>
      </c>
      <c r="V36" s="30">
        <v>176.1</v>
      </c>
      <c r="W36" s="30">
        <v>176.8</v>
      </c>
      <c r="X36" s="30">
        <v>177.8</v>
      </c>
      <c r="Y36" s="30">
        <v>178.7</v>
      </c>
      <c r="Z36" s="30">
        <v>179.8</v>
      </c>
      <c r="AA36" s="30">
        <v>181.1</v>
      </c>
      <c r="AB36" s="30">
        <v>182.3</v>
      </c>
      <c r="AC36" s="30">
        <v>184.4</v>
      </c>
      <c r="AD36" s="30">
        <v>184.4</v>
      </c>
      <c r="AE36" s="30">
        <v>185</v>
      </c>
      <c r="AF36" s="30">
        <v>185.7</v>
      </c>
    </row>
    <row r="37" spans="1:32" x14ac:dyDescent="0.35">
      <c r="A37" s="29" t="s">
        <v>24</v>
      </c>
      <c r="B37" s="29" t="s">
        <v>55</v>
      </c>
      <c r="C37" s="50">
        <f t="shared" si="0"/>
        <v>0.77877919315666566</v>
      </c>
      <c r="D37" s="30">
        <v>141.9</v>
      </c>
      <c r="E37" s="30">
        <v>145.1</v>
      </c>
      <c r="F37" s="30">
        <v>146.19999999999999</v>
      </c>
      <c r="G37" s="30">
        <v>146.6</v>
      </c>
      <c r="H37" s="30">
        <v>148.9</v>
      </c>
      <c r="I37" s="30">
        <v>150.69999999999999</v>
      </c>
      <c r="J37" s="30">
        <v>153.1</v>
      </c>
      <c r="K37" s="30">
        <v>154</v>
      </c>
      <c r="L37" s="30">
        <v>154</v>
      </c>
      <c r="M37" s="30">
        <v>155.69999999999999</v>
      </c>
      <c r="N37" s="30">
        <v>154.80000000000001</v>
      </c>
      <c r="O37" s="30">
        <v>155.69999999999999</v>
      </c>
      <c r="P37" s="30">
        <v>156.5</v>
      </c>
      <c r="Q37" s="30">
        <v>156.9</v>
      </c>
      <c r="R37" s="30">
        <v>157.9</v>
      </c>
      <c r="S37" s="30">
        <v>162.6</v>
      </c>
      <c r="T37" s="30">
        <v>163</v>
      </c>
      <c r="U37" s="30">
        <v>161.1</v>
      </c>
      <c r="V37" s="30">
        <v>161.6</v>
      </c>
      <c r="W37" s="30">
        <v>161.9</v>
      </c>
      <c r="X37" s="30">
        <v>162.30000000000001</v>
      </c>
      <c r="Y37" s="30">
        <v>162.9</v>
      </c>
      <c r="Z37" s="30">
        <v>163</v>
      </c>
      <c r="AA37" s="30">
        <v>163.4</v>
      </c>
      <c r="AB37" s="30">
        <v>163.6</v>
      </c>
      <c r="AC37" s="30">
        <v>164.2</v>
      </c>
      <c r="AD37" s="30">
        <v>164.2</v>
      </c>
      <c r="AE37" s="30">
        <v>164.5</v>
      </c>
      <c r="AF37" s="30">
        <v>164.8</v>
      </c>
    </row>
    <row r="38" spans="1:32" x14ac:dyDescent="0.35">
      <c r="A38" s="29" t="s">
        <v>25</v>
      </c>
      <c r="B38" s="29" t="s">
        <v>54</v>
      </c>
      <c r="C38" s="50">
        <f t="shared" si="0"/>
        <v>0.724267270129197</v>
      </c>
      <c r="D38" s="30">
        <v>149.6</v>
      </c>
      <c r="E38" s="30">
        <v>151.5</v>
      </c>
      <c r="F38" s="30">
        <v>152.6</v>
      </c>
      <c r="G38" s="30">
        <v>153.19999999999999</v>
      </c>
      <c r="H38" s="30">
        <v>155.80000000000001</v>
      </c>
      <c r="I38" s="30">
        <v>154.9</v>
      </c>
      <c r="J38" s="30">
        <v>155.30000000000001</v>
      </c>
      <c r="K38" s="30">
        <v>157.6</v>
      </c>
      <c r="L38" s="30">
        <v>157.69999999999999</v>
      </c>
      <c r="M38" s="30">
        <v>158.6</v>
      </c>
      <c r="N38" s="30">
        <v>159.80000000000001</v>
      </c>
      <c r="O38" s="30">
        <v>160.6</v>
      </c>
      <c r="P38" s="30">
        <v>161.19999999999999</v>
      </c>
      <c r="Q38" s="30">
        <v>162.1</v>
      </c>
      <c r="R38" s="30">
        <v>163.30000000000001</v>
      </c>
      <c r="S38" s="30">
        <v>164.4</v>
      </c>
      <c r="T38" s="30">
        <v>165.1</v>
      </c>
      <c r="U38" s="30">
        <v>165.8</v>
      </c>
      <c r="V38" s="30">
        <v>166.3</v>
      </c>
      <c r="W38" s="30">
        <v>166.9</v>
      </c>
      <c r="X38" s="30">
        <v>167.6</v>
      </c>
      <c r="Y38" s="30">
        <v>168.2</v>
      </c>
      <c r="Z38" s="30">
        <v>168.5</v>
      </c>
      <c r="AA38" s="30">
        <v>168.9</v>
      </c>
      <c r="AB38" s="30">
        <v>169.5</v>
      </c>
      <c r="AC38" s="30">
        <v>170.3</v>
      </c>
      <c r="AD38" s="30">
        <v>170.3</v>
      </c>
      <c r="AE38" s="30">
        <v>170.7</v>
      </c>
      <c r="AF38" s="30">
        <v>171.2</v>
      </c>
    </row>
    <row r="39" spans="1:32" x14ac:dyDescent="0.35">
      <c r="A39" s="29" t="s">
        <v>26</v>
      </c>
      <c r="B39" s="29" t="s">
        <v>26</v>
      </c>
      <c r="C39" s="50">
        <f t="shared" si="0"/>
        <v>0.59640199467194921</v>
      </c>
      <c r="D39" s="30">
        <v>159.19999999999999</v>
      </c>
      <c r="E39" s="30">
        <v>159.5</v>
      </c>
      <c r="F39" s="30">
        <v>160.19999999999999</v>
      </c>
      <c r="G39" s="30">
        <v>160.30000000000001</v>
      </c>
      <c r="H39" s="30">
        <v>161.19999999999999</v>
      </c>
      <c r="I39" s="30">
        <v>161.69999999999999</v>
      </c>
      <c r="J39" s="30">
        <v>163.19999999999999</v>
      </c>
      <c r="K39" s="30">
        <v>163.80000000000001</v>
      </c>
      <c r="L39" s="30">
        <v>163.69999999999999</v>
      </c>
      <c r="M39" s="30">
        <v>163.9</v>
      </c>
      <c r="N39" s="30">
        <v>164.3</v>
      </c>
      <c r="O39" s="30">
        <v>164.4</v>
      </c>
      <c r="P39" s="30">
        <v>164.7</v>
      </c>
      <c r="Q39" s="30">
        <v>165.4</v>
      </c>
      <c r="R39" s="30">
        <v>166</v>
      </c>
      <c r="S39" s="30">
        <v>166.9</v>
      </c>
      <c r="T39" s="30">
        <v>167.9</v>
      </c>
      <c r="U39" s="30">
        <v>169</v>
      </c>
      <c r="V39" s="30">
        <v>171.4</v>
      </c>
      <c r="W39" s="30">
        <v>172.3</v>
      </c>
      <c r="X39" s="30">
        <v>173.1</v>
      </c>
      <c r="Y39" s="30">
        <v>173.4</v>
      </c>
      <c r="Z39" s="30">
        <v>173.7</v>
      </c>
      <c r="AA39" s="30">
        <v>174.1</v>
      </c>
      <c r="AB39" s="30">
        <v>174.3</v>
      </c>
      <c r="AC39" s="30">
        <v>175</v>
      </c>
      <c r="AD39" s="30">
        <v>175</v>
      </c>
      <c r="AE39" s="30">
        <v>176.4</v>
      </c>
      <c r="AF39" s="30">
        <v>177.1</v>
      </c>
    </row>
    <row r="40" spans="1:32" x14ac:dyDescent="0.35">
      <c r="A40" s="29" t="s">
        <v>27</v>
      </c>
      <c r="B40" s="29" t="s">
        <v>54</v>
      </c>
      <c r="C40" s="50">
        <f t="shared" si="0"/>
        <v>0.55942828642482112</v>
      </c>
      <c r="D40" s="30">
        <v>156.80000000000001</v>
      </c>
      <c r="E40" s="30">
        <v>155.80000000000001</v>
      </c>
      <c r="F40" s="30">
        <v>153.80000000000001</v>
      </c>
      <c r="G40" s="30">
        <v>155.4</v>
      </c>
      <c r="H40" s="30">
        <v>158.6</v>
      </c>
      <c r="I40" s="30">
        <v>158.80000000000001</v>
      </c>
      <c r="J40" s="30">
        <v>160.1</v>
      </c>
      <c r="K40" s="30">
        <v>160</v>
      </c>
      <c r="L40" s="30">
        <v>160</v>
      </c>
      <c r="M40" s="30">
        <v>160.80000000000001</v>
      </c>
      <c r="N40" s="30">
        <v>162.19999999999999</v>
      </c>
      <c r="O40" s="30">
        <v>162.6</v>
      </c>
      <c r="P40" s="30">
        <v>163</v>
      </c>
      <c r="Q40" s="30">
        <v>164.4</v>
      </c>
      <c r="R40" s="30">
        <v>167.2</v>
      </c>
      <c r="S40" s="30">
        <v>168.8</v>
      </c>
      <c r="T40" s="30">
        <v>168.4</v>
      </c>
      <c r="U40" s="30">
        <v>169.4</v>
      </c>
      <c r="V40" s="30">
        <v>169.7</v>
      </c>
      <c r="W40" s="30">
        <v>171.2</v>
      </c>
      <c r="X40" s="30">
        <v>170.9</v>
      </c>
      <c r="Y40" s="30">
        <v>172.1</v>
      </c>
      <c r="Z40" s="30">
        <v>173.6</v>
      </c>
      <c r="AA40" s="30">
        <v>175.8</v>
      </c>
      <c r="AB40" s="30">
        <v>178.6</v>
      </c>
      <c r="AC40" s="30">
        <v>181</v>
      </c>
      <c r="AD40" s="30">
        <v>181</v>
      </c>
      <c r="AE40" s="30">
        <v>184</v>
      </c>
      <c r="AF40" s="30">
        <v>185.2</v>
      </c>
    </row>
    <row r="41" spans="1:32" x14ac:dyDescent="0.35">
      <c r="A41" s="29" t="s">
        <v>28</v>
      </c>
      <c r="B41" s="29" t="s">
        <v>28</v>
      </c>
      <c r="C41" s="50">
        <f t="shared" si="0"/>
        <v>0.6757403412646209</v>
      </c>
      <c r="D41" s="30">
        <v>151.9</v>
      </c>
      <c r="E41" s="30">
        <v>153.4</v>
      </c>
      <c r="F41" s="30">
        <v>153.80000000000001</v>
      </c>
      <c r="G41" s="30">
        <v>154.4</v>
      </c>
      <c r="H41" s="30">
        <v>156.80000000000001</v>
      </c>
      <c r="I41" s="30">
        <v>157.6</v>
      </c>
      <c r="J41" s="30">
        <v>159</v>
      </c>
      <c r="K41" s="30">
        <v>160</v>
      </c>
      <c r="L41" s="30">
        <v>160</v>
      </c>
      <c r="M41" s="30">
        <v>161</v>
      </c>
      <c r="N41" s="30">
        <v>161.4</v>
      </c>
      <c r="O41" s="30">
        <v>162</v>
      </c>
      <c r="P41" s="30">
        <v>162.69999999999999</v>
      </c>
      <c r="Q41" s="30">
        <v>163.5</v>
      </c>
      <c r="R41" s="30">
        <v>164.6</v>
      </c>
      <c r="S41" s="30">
        <v>166.8</v>
      </c>
      <c r="T41" s="30">
        <v>167.5</v>
      </c>
      <c r="U41" s="30">
        <v>167.5</v>
      </c>
      <c r="V41" s="30">
        <v>168.4</v>
      </c>
      <c r="W41" s="30">
        <v>169.1</v>
      </c>
      <c r="X41" s="30">
        <v>169.7</v>
      </c>
      <c r="Y41" s="30">
        <v>170.5</v>
      </c>
      <c r="Z41" s="30">
        <v>171.1</v>
      </c>
      <c r="AA41" s="30">
        <v>172</v>
      </c>
      <c r="AB41" s="30">
        <v>172.8</v>
      </c>
      <c r="AC41" s="30">
        <v>174.1</v>
      </c>
      <c r="AD41" s="30">
        <v>174.1</v>
      </c>
      <c r="AE41" s="30">
        <v>175</v>
      </c>
      <c r="AF41" s="30">
        <v>175.7</v>
      </c>
    </row>
    <row r="42" spans="1:32" x14ac:dyDescent="0.35">
      <c r="A42" s="29" t="s">
        <v>29</v>
      </c>
      <c r="B42" s="29" t="s">
        <v>59</v>
      </c>
      <c r="C42" s="50">
        <f t="shared" si="0"/>
        <v>0.6953956424209542</v>
      </c>
      <c r="D42" s="30">
        <v>157.30000000000001</v>
      </c>
      <c r="E42" s="30">
        <v>156.6</v>
      </c>
      <c r="F42" s="30">
        <v>156.80000000000001</v>
      </c>
      <c r="G42" s="30">
        <v>157.80000000000001</v>
      </c>
      <c r="H42" s="30">
        <v>160.4</v>
      </c>
      <c r="I42" s="30">
        <v>161.30000000000001</v>
      </c>
      <c r="J42" s="30">
        <v>162.5</v>
      </c>
      <c r="K42" s="30">
        <v>163.19999999999999</v>
      </c>
      <c r="L42" s="30">
        <v>163.19999999999999</v>
      </c>
      <c r="M42" s="30">
        <v>165.5</v>
      </c>
      <c r="N42" s="30">
        <v>166.7</v>
      </c>
      <c r="O42" s="30">
        <v>166.2</v>
      </c>
      <c r="P42" s="30">
        <v>165.7</v>
      </c>
      <c r="Q42" s="30">
        <v>166.1</v>
      </c>
      <c r="R42" s="30">
        <v>167.7</v>
      </c>
      <c r="S42" s="30">
        <v>170.1</v>
      </c>
      <c r="T42" s="30">
        <v>171.7</v>
      </c>
      <c r="U42" s="30">
        <v>172.6</v>
      </c>
      <c r="V42" s="30">
        <v>173.4</v>
      </c>
      <c r="W42" s="30">
        <v>174.3</v>
      </c>
      <c r="X42" s="30">
        <v>175.3</v>
      </c>
      <c r="Y42" s="30">
        <v>176.7</v>
      </c>
      <c r="Z42" s="30">
        <v>176.5</v>
      </c>
      <c r="AA42" s="30">
        <v>175.7</v>
      </c>
      <c r="AB42" s="30">
        <v>176.5</v>
      </c>
      <c r="AC42" s="30">
        <v>177.2</v>
      </c>
      <c r="AD42" s="30">
        <v>177.2</v>
      </c>
      <c r="AE42" s="30">
        <v>178.1</v>
      </c>
      <c r="AF42" s="30">
        <v>179.1</v>
      </c>
    </row>
  </sheetData>
  <mergeCells count="6">
    <mergeCell ref="B14:B15"/>
    <mergeCell ref="C14:C15"/>
    <mergeCell ref="D13:AF13"/>
    <mergeCell ref="A13:C13"/>
    <mergeCell ref="A10:B10"/>
    <mergeCell ref="A11:B11"/>
  </mergeCells>
  <conditionalFormatting sqref="A17:B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customProperties>
    <customPr name="OrphanNamesChecked" r:id="rId1"/>
  </customProperti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E561-7165-4075-917C-708B950AEBA8}">
  <dimension ref="A4:O35"/>
  <sheetViews>
    <sheetView topLeftCell="A4" zoomScale="70" zoomScaleNormal="70" workbookViewId="0">
      <selection activeCell="J39" sqref="J39"/>
    </sheetView>
  </sheetViews>
  <sheetFormatPr defaultRowHeight="14.5" x14ac:dyDescent="0.35"/>
  <cols>
    <col min="1" max="1" width="30.7265625" customWidth="1"/>
    <col min="2" max="2" width="21.7265625" customWidth="1"/>
    <col min="3" max="15" width="11.08984375" customWidth="1"/>
  </cols>
  <sheetData>
    <row r="4" spans="1:15" x14ac:dyDescent="0.35">
      <c r="A4" s="17" t="s">
        <v>0</v>
      </c>
      <c r="B4" s="71" t="s">
        <v>80</v>
      </c>
      <c r="C4" s="17" t="s">
        <v>34</v>
      </c>
      <c r="D4" s="17" t="s">
        <v>34</v>
      </c>
      <c r="E4" s="17" t="s">
        <v>34</v>
      </c>
      <c r="F4" s="17" t="s">
        <v>34</v>
      </c>
      <c r="G4" s="17" t="s">
        <v>34</v>
      </c>
      <c r="H4" s="17" t="s">
        <v>34</v>
      </c>
      <c r="I4" s="17" t="s">
        <v>34</v>
      </c>
      <c r="J4" s="17" t="s">
        <v>34</v>
      </c>
      <c r="K4" s="17" t="s">
        <v>34</v>
      </c>
      <c r="L4" s="17" t="s">
        <v>34</v>
      </c>
      <c r="M4" s="17" t="s">
        <v>34</v>
      </c>
      <c r="N4" s="17" t="s">
        <v>34</v>
      </c>
      <c r="O4" s="17" t="s">
        <v>34</v>
      </c>
    </row>
    <row r="5" spans="1:15" x14ac:dyDescent="0.35">
      <c r="A5" s="17" t="s">
        <v>1</v>
      </c>
      <c r="B5" s="72"/>
      <c r="C5" s="17">
        <v>2022</v>
      </c>
      <c r="D5" s="17">
        <v>2022</v>
      </c>
      <c r="E5" s="17">
        <v>2022</v>
      </c>
      <c r="F5" s="17">
        <v>2022</v>
      </c>
      <c r="G5" s="17">
        <v>2022</v>
      </c>
      <c r="H5" s="17">
        <v>2022</v>
      </c>
      <c r="I5" s="17">
        <v>2022</v>
      </c>
      <c r="J5" s="17">
        <v>2022</v>
      </c>
      <c r="K5" s="17">
        <v>2023</v>
      </c>
      <c r="L5" s="17">
        <v>2023</v>
      </c>
      <c r="M5" s="17">
        <v>2023</v>
      </c>
      <c r="N5" s="17">
        <v>2023</v>
      </c>
      <c r="O5" s="17">
        <v>2023</v>
      </c>
    </row>
    <row r="6" spans="1:15" x14ac:dyDescent="0.35">
      <c r="A6" s="17" t="s">
        <v>2</v>
      </c>
      <c r="B6" s="72"/>
      <c r="C6" s="17" t="s">
        <v>38</v>
      </c>
      <c r="D6" s="17" t="s">
        <v>39</v>
      </c>
      <c r="E6" s="17" t="s">
        <v>40</v>
      </c>
      <c r="F6" s="17" t="s">
        <v>41</v>
      </c>
      <c r="G6" s="17" t="s">
        <v>42</v>
      </c>
      <c r="H6" s="17" t="s">
        <v>43</v>
      </c>
      <c r="I6" s="17" t="s">
        <v>45</v>
      </c>
      <c r="J6" s="17" t="s">
        <v>46</v>
      </c>
      <c r="K6" s="17" t="s">
        <v>31</v>
      </c>
      <c r="L6" s="17" t="s">
        <v>35</v>
      </c>
      <c r="M6" s="17" t="s">
        <v>36</v>
      </c>
      <c r="N6" s="17" t="s">
        <v>37</v>
      </c>
      <c r="O6" s="17" t="s">
        <v>38</v>
      </c>
    </row>
    <row r="7" spans="1:15" x14ac:dyDescent="0.35">
      <c r="A7" s="17"/>
      <c r="B7" s="73"/>
      <c r="C7" s="17" t="str">
        <f>C6&amp;"' "&amp;C5</f>
        <v>May' 2022</v>
      </c>
      <c r="D7" s="17" t="str">
        <f t="shared" ref="D7:O7" si="0">D6&amp;"' "&amp;D5</f>
        <v>June' 2022</v>
      </c>
      <c r="E7" s="17" t="str">
        <f t="shared" si="0"/>
        <v>July' 2022</v>
      </c>
      <c r="F7" s="17" t="str">
        <f t="shared" si="0"/>
        <v>August' 2022</v>
      </c>
      <c r="G7" s="17" t="str">
        <f t="shared" si="0"/>
        <v>September' 2022</v>
      </c>
      <c r="H7" s="17" t="str">
        <f t="shared" si="0"/>
        <v>October' 2022</v>
      </c>
      <c r="I7" s="17" t="str">
        <f t="shared" si="0"/>
        <v>November' 2022</v>
      </c>
      <c r="J7" s="17" t="str">
        <f t="shared" si="0"/>
        <v>December' 2022</v>
      </c>
      <c r="K7" s="17" t="str">
        <f t="shared" si="0"/>
        <v>January' 2023</v>
      </c>
      <c r="L7" s="17" t="str">
        <f t="shared" si="0"/>
        <v>February' 2023</v>
      </c>
      <c r="M7" s="17" t="str">
        <f t="shared" si="0"/>
        <v>March' 2023</v>
      </c>
      <c r="N7" s="17" t="str">
        <f t="shared" si="0"/>
        <v>April' 2023</v>
      </c>
      <c r="O7" s="17" t="str">
        <f t="shared" si="0"/>
        <v>May' 2023</v>
      </c>
    </row>
    <row r="8" spans="1:15" x14ac:dyDescent="0.35">
      <c r="A8" s="17" t="s">
        <v>3</v>
      </c>
      <c r="B8" s="40" t="s">
        <v>52</v>
      </c>
      <c r="C8" s="38">
        <v>154.1</v>
      </c>
      <c r="D8" s="38">
        <v>155</v>
      </c>
      <c r="E8" s="38">
        <v>156.5</v>
      </c>
      <c r="F8" s="38">
        <v>160.30000000000001</v>
      </c>
      <c r="G8" s="38">
        <v>163.5</v>
      </c>
      <c r="H8" s="38">
        <v>165.2</v>
      </c>
      <c r="I8" s="38">
        <v>167.4</v>
      </c>
      <c r="J8" s="38">
        <v>169.2</v>
      </c>
      <c r="K8" s="38">
        <v>173.8</v>
      </c>
      <c r="L8" s="38">
        <v>174.4</v>
      </c>
      <c r="M8" s="38">
        <v>174.4</v>
      </c>
      <c r="N8" s="38">
        <v>173.8</v>
      </c>
      <c r="O8" s="38">
        <v>173.7</v>
      </c>
    </row>
    <row r="9" spans="1:15" x14ac:dyDescent="0.35">
      <c r="A9" s="17" t="s">
        <v>4</v>
      </c>
      <c r="B9" s="40" t="s">
        <v>53</v>
      </c>
      <c r="C9" s="38">
        <v>217</v>
      </c>
      <c r="D9" s="38">
        <v>219.4</v>
      </c>
      <c r="E9" s="38">
        <v>213</v>
      </c>
      <c r="F9" s="38">
        <v>206.5</v>
      </c>
      <c r="G9" s="38">
        <v>209.2</v>
      </c>
      <c r="H9" s="38">
        <v>210.9</v>
      </c>
      <c r="I9" s="38">
        <v>209.4</v>
      </c>
      <c r="J9" s="38">
        <v>209</v>
      </c>
      <c r="K9" s="38">
        <v>210.7</v>
      </c>
      <c r="L9" s="38">
        <v>207.7</v>
      </c>
      <c r="M9" s="38">
        <v>207.7</v>
      </c>
      <c r="N9" s="38">
        <v>209.3</v>
      </c>
      <c r="O9" s="38">
        <v>214.3</v>
      </c>
    </row>
    <row r="10" spans="1:15" x14ac:dyDescent="0.35">
      <c r="A10" s="17" t="s">
        <v>5</v>
      </c>
      <c r="B10" s="40" t="s">
        <v>53</v>
      </c>
      <c r="C10" s="38">
        <v>162.4</v>
      </c>
      <c r="D10" s="38">
        <v>170.8</v>
      </c>
      <c r="E10" s="38">
        <v>175.2</v>
      </c>
      <c r="F10" s="38">
        <v>169.2</v>
      </c>
      <c r="G10" s="38">
        <v>169.7</v>
      </c>
      <c r="H10" s="38">
        <v>170.9</v>
      </c>
      <c r="I10" s="38">
        <v>181.4</v>
      </c>
      <c r="J10" s="38">
        <v>190.2</v>
      </c>
      <c r="K10" s="38">
        <v>194.5</v>
      </c>
      <c r="L10" s="38">
        <v>175.2</v>
      </c>
      <c r="M10" s="38">
        <v>175.2</v>
      </c>
      <c r="N10" s="38">
        <v>169.6</v>
      </c>
      <c r="O10" s="38">
        <v>173.2</v>
      </c>
    </row>
    <row r="11" spans="1:15" x14ac:dyDescent="0.35">
      <c r="A11" s="17" t="s">
        <v>6</v>
      </c>
      <c r="B11" s="40" t="s">
        <v>52</v>
      </c>
      <c r="C11" s="38">
        <v>164.9</v>
      </c>
      <c r="D11" s="38">
        <v>165.8</v>
      </c>
      <c r="E11" s="38">
        <v>166.6</v>
      </c>
      <c r="F11" s="38">
        <v>168.1</v>
      </c>
      <c r="G11" s="38">
        <v>169.7</v>
      </c>
      <c r="H11" s="38">
        <v>170.9</v>
      </c>
      <c r="I11" s="38">
        <v>172.3</v>
      </c>
      <c r="J11" s="38">
        <v>173.6</v>
      </c>
      <c r="K11" s="38">
        <v>174.6</v>
      </c>
      <c r="L11" s="38">
        <v>177.3</v>
      </c>
      <c r="M11" s="38">
        <v>177.3</v>
      </c>
      <c r="N11" s="38">
        <v>178.4</v>
      </c>
      <c r="O11" s="38">
        <v>179.5</v>
      </c>
    </row>
    <row r="12" spans="1:15" x14ac:dyDescent="0.35">
      <c r="A12" s="17" t="s">
        <v>7</v>
      </c>
      <c r="B12" s="40" t="s">
        <v>52</v>
      </c>
      <c r="C12" s="38">
        <v>202.4</v>
      </c>
      <c r="D12" s="38">
        <v>200.9</v>
      </c>
      <c r="E12" s="38">
        <v>195.8</v>
      </c>
      <c r="F12" s="38">
        <v>192.4</v>
      </c>
      <c r="G12" s="38">
        <v>188.7</v>
      </c>
      <c r="H12" s="38">
        <v>186.5</v>
      </c>
      <c r="I12" s="38">
        <v>188.9</v>
      </c>
      <c r="J12" s="38">
        <v>188.5</v>
      </c>
      <c r="K12" s="38">
        <v>187.2</v>
      </c>
      <c r="L12" s="38">
        <v>179.3</v>
      </c>
      <c r="M12" s="38">
        <v>179.2</v>
      </c>
      <c r="N12" s="38">
        <v>174.9</v>
      </c>
      <c r="O12" s="38">
        <v>170</v>
      </c>
    </row>
    <row r="13" spans="1:15" x14ac:dyDescent="0.35">
      <c r="A13" s="17" t="s">
        <v>8</v>
      </c>
      <c r="B13" s="40" t="s">
        <v>52</v>
      </c>
      <c r="C13" s="38">
        <v>171</v>
      </c>
      <c r="D13" s="38">
        <v>169.7</v>
      </c>
      <c r="E13" s="38">
        <v>174.2</v>
      </c>
      <c r="F13" s="38">
        <v>172.9</v>
      </c>
      <c r="G13" s="38">
        <v>165.7</v>
      </c>
      <c r="H13" s="38">
        <v>163.80000000000001</v>
      </c>
      <c r="I13" s="38">
        <v>160.69999999999999</v>
      </c>
      <c r="J13" s="38">
        <v>158</v>
      </c>
      <c r="K13" s="38">
        <v>158.30000000000001</v>
      </c>
      <c r="L13" s="38">
        <v>169.5</v>
      </c>
      <c r="M13" s="38">
        <v>169.5</v>
      </c>
      <c r="N13" s="38">
        <v>176.3</v>
      </c>
      <c r="O13" s="38">
        <v>172.2</v>
      </c>
    </row>
    <row r="14" spans="1:15" x14ac:dyDescent="0.35">
      <c r="A14" s="17" t="s">
        <v>9</v>
      </c>
      <c r="B14" s="40" t="s">
        <v>52</v>
      </c>
      <c r="C14" s="38">
        <v>174.9</v>
      </c>
      <c r="D14" s="38">
        <v>182.3</v>
      </c>
      <c r="E14" s="38">
        <v>182.1</v>
      </c>
      <c r="F14" s="38">
        <v>186.7</v>
      </c>
      <c r="G14" s="38">
        <v>191.8</v>
      </c>
      <c r="H14" s="38">
        <v>199.7</v>
      </c>
      <c r="I14" s="38">
        <v>183.1</v>
      </c>
      <c r="J14" s="38">
        <v>159.9</v>
      </c>
      <c r="K14" s="38">
        <v>153.9</v>
      </c>
      <c r="L14" s="38">
        <v>152.69999999999999</v>
      </c>
      <c r="M14" s="38">
        <v>152.80000000000001</v>
      </c>
      <c r="N14" s="38">
        <v>155.4</v>
      </c>
      <c r="O14" s="38">
        <v>161</v>
      </c>
    </row>
    <row r="15" spans="1:15" x14ac:dyDescent="0.35">
      <c r="A15" s="17" t="s">
        <v>10</v>
      </c>
      <c r="B15" s="40" t="s">
        <v>52</v>
      </c>
      <c r="C15" s="38">
        <v>164.7</v>
      </c>
      <c r="D15" s="38">
        <v>164.3</v>
      </c>
      <c r="E15" s="38">
        <v>164.3</v>
      </c>
      <c r="F15" s="38">
        <v>167.2</v>
      </c>
      <c r="G15" s="38">
        <v>169.1</v>
      </c>
      <c r="H15" s="38">
        <v>169.8</v>
      </c>
      <c r="I15" s="38">
        <v>170.5</v>
      </c>
      <c r="J15" s="38">
        <v>170.8</v>
      </c>
      <c r="K15" s="38">
        <v>170.9</v>
      </c>
      <c r="L15" s="38">
        <v>171</v>
      </c>
      <c r="M15" s="38">
        <v>171.1</v>
      </c>
      <c r="N15" s="38">
        <v>173.4</v>
      </c>
      <c r="O15" s="38">
        <v>175.6</v>
      </c>
    </row>
    <row r="16" spans="1:15" x14ac:dyDescent="0.35">
      <c r="A16" s="17" t="s">
        <v>11</v>
      </c>
      <c r="B16" s="40" t="s">
        <v>52</v>
      </c>
      <c r="C16" s="38">
        <v>119.7</v>
      </c>
      <c r="D16" s="38">
        <v>119.9</v>
      </c>
      <c r="E16" s="38">
        <v>120</v>
      </c>
      <c r="F16" s="38">
        <v>120.9</v>
      </c>
      <c r="G16" s="38">
        <v>121.6</v>
      </c>
      <c r="H16" s="38">
        <v>121.9</v>
      </c>
      <c r="I16" s="38">
        <v>122.1</v>
      </c>
      <c r="J16" s="38">
        <v>121.8</v>
      </c>
      <c r="K16" s="38">
        <v>121.1</v>
      </c>
      <c r="L16" s="38">
        <v>120</v>
      </c>
      <c r="M16" s="38">
        <v>120</v>
      </c>
      <c r="N16" s="38">
        <v>121.3</v>
      </c>
      <c r="O16" s="38">
        <v>122.7</v>
      </c>
    </row>
    <row r="17" spans="1:15" x14ac:dyDescent="0.35">
      <c r="A17" s="17" t="s">
        <v>12</v>
      </c>
      <c r="B17" s="40" t="s">
        <v>52</v>
      </c>
      <c r="C17" s="38">
        <v>184.9</v>
      </c>
      <c r="D17" s="38">
        <v>187.1</v>
      </c>
      <c r="E17" s="38">
        <v>190</v>
      </c>
      <c r="F17" s="38">
        <v>193.6</v>
      </c>
      <c r="G17" s="38">
        <v>197.3</v>
      </c>
      <c r="H17" s="38">
        <v>199.9</v>
      </c>
      <c r="I17" s="38">
        <v>202.8</v>
      </c>
      <c r="J17" s="38">
        <v>205.2</v>
      </c>
      <c r="K17" s="38">
        <v>208.4</v>
      </c>
      <c r="L17" s="38">
        <v>209.7</v>
      </c>
      <c r="M17" s="38">
        <v>209.7</v>
      </c>
      <c r="N17" s="38">
        <v>212.9</v>
      </c>
      <c r="O17" s="38">
        <v>218</v>
      </c>
    </row>
    <row r="18" spans="1:15" x14ac:dyDescent="0.35">
      <c r="A18" s="17" t="s">
        <v>13</v>
      </c>
      <c r="B18" s="40" t="s">
        <v>54</v>
      </c>
      <c r="C18" s="38">
        <v>167.1</v>
      </c>
      <c r="D18" s="38">
        <v>167.9</v>
      </c>
      <c r="E18" s="38">
        <v>168.4</v>
      </c>
      <c r="F18" s="38">
        <v>168.8</v>
      </c>
      <c r="G18" s="38">
        <v>169.4</v>
      </c>
      <c r="H18" s="38">
        <v>169.9</v>
      </c>
      <c r="I18" s="38">
        <v>170.4</v>
      </c>
      <c r="J18" s="38">
        <v>171</v>
      </c>
      <c r="K18" s="38">
        <v>171.4</v>
      </c>
      <c r="L18" s="38">
        <v>172.3</v>
      </c>
      <c r="M18" s="38">
        <v>172.3</v>
      </c>
      <c r="N18" s="38">
        <v>172.9</v>
      </c>
      <c r="O18" s="38">
        <v>173.4</v>
      </c>
    </row>
    <row r="19" spans="1:15" x14ac:dyDescent="0.35">
      <c r="A19" s="17" t="s">
        <v>14</v>
      </c>
      <c r="B19" s="40" t="s">
        <v>52</v>
      </c>
      <c r="C19" s="38">
        <v>182.5</v>
      </c>
      <c r="D19" s="38">
        <v>183.9</v>
      </c>
      <c r="E19" s="38">
        <v>185.2</v>
      </c>
      <c r="F19" s="38">
        <v>186.3</v>
      </c>
      <c r="G19" s="38">
        <v>187.4</v>
      </c>
      <c r="H19" s="38">
        <v>188.3</v>
      </c>
      <c r="I19" s="38">
        <v>189.5</v>
      </c>
      <c r="J19" s="38">
        <v>190.3</v>
      </c>
      <c r="K19" s="38">
        <v>191.2</v>
      </c>
      <c r="L19" s="38">
        <v>193</v>
      </c>
      <c r="M19" s="38">
        <v>193</v>
      </c>
      <c r="N19" s="38">
        <v>193.5</v>
      </c>
      <c r="O19" s="38">
        <v>194.2</v>
      </c>
    </row>
    <row r="20" spans="1:15" x14ac:dyDescent="0.35">
      <c r="A20" s="17" t="s">
        <v>15</v>
      </c>
      <c r="B20" s="40" t="s">
        <v>52</v>
      </c>
      <c r="C20" s="38">
        <v>173.3</v>
      </c>
      <c r="D20" s="38">
        <v>174.9</v>
      </c>
      <c r="E20" s="38">
        <v>175</v>
      </c>
      <c r="F20" s="38">
        <v>176.3</v>
      </c>
      <c r="G20" s="38">
        <v>177.8</v>
      </c>
      <c r="H20" s="38">
        <v>179.6</v>
      </c>
      <c r="I20" s="38">
        <v>178.3</v>
      </c>
      <c r="J20" s="38">
        <v>175.9</v>
      </c>
      <c r="K20" s="38">
        <v>176.7</v>
      </c>
      <c r="L20" s="38">
        <v>177</v>
      </c>
      <c r="M20" s="38">
        <v>177</v>
      </c>
      <c r="N20" s="38">
        <v>177.9</v>
      </c>
      <c r="O20" s="38">
        <v>179.1</v>
      </c>
    </row>
    <row r="21" spans="1:15" x14ac:dyDescent="0.35">
      <c r="A21" s="17" t="s">
        <v>16</v>
      </c>
      <c r="B21" s="40" t="s">
        <v>54</v>
      </c>
      <c r="C21" s="38">
        <v>194.1</v>
      </c>
      <c r="D21" s="38">
        <v>194.3</v>
      </c>
      <c r="E21" s="38">
        <v>194.6</v>
      </c>
      <c r="F21" s="38">
        <v>195</v>
      </c>
      <c r="G21" s="38">
        <v>195.9</v>
      </c>
      <c r="H21" s="38">
        <v>196.3</v>
      </c>
      <c r="I21" s="38">
        <v>196.9</v>
      </c>
      <c r="J21" s="38">
        <v>197.3</v>
      </c>
      <c r="K21" s="38">
        <v>198.2</v>
      </c>
      <c r="L21" s="38">
        <v>199.5</v>
      </c>
      <c r="M21" s="38">
        <v>199.5</v>
      </c>
      <c r="N21" s="38">
        <v>200.6</v>
      </c>
      <c r="O21" s="38">
        <v>201</v>
      </c>
    </row>
    <row r="22" spans="1:15" x14ac:dyDescent="0.35">
      <c r="A22" s="17" t="s">
        <v>17</v>
      </c>
      <c r="B22" s="40" t="s">
        <v>17</v>
      </c>
      <c r="C22" s="38">
        <v>175.6</v>
      </c>
      <c r="D22" s="38">
        <v>177.1</v>
      </c>
      <c r="E22" s="38">
        <v>178.3</v>
      </c>
      <c r="F22" s="38">
        <v>179.5</v>
      </c>
      <c r="G22" s="38">
        <v>180.9</v>
      </c>
      <c r="H22" s="38">
        <v>181.9</v>
      </c>
      <c r="I22" s="38">
        <v>183.1</v>
      </c>
      <c r="J22" s="38">
        <v>184</v>
      </c>
      <c r="K22" s="38">
        <v>184.9</v>
      </c>
      <c r="L22" s="38">
        <v>186.2</v>
      </c>
      <c r="M22" s="38">
        <v>186.1</v>
      </c>
      <c r="N22" s="38">
        <v>186.9</v>
      </c>
      <c r="O22" s="38">
        <v>187.3</v>
      </c>
    </row>
    <row r="23" spans="1:15" x14ac:dyDescent="0.35">
      <c r="A23" s="17" t="s">
        <v>18</v>
      </c>
      <c r="B23" s="40" t="s">
        <v>17</v>
      </c>
      <c r="C23" s="38">
        <v>168.4</v>
      </c>
      <c r="D23" s="38">
        <v>169.9</v>
      </c>
      <c r="E23" s="38">
        <v>171.3</v>
      </c>
      <c r="F23" s="38">
        <v>172.7</v>
      </c>
      <c r="G23" s="38">
        <v>174.3</v>
      </c>
      <c r="H23" s="38">
        <v>175.3</v>
      </c>
      <c r="I23" s="38">
        <v>176.2</v>
      </c>
      <c r="J23" s="38">
        <v>177</v>
      </c>
      <c r="K23" s="38">
        <v>177.6</v>
      </c>
      <c r="L23" s="38">
        <v>178.7</v>
      </c>
      <c r="M23" s="38">
        <v>178.7</v>
      </c>
      <c r="N23" s="38">
        <v>179.2</v>
      </c>
      <c r="O23" s="38">
        <v>179.7</v>
      </c>
    </row>
    <row r="24" spans="1:15" x14ac:dyDescent="0.35">
      <c r="A24" s="17" t="s">
        <v>19</v>
      </c>
      <c r="B24" s="40" t="s">
        <v>17</v>
      </c>
      <c r="C24" s="38">
        <v>174.6</v>
      </c>
      <c r="D24" s="38">
        <v>176</v>
      </c>
      <c r="E24" s="38">
        <v>177.3</v>
      </c>
      <c r="F24" s="38">
        <v>178.5</v>
      </c>
      <c r="G24" s="38">
        <v>179.9</v>
      </c>
      <c r="H24" s="38">
        <v>181</v>
      </c>
      <c r="I24" s="38">
        <v>182.1</v>
      </c>
      <c r="J24" s="38">
        <v>183</v>
      </c>
      <c r="K24" s="38">
        <v>183.8</v>
      </c>
      <c r="L24" s="38">
        <v>185.1</v>
      </c>
      <c r="M24" s="38">
        <v>185.1</v>
      </c>
      <c r="N24" s="38">
        <v>185.7</v>
      </c>
      <c r="O24" s="38">
        <v>186.2</v>
      </c>
    </row>
    <row r="25" spans="1:15" x14ac:dyDescent="0.35">
      <c r="A25" s="17" t="s">
        <v>20</v>
      </c>
      <c r="B25" s="40" t="s">
        <v>20</v>
      </c>
      <c r="C25" s="38">
        <v>167.5</v>
      </c>
      <c r="D25" s="38">
        <v>166.8</v>
      </c>
      <c r="E25" s="38">
        <v>167.8</v>
      </c>
      <c r="F25" s="38">
        <v>169</v>
      </c>
      <c r="G25" s="38">
        <v>169.5</v>
      </c>
      <c r="H25" s="38">
        <v>171.2</v>
      </c>
      <c r="I25" s="38">
        <v>171.8</v>
      </c>
      <c r="J25" s="38">
        <v>170.7</v>
      </c>
      <c r="K25" s="38">
        <v>172.1</v>
      </c>
      <c r="L25" s="38">
        <v>173.5</v>
      </c>
      <c r="M25" s="38">
        <v>173.5</v>
      </c>
      <c r="N25" s="38">
        <v>175.2</v>
      </c>
      <c r="O25" s="38">
        <v>175.6</v>
      </c>
    </row>
    <row r="26" spans="1:15" x14ac:dyDescent="0.35">
      <c r="A26" s="17" t="s">
        <v>21</v>
      </c>
      <c r="B26" s="40" t="s">
        <v>55</v>
      </c>
      <c r="C26" s="38">
        <v>174.6</v>
      </c>
      <c r="D26" s="38">
        <v>176</v>
      </c>
      <c r="E26" s="38">
        <v>179.6</v>
      </c>
      <c r="F26" s="38">
        <v>178.8</v>
      </c>
      <c r="G26" s="38">
        <v>179.5</v>
      </c>
      <c r="H26" s="38">
        <v>180.5</v>
      </c>
      <c r="I26" s="38">
        <v>181.3</v>
      </c>
      <c r="J26" s="38">
        <v>182</v>
      </c>
      <c r="K26" s="38">
        <v>182</v>
      </c>
      <c r="L26" s="38">
        <v>182.1</v>
      </c>
      <c r="M26" s="38">
        <v>181.9</v>
      </c>
      <c r="N26" s="38">
        <v>181.7</v>
      </c>
      <c r="O26" s="38">
        <v>182.8</v>
      </c>
    </row>
    <row r="27" spans="1:15" x14ac:dyDescent="0.35">
      <c r="A27" s="17" t="s">
        <v>22</v>
      </c>
      <c r="B27" s="40" t="s">
        <v>20</v>
      </c>
      <c r="C27" s="38">
        <v>165.2</v>
      </c>
      <c r="D27" s="38">
        <v>166.4</v>
      </c>
      <c r="E27" s="38">
        <v>167.4</v>
      </c>
      <c r="F27" s="38">
        <v>168.5</v>
      </c>
      <c r="G27" s="38">
        <v>169.5</v>
      </c>
      <c r="H27" s="38">
        <v>170.4</v>
      </c>
      <c r="I27" s="38">
        <v>171.4</v>
      </c>
      <c r="J27" s="38">
        <v>172.1</v>
      </c>
      <c r="K27" s="38">
        <v>172.9</v>
      </c>
      <c r="L27" s="38">
        <v>174.2</v>
      </c>
      <c r="M27" s="38">
        <v>174.2</v>
      </c>
      <c r="N27" s="38">
        <v>174.6</v>
      </c>
      <c r="O27" s="38">
        <v>175.2</v>
      </c>
    </row>
    <row r="28" spans="1:15" x14ac:dyDescent="0.35">
      <c r="A28" s="17" t="s">
        <v>23</v>
      </c>
      <c r="B28" s="40" t="s">
        <v>23</v>
      </c>
      <c r="C28" s="38">
        <v>174.8</v>
      </c>
      <c r="D28" s="38">
        <v>175.4</v>
      </c>
      <c r="E28" s="38">
        <v>176.1</v>
      </c>
      <c r="F28" s="38">
        <v>176.8</v>
      </c>
      <c r="G28" s="38">
        <v>177.8</v>
      </c>
      <c r="H28" s="38">
        <v>178.7</v>
      </c>
      <c r="I28" s="38">
        <v>179.8</v>
      </c>
      <c r="J28" s="38">
        <v>181.1</v>
      </c>
      <c r="K28" s="38">
        <v>182.3</v>
      </c>
      <c r="L28" s="38">
        <v>184.4</v>
      </c>
      <c r="M28" s="38">
        <v>184.4</v>
      </c>
      <c r="N28" s="38">
        <v>185</v>
      </c>
      <c r="O28" s="38">
        <v>185.7</v>
      </c>
    </row>
    <row r="29" spans="1:15" x14ac:dyDescent="0.35">
      <c r="A29" s="17" t="s">
        <v>24</v>
      </c>
      <c r="B29" s="40" t="s">
        <v>55</v>
      </c>
      <c r="C29" s="38">
        <v>163</v>
      </c>
      <c r="D29" s="38">
        <v>161.1</v>
      </c>
      <c r="E29" s="38">
        <v>161.6</v>
      </c>
      <c r="F29" s="38">
        <v>161.9</v>
      </c>
      <c r="G29" s="38">
        <v>162.30000000000001</v>
      </c>
      <c r="H29" s="38">
        <v>162.9</v>
      </c>
      <c r="I29" s="38">
        <v>163</v>
      </c>
      <c r="J29" s="38">
        <v>163.4</v>
      </c>
      <c r="K29" s="38">
        <v>163.6</v>
      </c>
      <c r="L29" s="38">
        <v>164.2</v>
      </c>
      <c r="M29" s="38">
        <v>164.2</v>
      </c>
      <c r="N29" s="38">
        <v>164.5</v>
      </c>
      <c r="O29" s="38">
        <v>164.8</v>
      </c>
    </row>
    <row r="30" spans="1:15" x14ac:dyDescent="0.35">
      <c r="A30" s="17" t="s">
        <v>25</v>
      </c>
      <c r="B30" s="40" t="s">
        <v>54</v>
      </c>
      <c r="C30" s="38">
        <v>165.1</v>
      </c>
      <c r="D30" s="38">
        <v>165.8</v>
      </c>
      <c r="E30" s="38">
        <v>166.3</v>
      </c>
      <c r="F30" s="38">
        <v>166.9</v>
      </c>
      <c r="G30" s="38">
        <v>167.6</v>
      </c>
      <c r="H30" s="38">
        <v>168.2</v>
      </c>
      <c r="I30" s="38">
        <v>168.5</v>
      </c>
      <c r="J30" s="38">
        <v>168.9</v>
      </c>
      <c r="K30" s="38">
        <v>169.5</v>
      </c>
      <c r="L30" s="38">
        <v>170.3</v>
      </c>
      <c r="M30" s="38">
        <v>170.3</v>
      </c>
      <c r="N30" s="38">
        <v>170.7</v>
      </c>
      <c r="O30" s="38">
        <v>171.2</v>
      </c>
    </row>
    <row r="31" spans="1:15" x14ac:dyDescent="0.35">
      <c r="A31" s="17" t="s">
        <v>26</v>
      </c>
      <c r="B31" s="40" t="s">
        <v>26</v>
      </c>
      <c r="C31" s="38">
        <v>167.9</v>
      </c>
      <c r="D31" s="38">
        <v>169</v>
      </c>
      <c r="E31" s="38">
        <v>171.4</v>
      </c>
      <c r="F31" s="38">
        <v>172.3</v>
      </c>
      <c r="G31" s="38">
        <v>173.1</v>
      </c>
      <c r="H31" s="38">
        <v>173.4</v>
      </c>
      <c r="I31" s="38">
        <v>173.7</v>
      </c>
      <c r="J31" s="38">
        <v>174.1</v>
      </c>
      <c r="K31" s="38">
        <v>174.3</v>
      </c>
      <c r="L31" s="38">
        <v>175</v>
      </c>
      <c r="M31" s="38">
        <v>175</v>
      </c>
      <c r="N31" s="38">
        <v>176.4</v>
      </c>
      <c r="O31" s="38">
        <v>177.1</v>
      </c>
    </row>
    <row r="32" spans="1:15" x14ac:dyDescent="0.35">
      <c r="A32" s="17" t="s">
        <v>27</v>
      </c>
      <c r="B32" s="40" t="s">
        <v>54</v>
      </c>
      <c r="C32" s="38">
        <v>168.4</v>
      </c>
      <c r="D32" s="38">
        <v>169.4</v>
      </c>
      <c r="E32" s="38">
        <v>169.7</v>
      </c>
      <c r="F32" s="38">
        <v>171.2</v>
      </c>
      <c r="G32" s="38">
        <v>170.9</v>
      </c>
      <c r="H32" s="38">
        <v>172.1</v>
      </c>
      <c r="I32" s="38">
        <v>173.6</v>
      </c>
      <c r="J32" s="38">
        <v>175.8</v>
      </c>
      <c r="K32" s="38">
        <v>178.6</v>
      </c>
      <c r="L32" s="38">
        <v>181</v>
      </c>
      <c r="M32" s="38">
        <v>181</v>
      </c>
      <c r="N32" s="38">
        <v>184</v>
      </c>
      <c r="O32" s="38">
        <v>185.2</v>
      </c>
    </row>
    <row r="33" spans="1:15" x14ac:dyDescent="0.35">
      <c r="A33" s="17" t="s">
        <v>28</v>
      </c>
      <c r="B33" s="40" t="s">
        <v>28</v>
      </c>
      <c r="C33" s="38">
        <v>167.5</v>
      </c>
      <c r="D33" s="38">
        <v>167.5</v>
      </c>
      <c r="E33" s="38">
        <v>168.4</v>
      </c>
      <c r="F33" s="38">
        <v>169.1</v>
      </c>
      <c r="G33" s="38">
        <v>169.7</v>
      </c>
      <c r="H33" s="38">
        <v>170.5</v>
      </c>
      <c r="I33" s="38">
        <v>171.1</v>
      </c>
      <c r="J33" s="38">
        <v>172</v>
      </c>
      <c r="K33" s="38">
        <v>172.8</v>
      </c>
      <c r="L33" s="38">
        <v>174.1</v>
      </c>
      <c r="M33" s="38">
        <v>174.1</v>
      </c>
      <c r="N33" s="38">
        <v>175</v>
      </c>
      <c r="O33" s="38">
        <v>175.7</v>
      </c>
    </row>
    <row r="34" spans="1:15" x14ac:dyDescent="0.35">
      <c r="A34" s="17" t="s">
        <v>29</v>
      </c>
      <c r="B34" s="40" t="s">
        <v>59</v>
      </c>
      <c r="C34" s="38">
        <v>171.7</v>
      </c>
      <c r="D34" s="38">
        <v>172.6</v>
      </c>
      <c r="E34" s="38">
        <v>173.4</v>
      </c>
      <c r="F34" s="38">
        <v>174.3</v>
      </c>
      <c r="G34" s="38">
        <v>175.3</v>
      </c>
      <c r="H34" s="38">
        <v>176.7</v>
      </c>
      <c r="I34" s="38">
        <v>176.5</v>
      </c>
      <c r="J34" s="38">
        <v>175.7</v>
      </c>
      <c r="K34" s="38">
        <v>176.5</v>
      </c>
      <c r="L34" s="38">
        <v>177.2</v>
      </c>
      <c r="M34" s="38">
        <v>177.2</v>
      </c>
      <c r="N34" s="38">
        <v>178.1</v>
      </c>
      <c r="O34" s="38">
        <v>179.1</v>
      </c>
    </row>
    <row r="35" spans="1:15" x14ac:dyDescent="0.35">
      <c r="A35" s="40"/>
      <c r="B35" s="40"/>
      <c r="C35" s="39">
        <f>SUM(C8:C34)</f>
        <v>4637.2999999999993</v>
      </c>
      <c r="D35" s="39">
        <f t="shared" ref="D35:O35" si="1">SUM(D8:D34)</f>
        <v>4669.2000000000007</v>
      </c>
      <c r="E35" s="39">
        <f t="shared" si="1"/>
        <v>4689.5</v>
      </c>
      <c r="F35" s="39">
        <f t="shared" si="1"/>
        <v>4703.7000000000007</v>
      </c>
      <c r="G35" s="39">
        <f t="shared" si="1"/>
        <v>4727.1000000000004</v>
      </c>
      <c r="H35" s="39">
        <f t="shared" si="1"/>
        <v>4756.4000000000005</v>
      </c>
      <c r="I35" s="39">
        <f t="shared" si="1"/>
        <v>4765.8000000000011</v>
      </c>
      <c r="J35" s="39">
        <f t="shared" si="1"/>
        <v>4760.5</v>
      </c>
      <c r="K35" s="39">
        <f t="shared" si="1"/>
        <v>4781.8</v>
      </c>
      <c r="L35" s="39">
        <f t="shared" si="1"/>
        <v>4784.5999999999995</v>
      </c>
      <c r="M35" s="39">
        <f t="shared" si="1"/>
        <v>4784.3999999999996</v>
      </c>
      <c r="N35" s="39">
        <f t="shared" si="1"/>
        <v>4807.2</v>
      </c>
      <c r="O35" s="39">
        <f t="shared" si="1"/>
        <v>4833.5</v>
      </c>
    </row>
  </sheetData>
  <mergeCells count="1">
    <mergeCell ref="B4:B7"/>
  </mergeCells>
  <pageMargins left="0.7" right="0.7" top="0.75" bottom="0.75" header="0.3" footer="0.3"/>
  <customProperties>
    <customPr name="OrphanNamesChecke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 Data</vt:lpstr>
      <vt:lpstr>Transposed Data</vt:lpstr>
      <vt:lpstr>Analysis1</vt:lpstr>
      <vt:lpstr>Analysis2</vt:lpstr>
      <vt:lpstr>Analysis3a</vt:lpstr>
      <vt:lpstr>Analysis3b</vt:lpstr>
      <vt:lpstr>Analysis4</vt:lpstr>
      <vt:lpstr>Analysis5</vt:lpstr>
      <vt:lpstr>Data3</vt:lpstr>
      <vt:lpstr>Data4</vt:lpstr>
      <vt:lpstr>Raw Data</vt:lpstr>
      <vt:lpstr>Notes</vt:lpstr>
    </vt:vector>
  </TitlesOfParts>
  <Company>McGladrey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Chandel, Om</dc:creator>
  <cp:lastModifiedBy>Chandel, Om</cp:lastModifiedBy>
  <dcterms:created xsi:type="dcterms:W3CDTF">2025-02-17T11:50:12Z</dcterms:created>
  <dcterms:modified xsi:type="dcterms:W3CDTF">2025-08-20T18:59:16Z</dcterms:modified>
</cp:coreProperties>
</file>