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Programming\thesis\analyses\"/>
    </mc:Choice>
  </mc:AlternateContent>
  <xr:revisionPtr revIDLastSave="0" documentId="13_ncr:40009_{D2028A68-62E9-4724-9BA0-BEE6627FA998}" xr6:coauthVersionLast="45" xr6:coauthVersionMax="45" xr10:uidLastSave="{00000000-0000-0000-0000-000000000000}"/>
  <bookViews>
    <workbookView xWindow="-120" yWindow="-120" windowWidth="29040" windowHeight="15990" activeTab="1"/>
  </bookViews>
  <sheets>
    <sheet name="Raw" sheetId="1" r:id="rId1"/>
    <sheet name="Sums" sheetId="2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D6" i="2" l="1"/>
  <c r="D4" i="2"/>
  <c r="E4" i="2"/>
</calcChain>
</file>

<file path=xl/sharedStrings.xml><?xml version="1.0" encoding="utf-8"?>
<sst xmlns="http://schemas.openxmlformats.org/spreadsheetml/2006/main" count="64" uniqueCount="14">
  <si>
    <t>Runtime</t>
  </si>
  <si>
    <t>sconf_image("lenna4.png")</t>
  </si>
  <si>
    <t>sconf_image("lenna3.png")</t>
  </si>
  <si>
    <t>sconf_image("lenna2.png")</t>
  </si>
  <si>
    <t>sconf_image("lenna1.png")</t>
  </si>
  <si>
    <t>sconf_image("lenna.png")</t>
  </si>
  <si>
    <t>Target State</t>
  </si>
  <si>
    <t>Final Loss</t>
  </si>
  <si>
    <t>Row Labels</t>
  </si>
  <si>
    <t>Grand Total</t>
  </si>
  <si>
    <t>Sum of Runtime</t>
  </si>
  <si>
    <t>Separate</t>
  </si>
  <si>
    <t>Combined</t>
  </si>
  <si>
    <t>% Slower when combined: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</si>
</sst>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A. Robinson" refreshedDate="44112.478502314814" createdVersion="6" refreshedVersion="6" minRefreshableVersion="3" recordCount="50">
  <cacheSource type="worksheet">
    <worksheetSource ref="A1:C51" sheet="Raw"/>
  </cacheSource>
  <cacheFields count="3">
    <cacheField name="Runtime" numFmtId="0">
      <sharedItems containsSemiMixedTypes="0" containsString="0" containsNumber="1" containsInteger="1" minValue="18" maxValue="225"/>
    </cacheField>
    <cacheField name="Target State" numFmtId="0">
      <sharedItems count="5">
        <s v="sconf_image(&quot;lenna4.png&quot;)"/>
        <s v="sconf_image(&quot;lenna3.png&quot;)"/>
        <s v="sconf_image(&quot;lenna2.png&quot;)"/>
        <s v="sconf_image(&quot;lenna1.png&quot;)"/>
        <s v="sconf_image(&quot;lenna.png&quot;)"/>
      </sharedItems>
    </cacheField>
    <cacheField name="Final Loss" numFmtId="0">
      <sharedItems containsSemiMixedTypes="0" containsString="0" containsNumber="1" minValue="2.1760558709502199E-2" maxValue="2.4994879961013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29"/>
    <x v="0"/>
    <n v="2.47152969241142E-2"/>
  </r>
  <r>
    <n v="35"/>
    <x v="0"/>
    <n v="2.4046650156378701E-2"/>
  </r>
  <r>
    <n v="36"/>
    <x v="0"/>
    <n v="2.4600706994533501E-2"/>
  </r>
  <r>
    <n v="30"/>
    <x v="0"/>
    <n v="2.4924987927079201E-2"/>
  </r>
  <r>
    <n v="24"/>
    <x v="0"/>
    <n v="2.49256398528814E-2"/>
  </r>
  <r>
    <n v="25"/>
    <x v="0"/>
    <n v="2.43565589189529E-2"/>
  </r>
  <r>
    <n v="31"/>
    <x v="0"/>
    <n v="2.33735274523496E-2"/>
  </r>
  <r>
    <n v="27"/>
    <x v="0"/>
    <n v="2.4412911385297699E-2"/>
  </r>
  <r>
    <n v="31"/>
    <x v="0"/>
    <n v="2.3948891088366502E-2"/>
  </r>
  <r>
    <n v="34"/>
    <x v="0"/>
    <n v="2.4264402687549501E-2"/>
  </r>
  <r>
    <n v="35"/>
    <x v="1"/>
    <n v="2.3652151226997299E-2"/>
  </r>
  <r>
    <n v="40"/>
    <x v="1"/>
    <n v="2.2124439477920501E-2"/>
  </r>
  <r>
    <n v="38"/>
    <x v="1"/>
    <n v="2.3816039785742701E-2"/>
  </r>
  <r>
    <n v="31"/>
    <x v="1"/>
    <n v="2.1760558709502199E-2"/>
  </r>
  <r>
    <n v="38"/>
    <x v="1"/>
    <n v="2.4212757125496798E-2"/>
  </r>
  <r>
    <n v="27"/>
    <x v="1"/>
    <n v="2.3688685148954301E-2"/>
  </r>
  <r>
    <n v="32"/>
    <x v="1"/>
    <n v="2.3454459384083699E-2"/>
  </r>
  <r>
    <n v="44"/>
    <x v="1"/>
    <n v="2.4657405912876101E-2"/>
  </r>
  <r>
    <n v="43"/>
    <x v="1"/>
    <n v="2.4557497352361599E-2"/>
  </r>
  <r>
    <n v="30"/>
    <x v="1"/>
    <n v="2.4085395038127899E-2"/>
  </r>
  <r>
    <n v="35"/>
    <x v="2"/>
    <n v="2.38726753741502E-2"/>
  </r>
  <r>
    <n v="26"/>
    <x v="2"/>
    <n v="2.4826828390359799E-2"/>
  </r>
  <r>
    <n v="35"/>
    <x v="2"/>
    <n v="2.4697192013263699E-2"/>
  </r>
  <r>
    <n v="30"/>
    <x v="2"/>
    <n v="2.4827828630805002E-2"/>
  </r>
  <r>
    <n v="31"/>
    <x v="2"/>
    <n v="2.40532457828521E-2"/>
  </r>
  <r>
    <n v="31"/>
    <x v="2"/>
    <n v="2.49948799610137E-2"/>
  </r>
  <r>
    <n v="28"/>
    <x v="2"/>
    <n v="2.41997279226779E-2"/>
  </r>
  <r>
    <n v="30"/>
    <x v="2"/>
    <n v="2.4858104065060602E-2"/>
  </r>
  <r>
    <n v="32"/>
    <x v="2"/>
    <n v="2.4959396570920899E-2"/>
  </r>
  <r>
    <n v="29"/>
    <x v="2"/>
    <n v="2.26736664772033E-2"/>
  </r>
  <r>
    <n v="24"/>
    <x v="3"/>
    <n v="2.3692732676863601E-2"/>
  </r>
  <r>
    <n v="22"/>
    <x v="3"/>
    <n v="2.35973913222551E-2"/>
  </r>
  <r>
    <n v="24"/>
    <x v="3"/>
    <n v="2.4707980453968E-2"/>
  </r>
  <r>
    <n v="22"/>
    <x v="3"/>
    <n v="2.3351021111011502E-2"/>
  </r>
  <r>
    <n v="22"/>
    <x v="3"/>
    <n v="2.40511056035757E-2"/>
  </r>
  <r>
    <n v="24"/>
    <x v="3"/>
    <n v="2.3645956069230999E-2"/>
  </r>
  <r>
    <n v="18"/>
    <x v="3"/>
    <n v="2.4672111496329301E-2"/>
  </r>
  <r>
    <n v="23"/>
    <x v="3"/>
    <n v="2.4431232362985601E-2"/>
  </r>
  <r>
    <n v="21"/>
    <x v="3"/>
    <n v="2.4865945801138802E-2"/>
  </r>
  <r>
    <n v="24"/>
    <x v="3"/>
    <n v="2.4131450802087701E-2"/>
  </r>
  <r>
    <n v="195"/>
    <x v="4"/>
    <n v="2.30564009398221E-2"/>
  </r>
  <r>
    <n v="205"/>
    <x v="4"/>
    <n v="2.3080663755536E-2"/>
  </r>
  <r>
    <n v="222"/>
    <x v="4"/>
    <n v="2.4159962311387E-2"/>
  </r>
  <r>
    <n v="225"/>
    <x v="4"/>
    <n v="2.49650534242391E-2"/>
  </r>
  <r>
    <n v="199"/>
    <x v="4"/>
    <n v="2.3695811629295301E-2"/>
  </r>
  <r>
    <n v="175"/>
    <x v="4"/>
    <n v="2.3985398933291401E-2"/>
  </r>
  <r>
    <n v="217"/>
    <x v="4"/>
    <n v="2.48414445668458E-2"/>
  </r>
  <r>
    <n v="165"/>
    <x v="4"/>
    <n v="2.4683874100446701E-2"/>
  </r>
  <r>
    <n v="174"/>
    <x v="4"/>
    <n v="2.4764703586697499E-2"/>
  </r>
  <r>
    <n v="202"/>
    <x v="4"/>
    <n v="2.47371029108762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3"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untim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51"/>
    </sheetView>
  </sheetViews>
  <sheetFormatPr defaultRowHeight="15" x14ac:dyDescent="0.25"/>
  <cols>
    <col min="1" max="1" width="8.5703125" bestFit="1" customWidth="1"/>
    <col min="2" max="2" width="25.7109375" bestFit="1" customWidth="1"/>
    <col min="3" max="3" width="12" bestFit="1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>
        <v>29</v>
      </c>
      <c r="B2" t="s">
        <v>1</v>
      </c>
      <c r="C2">
        <v>2.47152969241142E-2</v>
      </c>
    </row>
    <row r="3" spans="1:3" x14ac:dyDescent="0.25">
      <c r="A3">
        <v>35</v>
      </c>
      <c r="B3" t="s">
        <v>1</v>
      </c>
      <c r="C3">
        <v>2.4046650156378701E-2</v>
      </c>
    </row>
    <row r="4" spans="1:3" x14ac:dyDescent="0.25">
      <c r="A4">
        <v>36</v>
      </c>
      <c r="B4" t="s">
        <v>1</v>
      </c>
      <c r="C4">
        <v>2.4600706994533501E-2</v>
      </c>
    </row>
    <row r="5" spans="1:3" x14ac:dyDescent="0.25">
      <c r="A5">
        <v>30</v>
      </c>
      <c r="B5" t="s">
        <v>1</v>
      </c>
      <c r="C5">
        <v>2.4924987927079201E-2</v>
      </c>
    </row>
    <row r="6" spans="1:3" x14ac:dyDescent="0.25">
      <c r="A6">
        <v>24</v>
      </c>
      <c r="B6" t="s">
        <v>1</v>
      </c>
      <c r="C6">
        <v>2.49256398528814E-2</v>
      </c>
    </row>
    <row r="7" spans="1:3" x14ac:dyDescent="0.25">
      <c r="A7">
        <v>25</v>
      </c>
      <c r="B7" t="s">
        <v>1</v>
      </c>
      <c r="C7">
        <v>2.43565589189529E-2</v>
      </c>
    </row>
    <row r="8" spans="1:3" x14ac:dyDescent="0.25">
      <c r="A8">
        <v>31</v>
      </c>
      <c r="B8" t="s">
        <v>1</v>
      </c>
      <c r="C8">
        <v>2.33735274523496E-2</v>
      </c>
    </row>
    <row r="9" spans="1:3" x14ac:dyDescent="0.25">
      <c r="A9">
        <v>27</v>
      </c>
      <c r="B9" t="s">
        <v>1</v>
      </c>
      <c r="C9">
        <v>2.4412911385297699E-2</v>
      </c>
    </row>
    <row r="10" spans="1:3" x14ac:dyDescent="0.25">
      <c r="A10">
        <v>31</v>
      </c>
      <c r="B10" t="s">
        <v>1</v>
      </c>
      <c r="C10">
        <v>2.3948891088366502E-2</v>
      </c>
    </row>
    <row r="11" spans="1:3" x14ac:dyDescent="0.25">
      <c r="A11">
        <v>34</v>
      </c>
      <c r="B11" t="s">
        <v>1</v>
      </c>
      <c r="C11">
        <v>2.4264402687549501E-2</v>
      </c>
    </row>
    <row r="12" spans="1:3" x14ac:dyDescent="0.25">
      <c r="A12">
        <v>35</v>
      </c>
      <c r="B12" t="s">
        <v>2</v>
      </c>
      <c r="C12">
        <v>2.3652151226997299E-2</v>
      </c>
    </row>
    <row r="13" spans="1:3" x14ac:dyDescent="0.25">
      <c r="A13">
        <v>40</v>
      </c>
      <c r="B13" t="s">
        <v>2</v>
      </c>
      <c r="C13">
        <v>2.2124439477920501E-2</v>
      </c>
    </row>
    <row r="14" spans="1:3" x14ac:dyDescent="0.25">
      <c r="A14">
        <v>38</v>
      </c>
      <c r="B14" t="s">
        <v>2</v>
      </c>
      <c r="C14">
        <v>2.3816039785742701E-2</v>
      </c>
    </row>
    <row r="15" spans="1:3" x14ac:dyDescent="0.25">
      <c r="A15">
        <v>31</v>
      </c>
      <c r="B15" t="s">
        <v>2</v>
      </c>
      <c r="C15">
        <v>2.1760558709502199E-2</v>
      </c>
    </row>
    <row r="16" spans="1:3" x14ac:dyDescent="0.25">
      <c r="A16">
        <v>38</v>
      </c>
      <c r="B16" t="s">
        <v>2</v>
      </c>
      <c r="C16">
        <v>2.4212757125496798E-2</v>
      </c>
    </row>
    <row r="17" spans="1:3" x14ac:dyDescent="0.25">
      <c r="A17">
        <v>27</v>
      </c>
      <c r="B17" t="s">
        <v>2</v>
      </c>
      <c r="C17">
        <v>2.3688685148954301E-2</v>
      </c>
    </row>
    <row r="18" spans="1:3" x14ac:dyDescent="0.25">
      <c r="A18">
        <v>32</v>
      </c>
      <c r="B18" t="s">
        <v>2</v>
      </c>
      <c r="C18">
        <v>2.3454459384083699E-2</v>
      </c>
    </row>
    <row r="19" spans="1:3" x14ac:dyDescent="0.25">
      <c r="A19">
        <v>44</v>
      </c>
      <c r="B19" t="s">
        <v>2</v>
      </c>
      <c r="C19">
        <v>2.4657405912876101E-2</v>
      </c>
    </row>
    <row r="20" spans="1:3" x14ac:dyDescent="0.25">
      <c r="A20">
        <v>43</v>
      </c>
      <c r="B20" t="s">
        <v>2</v>
      </c>
      <c r="C20">
        <v>2.4557497352361599E-2</v>
      </c>
    </row>
    <row r="21" spans="1:3" x14ac:dyDescent="0.25">
      <c r="A21">
        <v>30</v>
      </c>
      <c r="B21" t="s">
        <v>2</v>
      </c>
      <c r="C21">
        <v>2.4085395038127899E-2</v>
      </c>
    </row>
    <row r="22" spans="1:3" x14ac:dyDescent="0.25">
      <c r="A22">
        <v>35</v>
      </c>
      <c r="B22" t="s">
        <v>3</v>
      </c>
      <c r="C22">
        <v>2.38726753741502E-2</v>
      </c>
    </row>
    <row r="23" spans="1:3" x14ac:dyDescent="0.25">
      <c r="A23">
        <v>26</v>
      </c>
      <c r="B23" t="s">
        <v>3</v>
      </c>
      <c r="C23">
        <v>2.4826828390359799E-2</v>
      </c>
    </row>
    <row r="24" spans="1:3" x14ac:dyDescent="0.25">
      <c r="A24">
        <v>35</v>
      </c>
      <c r="B24" t="s">
        <v>3</v>
      </c>
      <c r="C24">
        <v>2.4697192013263699E-2</v>
      </c>
    </row>
    <row r="25" spans="1:3" x14ac:dyDescent="0.25">
      <c r="A25">
        <v>30</v>
      </c>
      <c r="B25" t="s">
        <v>3</v>
      </c>
      <c r="C25">
        <v>2.4827828630805002E-2</v>
      </c>
    </row>
    <row r="26" spans="1:3" x14ac:dyDescent="0.25">
      <c r="A26">
        <v>31</v>
      </c>
      <c r="B26" t="s">
        <v>3</v>
      </c>
      <c r="C26">
        <v>2.40532457828521E-2</v>
      </c>
    </row>
    <row r="27" spans="1:3" x14ac:dyDescent="0.25">
      <c r="A27">
        <v>31</v>
      </c>
      <c r="B27" t="s">
        <v>3</v>
      </c>
      <c r="C27">
        <v>2.49948799610137E-2</v>
      </c>
    </row>
    <row r="28" spans="1:3" x14ac:dyDescent="0.25">
      <c r="A28">
        <v>28</v>
      </c>
      <c r="B28" t="s">
        <v>3</v>
      </c>
      <c r="C28">
        <v>2.41997279226779E-2</v>
      </c>
    </row>
    <row r="29" spans="1:3" x14ac:dyDescent="0.25">
      <c r="A29">
        <v>30</v>
      </c>
      <c r="B29" t="s">
        <v>3</v>
      </c>
      <c r="C29">
        <v>2.4858104065060602E-2</v>
      </c>
    </row>
    <row r="30" spans="1:3" x14ac:dyDescent="0.25">
      <c r="A30">
        <v>32</v>
      </c>
      <c r="B30" t="s">
        <v>3</v>
      </c>
      <c r="C30">
        <v>2.4959396570920899E-2</v>
      </c>
    </row>
    <row r="31" spans="1:3" x14ac:dyDescent="0.25">
      <c r="A31">
        <v>29</v>
      </c>
      <c r="B31" t="s">
        <v>3</v>
      </c>
      <c r="C31">
        <v>2.26736664772033E-2</v>
      </c>
    </row>
    <row r="32" spans="1:3" x14ac:dyDescent="0.25">
      <c r="A32">
        <v>24</v>
      </c>
      <c r="B32" t="s">
        <v>4</v>
      </c>
      <c r="C32">
        <v>2.3692732676863601E-2</v>
      </c>
    </row>
    <row r="33" spans="1:3" x14ac:dyDescent="0.25">
      <c r="A33">
        <v>22</v>
      </c>
      <c r="B33" t="s">
        <v>4</v>
      </c>
      <c r="C33">
        <v>2.35973913222551E-2</v>
      </c>
    </row>
    <row r="34" spans="1:3" x14ac:dyDescent="0.25">
      <c r="A34">
        <v>24</v>
      </c>
      <c r="B34" t="s">
        <v>4</v>
      </c>
      <c r="C34">
        <v>2.4707980453968E-2</v>
      </c>
    </row>
    <row r="35" spans="1:3" x14ac:dyDescent="0.25">
      <c r="A35">
        <v>22</v>
      </c>
      <c r="B35" t="s">
        <v>4</v>
      </c>
      <c r="C35">
        <v>2.3351021111011502E-2</v>
      </c>
    </row>
    <row r="36" spans="1:3" x14ac:dyDescent="0.25">
      <c r="A36">
        <v>22</v>
      </c>
      <c r="B36" t="s">
        <v>4</v>
      </c>
      <c r="C36">
        <v>2.40511056035757E-2</v>
      </c>
    </row>
    <row r="37" spans="1:3" x14ac:dyDescent="0.25">
      <c r="A37">
        <v>24</v>
      </c>
      <c r="B37" t="s">
        <v>4</v>
      </c>
      <c r="C37">
        <v>2.3645956069230999E-2</v>
      </c>
    </row>
    <row r="38" spans="1:3" x14ac:dyDescent="0.25">
      <c r="A38">
        <v>18</v>
      </c>
      <c r="B38" t="s">
        <v>4</v>
      </c>
      <c r="C38">
        <v>2.4672111496329301E-2</v>
      </c>
    </row>
    <row r="39" spans="1:3" x14ac:dyDescent="0.25">
      <c r="A39">
        <v>23</v>
      </c>
      <c r="B39" t="s">
        <v>4</v>
      </c>
      <c r="C39">
        <v>2.4431232362985601E-2</v>
      </c>
    </row>
    <row r="40" spans="1:3" x14ac:dyDescent="0.25">
      <c r="A40">
        <v>21</v>
      </c>
      <c r="B40" t="s">
        <v>4</v>
      </c>
      <c r="C40">
        <v>2.4865945801138802E-2</v>
      </c>
    </row>
    <row r="41" spans="1:3" x14ac:dyDescent="0.25">
      <c r="A41">
        <v>24</v>
      </c>
      <c r="B41" t="s">
        <v>4</v>
      </c>
      <c r="C41">
        <v>2.4131450802087701E-2</v>
      </c>
    </row>
    <row r="42" spans="1:3" x14ac:dyDescent="0.25">
      <c r="A42">
        <v>195</v>
      </c>
      <c r="B42" t="s">
        <v>5</v>
      </c>
      <c r="C42">
        <v>2.30564009398221E-2</v>
      </c>
    </row>
    <row r="43" spans="1:3" x14ac:dyDescent="0.25">
      <c r="A43">
        <v>205</v>
      </c>
      <c r="B43" t="s">
        <v>5</v>
      </c>
      <c r="C43">
        <v>2.3080663755536E-2</v>
      </c>
    </row>
    <row r="44" spans="1:3" x14ac:dyDescent="0.25">
      <c r="A44">
        <v>222</v>
      </c>
      <c r="B44" t="s">
        <v>5</v>
      </c>
      <c r="C44">
        <v>2.4159962311387E-2</v>
      </c>
    </row>
    <row r="45" spans="1:3" x14ac:dyDescent="0.25">
      <c r="A45">
        <v>225</v>
      </c>
      <c r="B45" t="s">
        <v>5</v>
      </c>
      <c r="C45">
        <v>2.49650534242391E-2</v>
      </c>
    </row>
    <row r="46" spans="1:3" x14ac:dyDescent="0.25">
      <c r="A46">
        <v>199</v>
      </c>
      <c r="B46" t="s">
        <v>5</v>
      </c>
      <c r="C46">
        <v>2.3695811629295301E-2</v>
      </c>
    </row>
    <row r="47" spans="1:3" x14ac:dyDescent="0.25">
      <c r="A47">
        <v>175</v>
      </c>
      <c r="B47" t="s">
        <v>5</v>
      </c>
      <c r="C47">
        <v>2.3985398933291401E-2</v>
      </c>
    </row>
    <row r="48" spans="1:3" x14ac:dyDescent="0.25">
      <c r="A48">
        <v>217</v>
      </c>
      <c r="B48" t="s">
        <v>5</v>
      </c>
      <c r="C48">
        <v>2.48414445668458E-2</v>
      </c>
    </row>
    <row r="49" spans="1:3" x14ac:dyDescent="0.25">
      <c r="A49">
        <v>165</v>
      </c>
      <c r="B49" t="s">
        <v>5</v>
      </c>
      <c r="C49">
        <v>2.4683874100446701E-2</v>
      </c>
    </row>
    <row r="50" spans="1:3" x14ac:dyDescent="0.25">
      <c r="A50">
        <v>174</v>
      </c>
      <c r="B50" t="s">
        <v>5</v>
      </c>
      <c r="C50">
        <v>2.4764703586697499E-2</v>
      </c>
    </row>
    <row r="51" spans="1:3" x14ac:dyDescent="0.25">
      <c r="A51">
        <v>202</v>
      </c>
      <c r="B51" t="s">
        <v>5</v>
      </c>
      <c r="C51">
        <v>2.4737102910876201E-2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E10" sqref="E10"/>
    </sheetView>
  </sheetViews>
  <sheetFormatPr defaultRowHeight="15" x14ac:dyDescent="0.25"/>
  <cols>
    <col min="1" max="1" width="25.7109375" bestFit="1" customWidth="1"/>
    <col min="2" max="2" width="15.28515625" bestFit="1" customWidth="1"/>
    <col min="3" max="3" width="11.85546875" customWidth="1"/>
    <col min="4" max="4" width="12.7109375" customWidth="1"/>
    <col min="5" max="5" width="13" customWidth="1"/>
  </cols>
  <sheetData>
    <row r="3" spans="1:5" x14ac:dyDescent="0.25">
      <c r="A3" s="1" t="s">
        <v>8</v>
      </c>
      <c r="B3" t="s">
        <v>10</v>
      </c>
      <c r="D3" s="4" t="s">
        <v>11</v>
      </c>
      <c r="E3" s="4" t="s">
        <v>12</v>
      </c>
    </row>
    <row r="4" spans="1:5" x14ac:dyDescent="0.25">
      <c r="A4" s="2" t="s">
        <v>5</v>
      </c>
      <c r="B4" s="3">
        <v>1979</v>
      </c>
      <c r="D4" s="5">
        <f>SUM(B5:B8)</f>
        <v>1191</v>
      </c>
      <c r="E4" s="5">
        <f>GETPIVOTDATA("Runtime",$A$3,"Target State","sconf_image(""lenna.png"")")</f>
        <v>1979</v>
      </c>
    </row>
    <row r="5" spans="1:5" x14ac:dyDescent="0.25">
      <c r="A5" s="2" t="s">
        <v>4</v>
      </c>
      <c r="B5" s="3">
        <v>224</v>
      </c>
      <c r="D5" s="6" t="s">
        <v>13</v>
      </c>
      <c r="E5" s="6"/>
    </row>
    <row r="6" spans="1:5" x14ac:dyDescent="0.25">
      <c r="A6" s="2" t="s">
        <v>3</v>
      </c>
      <c r="B6" s="3">
        <v>307</v>
      </c>
      <c r="D6" s="7">
        <f>E4/D4-1</f>
        <v>0.66162888329135172</v>
      </c>
      <c r="E6" s="7"/>
    </row>
    <row r="7" spans="1:5" x14ac:dyDescent="0.25">
      <c r="A7" s="2" t="s">
        <v>2</v>
      </c>
      <c r="B7" s="3">
        <v>358</v>
      </c>
    </row>
    <row r="8" spans="1:5" x14ac:dyDescent="0.25">
      <c r="A8" s="2" t="s">
        <v>1</v>
      </c>
      <c r="B8" s="3">
        <v>302</v>
      </c>
    </row>
    <row r="9" spans="1:5" x14ac:dyDescent="0.25">
      <c r="A9" s="2" t="s">
        <v>9</v>
      </c>
      <c r="B9" s="3">
        <v>3170</v>
      </c>
    </row>
  </sheetData>
  <mergeCells count="2">
    <mergeCell ref="D5:E5"/>
    <mergeCell ref="D6:E6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A. Robinson</dc:creator>
  <cp:lastModifiedBy>Matthew A. Robinson</cp:lastModifiedBy>
  <dcterms:created xsi:type="dcterms:W3CDTF">2020-10-08T15:27:48Z</dcterms:created>
  <dcterms:modified xsi:type="dcterms:W3CDTF">2020-10-08T15:31:54Z</dcterms:modified>
</cp:coreProperties>
</file>