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stacked-learn-compare\"/>
    </mc:Choice>
  </mc:AlternateContent>
  <xr:revisionPtr revIDLastSave="0" documentId="13_ncr:1_{0489B9EC-4334-4B59-9390-828817CD0211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Companion Time Grid" sheetId="1" r:id="rId1"/>
    <sheet name="Isolated Times" sheetId="2" r:id="rId2"/>
    <sheet name="Bigger Companion Data" sheetId="3" r:id="rId3"/>
    <sheet name="Sheet2" sheetId="4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4" i="3"/>
  <c r="I3" i="3"/>
  <c r="I2" i="3"/>
  <c r="D26" i="1" l="1"/>
  <c r="E26" i="1"/>
  <c r="F26" i="1"/>
  <c r="G26" i="1"/>
  <c r="B27" i="1"/>
  <c r="C27" i="1"/>
  <c r="B15" i="1"/>
  <c r="B26" i="1" s="1"/>
  <c r="C15" i="1"/>
  <c r="D15" i="1"/>
  <c r="E15" i="1"/>
  <c r="F15" i="1"/>
  <c r="G15" i="1"/>
  <c r="B16" i="1"/>
  <c r="C16" i="1"/>
  <c r="H16" i="1" s="1"/>
  <c r="D16" i="1"/>
  <c r="D27" i="1" s="1"/>
  <c r="E16" i="1"/>
  <c r="E27" i="1" s="1"/>
  <c r="E31" i="1" s="1"/>
  <c r="F16" i="1"/>
  <c r="F27" i="1" s="1"/>
  <c r="G16" i="1"/>
  <c r="G27" i="1" s="1"/>
  <c r="B17" i="1"/>
  <c r="C17" i="1"/>
  <c r="C28" i="1" s="1"/>
  <c r="D17" i="1"/>
  <c r="D28" i="1" s="1"/>
  <c r="E17" i="1"/>
  <c r="E28" i="1" s="1"/>
  <c r="F17" i="1"/>
  <c r="F28" i="1" s="1"/>
  <c r="G17" i="1"/>
  <c r="G28" i="1" s="1"/>
  <c r="B18" i="1"/>
  <c r="B29" i="1" s="1"/>
  <c r="C18" i="1"/>
  <c r="C29" i="1" s="1"/>
  <c r="D18" i="1"/>
  <c r="D29" i="1" s="1"/>
  <c r="E18" i="1"/>
  <c r="E29" i="1" s="1"/>
  <c r="F18" i="1"/>
  <c r="F20" i="1" s="1"/>
  <c r="G18" i="1"/>
  <c r="G29" i="1" s="1"/>
  <c r="B19" i="1"/>
  <c r="B30" i="1" s="1"/>
  <c r="C19" i="1"/>
  <c r="C30" i="1" s="1"/>
  <c r="H30" i="1" s="1"/>
  <c r="D19" i="1"/>
  <c r="D30" i="1" s="1"/>
  <c r="E19" i="1"/>
  <c r="E30" i="1" s="1"/>
  <c r="F19" i="1"/>
  <c r="F30" i="1" s="1"/>
  <c r="G19" i="1"/>
  <c r="G30" i="1" s="1"/>
  <c r="C14" i="1"/>
  <c r="C25" i="1" s="1"/>
  <c r="D14" i="1"/>
  <c r="D20" i="1" s="1"/>
  <c r="E14" i="1"/>
  <c r="E25" i="1" s="1"/>
  <c r="F14" i="1"/>
  <c r="F25" i="1" s="1"/>
  <c r="G14" i="1"/>
  <c r="G25" i="1" s="1"/>
  <c r="B14" i="1"/>
  <c r="B25" i="1" s="1"/>
  <c r="B9" i="1"/>
  <c r="C9" i="1"/>
  <c r="D9" i="1"/>
  <c r="E9" i="1"/>
  <c r="F9" i="1"/>
  <c r="G9" i="1"/>
  <c r="H3" i="1"/>
  <c r="H4" i="1"/>
  <c r="H5" i="1"/>
  <c r="H6" i="1"/>
  <c r="H7" i="1"/>
  <c r="H8" i="1"/>
  <c r="H27" i="1" l="1"/>
  <c r="H29" i="1"/>
  <c r="G31" i="1"/>
  <c r="D25" i="1"/>
  <c r="D31" i="1" s="1"/>
  <c r="C20" i="1"/>
  <c r="C26" i="1"/>
  <c r="H26" i="1" s="1"/>
  <c r="F29" i="1"/>
  <c r="F31" i="1" s="1"/>
  <c r="H18" i="1"/>
  <c r="H17" i="1"/>
  <c r="B28" i="1"/>
  <c r="H28" i="1" s="1"/>
  <c r="H19" i="1"/>
  <c r="C31" i="1"/>
  <c r="B31" i="1"/>
  <c r="H15" i="1"/>
  <c r="B20" i="1"/>
  <c r="H14" i="1"/>
  <c r="E20" i="1"/>
  <c r="G20" i="1"/>
  <c r="H25" i="1" l="1"/>
</calcChain>
</file>

<file path=xl/sharedStrings.xml><?xml version="1.0" encoding="utf-8"?>
<sst xmlns="http://schemas.openxmlformats.org/spreadsheetml/2006/main" count="253" uniqueCount="117">
  <si>
    <t>hard/lena.png</t>
  </si>
  <si>
    <t>hard/arch.png</t>
  </si>
  <si>
    <t>hard/water.png</t>
  </si>
  <si>
    <t>hard/rose.png</t>
  </si>
  <si>
    <t>hard/pills.png</t>
  </si>
  <si>
    <t>hard/peppers.png</t>
  </si>
  <si>
    <t>Isolated Time</t>
  </si>
  <si>
    <t>AVERAGE</t>
  </si>
  <si>
    <t>Time if done in isolated runs:</t>
  </si>
  <si>
    <t>Companion learning times:</t>
  </si>
  <si>
    <t>Percent improvement from companion learning:</t>
  </si>
  <si>
    <t>Name</t>
  </si>
  <si>
    <t>target_state</t>
  </si>
  <si>
    <t>total_seconds</t>
  </si>
  <si>
    <t>autumn-dragon-4349</t>
  </si>
  <si>
    <t>sconf_imagestack("hard/water.png", "hard/arch.png")</t>
  </si>
  <si>
    <t>stellar-paper-4348</t>
  </si>
  <si>
    <t>sconf_image("hard/pills.png")</t>
  </si>
  <si>
    <t>warm-music-4347</t>
  </si>
  <si>
    <t>sconf_image("hard/arch.png")</t>
  </si>
  <si>
    <t>different-dragon-4346</t>
  </si>
  <si>
    <t>sconf_image("hard/water.png")</t>
  </si>
  <si>
    <t>treasured-surf-4345</t>
  </si>
  <si>
    <t>sconf_imagestack("hard/water.png", "hard/pills.png")</t>
  </si>
  <si>
    <t>fiery-vortex-4344</t>
  </si>
  <si>
    <t>exalted-sun-4343</t>
  </si>
  <si>
    <t>proud-mountain-4342</t>
  </si>
  <si>
    <t>comic-dust-4341</t>
  </si>
  <si>
    <t>devout-fire-4340</t>
  </si>
  <si>
    <t>good-disco-4339</t>
  </si>
  <si>
    <t>earthy-fire-4338</t>
  </si>
  <si>
    <t>pretty-violet-4337</t>
  </si>
  <si>
    <t>frosty-smoke-4336</t>
  </si>
  <si>
    <t>atomic-oath-4335</t>
  </si>
  <si>
    <t>earnest-paper-4334</t>
  </si>
  <si>
    <t>quiet-butterfly-4333</t>
  </si>
  <si>
    <t>still-moon-4332</t>
  </si>
  <si>
    <t>polar-feather-4331</t>
  </si>
  <si>
    <t>hearty-sun-4330</t>
  </si>
  <si>
    <t>usual-vortex-4329</t>
  </si>
  <si>
    <t>good-flower-4328</t>
  </si>
  <si>
    <t>restful-violet-4327</t>
  </si>
  <si>
    <t>divine-music-4326</t>
  </si>
  <si>
    <t>misty-salad-4325</t>
  </si>
  <si>
    <t>glorious-feather-4324</t>
  </si>
  <si>
    <t>sparkling-breeze-4323</t>
  </si>
  <si>
    <t>happy-sponge-4322</t>
  </si>
  <si>
    <t>radiant-cherry-4321</t>
  </si>
  <si>
    <t>drawn-frog-4320</t>
  </si>
  <si>
    <t>faithful-donkey-4319</t>
  </si>
  <si>
    <t>fast-breeze-4318</t>
  </si>
  <si>
    <t>fresh-haze-4317</t>
  </si>
  <si>
    <t>lively-violet-4316</t>
  </si>
  <si>
    <t>wandering-flower-4315</t>
  </si>
  <si>
    <t>light-night-4314</t>
  </si>
  <si>
    <t>playful-plant-4313</t>
  </si>
  <si>
    <t>brisk-shape-4312</t>
  </si>
  <si>
    <t>drawn-galaxy-4311</t>
  </si>
  <si>
    <t>balmy-frog-4310</t>
  </si>
  <si>
    <t>lemon-firebrand-4309</t>
  </si>
  <si>
    <t>dutiful-sunset-4308</t>
  </si>
  <si>
    <t>azure-dream-4307</t>
  </si>
  <si>
    <t>denim-smoke-4306</t>
  </si>
  <si>
    <t>jumping-butterfly-4305</t>
  </si>
  <si>
    <t>smooth-breeze-4304</t>
  </si>
  <si>
    <t>hopeful-sky-4303</t>
  </si>
  <si>
    <t>ethereal-snowflake-4302</t>
  </si>
  <si>
    <t>atomic-night-4301</t>
  </si>
  <si>
    <t>fearless-fire-4300</t>
  </si>
  <si>
    <t>amber-feather-4299</t>
  </si>
  <si>
    <t>driven-thunder-4298</t>
  </si>
  <si>
    <t>hardy-meadow-4297</t>
  </si>
  <si>
    <t>astral-sun-4296</t>
  </si>
  <si>
    <t>sunny-pine-4295</t>
  </si>
  <si>
    <t>avid-lion-4294</t>
  </si>
  <si>
    <t>usual-eon-4293</t>
  </si>
  <si>
    <t>mild-durian-4292</t>
  </si>
  <si>
    <t>woven-glade-4291</t>
  </si>
  <si>
    <t>worthy-cosmos-4290</t>
  </si>
  <si>
    <t>azure-brook-4289</t>
  </si>
  <si>
    <t>sandy-meadow-4288</t>
  </si>
  <si>
    <t>toasty-thunder-4287</t>
  </si>
  <si>
    <t>serene-dust-4286</t>
  </si>
  <si>
    <t>scarlet-snow-4285</t>
  </si>
  <si>
    <t>rare-lake-4284</t>
  </si>
  <si>
    <t>fallen-snowflake-4283</t>
  </si>
  <si>
    <t>glowing-moon-4282</t>
  </si>
  <si>
    <t>ethereal-wood-4281</t>
  </si>
  <si>
    <t>pleasant-glitter-4280</t>
  </si>
  <si>
    <t>legendary-wind-4279</t>
  </si>
  <si>
    <t>astral-pond-4278</t>
  </si>
  <si>
    <t>valiant-dust-4277</t>
  </si>
  <si>
    <t>still-brook-4276</t>
  </si>
  <si>
    <t>dazzling-haze-4275</t>
  </si>
  <si>
    <t>iconic-salad-4274</t>
  </si>
  <si>
    <t>super-microwave-4273</t>
  </si>
  <si>
    <t>graceful-rain-4272</t>
  </si>
  <si>
    <t>rose-microwave-4271</t>
  </si>
  <si>
    <t>quiet-feather-4270</t>
  </si>
  <si>
    <t>rose-resonance-4269</t>
  </si>
  <si>
    <t>silvery-paper-4268</t>
  </si>
  <si>
    <t>logical-spaceship-4267</t>
  </si>
  <si>
    <t>devoted-salad-4266</t>
  </si>
  <si>
    <t>sweet-sun-4265</t>
  </si>
  <si>
    <t>devoted-bee-4264</t>
  </si>
  <si>
    <t>colorful-leaf-4263</t>
  </si>
  <si>
    <t>lively-dawn-4262</t>
  </si>
  <si>
    <t>rose-totem-4261</t>
  </si>
  <si>
    <t>Row Labels</t>
  </si>
  <si>
    <t>Grand Total</t>
  </si>
  <si>
    <t>Average of total_seconds</t>
  </si>
  <si>
    <t>Water/Arch Isolated Time:</t>
  </si>
  <si>
    <t>Water/Arch Companions:</t>
  </si>
  <si>
    <t>Improvement:</t>
  </si>
  <si>
    <t>Water/Pills Isolated Time:</t>
  </si>
  <si>
    <t>Water/Pills Companions:</t>
  </si>
  <si>
    <t>Regression: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</si>
</sst>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164" fontId="0" fillId="0" borderId="0" xfId="1" applyNumberFormat="1" applyFont="1"/>
    <xf numFmtId="164" fontId="18" fillId="0" borderId="0" xfId="1" applyNumberFormat="1" applyFont="1"/>
    <xf numFmtId="164" fontId="0" fillId="33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A. Robinson" refreshedDate="44234.87175914352" createdVersion="6" refreshedVersion="6" minRefreshableVersion="3" recordCount="89" xr:uid="{2E003573-8BD7-4817-A45A-6AA78DEDE0E3}">
  <cacheSource type="worksheet">
    <worksheetSource ref="A1:C90" sheet="Bigger Companion Data"/>
  </cacheSource>
  <cacheFields count="3">
    <cacheField name="Name" numFmtId="0">
      <sharedItems count="89">
        <s v="autumn-dragon-4349"/>
        <s v="stellar-paper-4348"/>
        <s v="warm-music-4347"/>
        <s v="different-dragon-4346"/>
        <s v="treasured-surf-4345"/>
        <s v="fiery-vortex-4344"/>
        <s v="exalted-sun-4343"/>
        <s v="proud-mountain-4342"/>
        <s v="comic-dust-4341"/>
        <s v="devout-fire-4340"/>
        <s v="good-disco-4339"/>
        <s v="earthy-fire-4338"/>
        <s v="pretty-violet-4337"/>
        <s v="frosty-smoke-4336"/>
        <s v="atomic-oath-4335"/>
        <s v="earnest-paper-4334"/>
        <s v="quiet-butterfly-4333"/>
        <s v="still-moon-4332"/>
        <s v="polar-feather-4331"/>
        <s v="hearty-sun-4330"/>
        <s v="usual-vortex-4329"/>
        <s v="good-flower-4328"/>
        <s v="restful-violet-4327"/>
        <s v="divine-music-4326"/>
        <s v="misty-salad-4325"/>
        <s v="glorious-feather-4324"/>
        <s v="sparkling-breeze-4323"/>
        <s v="happy-sponge-4322"/>
        <s v="radiant-cherry-4321"/>
        <s v="drawn-frog-4320"/>
        <s v="faithful-donkey-4319"/>
        <s v="fast-breeze-4318"/>
        <s v="fresh-haze-4317"/>
        <s v="lively-violet-4316"/>
        <s v="wandering-flower-4315"/>
        <s v="light-night-4314"/>
        <s v="playful-plant-4313"/>
        <s v="brisk-shape-4312"/>
        <s v="drawn-galaxy-4311"/>
        <s v="balmy-frog-4310"/>
        <s v="lemon-firebrand-4309"/>
        <s v="dutiful-sunset-4308"/>
        <s v="azure-dream-4307"/>
        <s v="denim-smoke-4306"/>
        <s v="jumping-butterfly-4305"/>
        <s v="smooth-breeze-4304"/>
        <s v="hopeful-sky-4303"/>
        <s v="ethereal-snowflake-4302"/>
        <s v="atomic-night-4301"/>
        <s v="fearless-fire-4300"/>
        <s v="amber-feather-4299"/>
        <s v="driven-thunder-4298"/>
        <s v="hardy-meadow-4297"/>
        <s v="astral-sun-4296"/>
        <s v="sunny-pine-4295"/>
        <s v="avid-lion-4294"/>
        <s v="usual-eon-4293"/>
        <s v="mild-durian-4292"/>
        <s v="woven-glade-4291"/>
        <s v="worthy-cosmos-4290"/>
        <s v="azure-brook-4289"/>
        <s v="sandy-meadow-4288"/>
        <s v="toasty-thunder-4287"/>
        <s v="serene-dust-4286"/>
        <s v="scarlet-snow-4285"/>
        <s v="rare-lake-4284"/>
        <s v="fallen-snowflake-4283"/>
        <s v="glowing-moon-4282"/>
        <s v="ethereal-wood-4281"/>
        <s v="pleasant-glitter-4280"/>
        <s v="legendary-wind-4279"/>
        <s v="astral-pond-4278"/>
        <s v="valiant-dust-4277"/>
        <s v="still-brook-4276"/>
        <s v="dazzling-haze-4275"/>
        <s v="iconic-salad-4274"/>
        <s v="super-microwave-4273"/>
        <s v="graceful-rain-4272"/>
        <s v="rose-microwave-4271"/>
        <s v="quiet-feather-4270"/>
        <s v="rose-resonance-4269"/>
        <s v="silvery-paper-4268"/>
        <s v="logical-spaceship-4267"/>
        <s v="devoted-salad-4266"/>
        <s v="sweet-sun-4265"/>
        <s v="devoted-bee-4264"/>
        <s v="colorful-leaf-4263"/>
        <s v="lively-dawn-4262"/>
        <s v="rose-totem-4261"/>
      </sharedItems>
    </cacheField>
    <cacheField name="target_state" numFmtId="0">
      <sharedItems count="5">
        <s v="sconf_imagestack(&quot;hard/water.png&quot;, &quot;hard/arch.png&quot;)"/>
        <s v="sconf_image(&quot;hard/pills.png&quot;)"/>
        <s v="sconf_image(&quot;hard/arch.png&quot;)"/>
        <s v="sconf_image(&quot;hard/water.png&quot;)"/>
        <s v="sconf_imagestack(&quot;hard/water.png&quot;, &quot;hard/pills.png&quot;)"/>
      </sharedItems>
    </cacheField>
    <cacheField name="total_seconds" numFmtId="0">
      <sharedItems containsString="0" containsBlank="1" containsNumber="1" minValue="313.36900043487498" maxValue="1981.36599993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m/>
  </r>
  <r>
    <x v="1"/>
    <x v="1"/>
    <n v="999.07799816131603"/>
  </r>
  <r>
    <x v="2"/>
    <x v="2"/>
    <n v="552.24000000953595"/>
  </r>
  <r>
    <x v="3"/>
    <x v="3"/>
    <n v="426.53000020980801"/>
  </r>
  <r>
    <x v="4"/>
    <x v="4"/>
    <n v="1238.75799894332"/>
  </r>
  <r>
    <x v="5"/>
    <x v="0"/>
    <n v="753.89499902725197"/>
  </r>
  <r>
    <x v="6"/>
    <x v="1"/>
    <n v="1097.5369999408699"/>
  </r>
  <r>
    <x v="7"/>
    <x v="2"/>
    <n v="625.994000196456"/>
  </r>
  <r>
    <x v="8"/>
    <x v="3"/>
    <n v="346.51299858093199"/>
  </r>
  <r>
    <x v="9"/>
    <x v="4"/>
    <n v="1981.36599993705"/>
  </r>
  <r>
    <x v="10"/>
    <x v="0"/>
    <n v="927.98899698257401"/>
  </r>
  <r>
    <x v="11"/>
    <x v="1"/>
    <n v="936.57200217246998"/>
  </r>
  <r>
    <x v="12"/>
    <x v="2"/>
    <n v="636.715999364852"/>
  </r>
  <r>
    <x v="13"/>
    <x v="3"/>
    <n v="384.63899850845303"/>
  </r>
  <r>
    <x v="14"/>
    <x v="4"/>
    <n v="1529.3690001964501"/>
  </r>
  <r>
    <x v="15"/>
    <x v="0"/>
    <n v="945.72499585151604"/>
  </r>
  <r>
    <x v="16"/>
    <x v="1"/>
    <n v="896.32699751853897"/>
  </r>
  <r>
    <x v="17"/>
    <x v="2"/>
    <n v="643.91900134086598"/>
  </r>
  <r>
    <x v="18"/>
    <x v="3"/>
    <n v="394.35399961471501"/>
  </r>
  <r>
    <x v="19"/>
    <x v="4"/>
    <n v="1440.7560000419601"/>
  </r>
  <r>
    <x v="20"/>
    <x v="0"/>
    <n v="772.63100171089104"/>
  </r>
  <r>
    <x v="21"/>
    <x v="1"/>
    <n v="964.639996290206"/>
  </r>
  <r>
    <x v="22"/>
    <x v="2"/>
    <n v="623.69899559020996"/>
  </r>
  <r>
    <x v="23"/>
    <x v="3"/>
    <n v="355.13200163841202"/>
  </r>
  <r>
    <x v="24"/>
    <x v="4"/>
    <n v="1566.8619804382299"/>
  </r>
  <r>
    <x v="25"/>
    <x v="0"/>
    <n v="703.40699648857105"/>
  </r>
  <r>
    <x v="26"/>
    <x v="1"/>
    <n v="884.23999738693203"/>
  </r>
  <r>
    <x v="27"/>
    <x v="2"/>
    <n v="544.97300100326504"/>
  </r>
  <r>
    <x v="28"/>
    <x v="3"/>
    <n v="383.29199647903403"/>
  </r>
  <r>
    <x v="29"/>
    <x v="4"/>
    <n v="1440.2949998378699"/>
  </r>
  <r>
    <x v="30"/>
    <x v="0"/>
    <n v="889.53299903869595"/>
  </r>
  <r>
    <x v="31"/>
    <x v="1"/>
    <n v="904.14999985694806"/>
  </r>
  <r>
    <x v="32"/>
    <x v="2"/>
    <n v="594.89600110054005"/>
  </r>
  <r>
    <x v="33"/>
    <x v="3"/>
    <n v="386.96800017356799"/>
  </r>
  <r>
    <x v="34"/>
    <x v="4"/>
    <n v="1670.1559987068099"/>
  </r>
  <r>
    <x v="35"/>
    <x v="0"/>
    <n v="873.11400151252701"/>
  </r>
  <r>
    <x v="36"/>
    <x v="1"/>
    <n v="1091.3709998130701"/>
  </r>
  <r>
    <x v="37"/>
    <x v="2"/>
    <n v="488.26099753379799"/>
  </r>
  <r>
    <x v="38"/>
    <x v="3"/>
    <n v="402.51898717880198"/>
  </r>
  <r>
    <x v="39"/>
    <x v="4"/>
    <n v="1544.87300038337"/>
  </r>
  <r>
    <x v="40"/>
    <x v="0"/>
    <n v="983.57400012016296"/>
  </r>
  <r>
    <x v="41"/>
    <x v="1"/>
    <n v="939.79100060462895"/>
  </r>
  <r>
    <x v="42"/>
    <x v="2"/>
    <n v="587.05599808692898"/>
  </r>
  <r>
    <x v="43"/>
    <x v="3"/>
    <n v="395.13899731636002"/>
  </r>
  <r>
    <x v="44"/>
    <x v="4"/>
    <n v="1774.8059985637601"/>
  </r>
  <r>
    <x v="45"/>
    <x v="0"/>
    <n v="797.65299987792901"/>
  </r>
  <r>
    <x v="46"/>
    <x v="1"/>
    <n v="1015.96000003814"/>
  </r>
  <r>
    <x v="47"/>
    <x v="2"/>
    <n v="520.80599951744"/>
  </r>
  <r>
    <x v="48"/>
    <x v="3"/>
    <n v="313.36900043487498"/>
  </r>
  <r>
    <x v="49"/>
    <x v="4"/>
    <n v="1378.02799963951"/>
  </r>
  <r>
    <x v="50"/>
    <x v="0"/>
    <n v="838.08099794387795"/>
  </r>
  <r>
    <x v="51"/>
    <x v="1"/>
    <n v="956.02300071716297"/>
  </r>
  <r>
    <x v="52"/>
    <x v="2"/>
    <n v="491.00399947166397"/>
  </r>
  <r>
    <x v="53"/>
    <x v="3"/>
    <n v="373.29799842834399"/>
  </r>
  <r>
    <x v="54"/>
    <x v="4"/>
    <n v="1698.12199831008"/>
  </r>
  <r>
    <x v="55"/>
    <x v="0"/>
    <n v="881.16299653053204"/>
  </r>
  <r>
    <x v="56"/>
    <x v="1"/>
    <n v="835.51599907875004"/>
  </r>
  <r>
    <x v="57"/>
    <x v="2"/>
    <n v="593.98399853706303"/>
  </r>
  <r>
    <x v="58"/>
    <x v="3"/>
    <n v="375.15399885177601"/>
  </r>
  <r>
    <x v="59"/>
    <x v="4"/>
    <n v="1762.5130002498599"/>
  </r>
  <r>
    <x v="60"/>
    <x v="0"/>
    <n v="771.83700037002495"/>
  </r>
  <r>
    <x v="61"/>
    <x v="1"/>
    <n v="896.08499908447197"/>
  </r>
  <r>
    <x v="62"/>
    <x v="2"/>
    <n v="450.00300025939902"/>
  </r>
  <r>
    <x v="63"/>
    <x v="3"/>
    <n v="487.06200098991297"/>
  </r>
  <r>
    <x v="64"/>
    <x v="4"/>
    <n v="1190.46699571609"/>
  </r>
  <r>
    <x v="65"/>
    <x v="0"/>
    <n v="862.860999584198"/>
  </r>
  <r>
    <x v="66"/>
    <x v="1"/>
    <n v="826.31300163268997"/>
  </r>
  <r>
    <x v="67"/>
    <x v="2"/>
    <n v="641.57200026512101"/>
  </r>
  <r>
    <x v="68"/>
    <x v="3"/>
    <n v="394.14200091362"/>
  </r>
  <r>
    <x v="69"/>
    <x v="4"/>
    <n v="1459.3959984779301"/>
  </r>
  <r>
    <x v="70"/>
    <x v="0"/>
    <n v="1051.3579988479601"/>
  </r>
  <r>
    <x v="71"/>
    <x v="1"/>
    <n v="898.37199783325195"/>
  </r>
  <r>
    <x v="72"/>
    <x v="2"/>
    <n v="558.715002536773"/>
  </r>
  <r>
    <x v="73"/>
    <x v="3"/>
    <n v="467.64699959754898"/>
  </r>
  <r>
    <x v="74"/>
    <x v="4"/>
    <n v="1605.2979991436"/>
  </r>
  <r>
    <x v="75"/>
    <x v="0"/>
    <n v="834.07400178909302"/>
  </r>
  <r>
    <x v="76"/>
    <x v="1"/>
    <n v="760.759999752044"/>
  </r>
  <r>
    <x v="77"/>
    <x v="2"/>
    <n v="650.99699878692604"/>
  </r>
  <r>
    <x v="78"/>
    <x v="3"/>
    <n v="421.05800008773798"/>
  </r>
  <r>
    <x v="79"/>
    <x v="4"/>
    <n v="1543.9029991626701"/>
  </r>
  <r>
    <x v="80"/>
    <x v="0"/>
    <n v="1011.08099746704"/>
  </r>
  <r>
    <x v="81"/>
    <x v="1"/>
    <n v="1162.40999817848"/>
  </r>
  <r>
    <x v="82"/>
    <x v="2"/>
    <n v="753.88799786567597"/>
  </r>
  <r>
    <x v="83"/>
    <x v="3"/>
    <n v="409.263999462127"/>
  </r>
  <r>
    <x v="84"/>
    <x v="4"/>
    <n v="1774.7830011844601"/>
  </r>
  <r>
    <x v="85"/>
    <x v="0"/>
    <n v="881.03099942207302"/>
  </r>
  <r>
    <x v="86"/>
    <x v="1"/>
    <n v="1103.58400034904"/>
  </r>
  <r>
    <x v="87"/>
    <x v="2"/>
    <n v="697.170998573303"/>
  </r>
  <r>
    <x v="88"/>
    <x v="3"/>
    <n v="368.055225133895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E66FC-A7B0-40F1-858E-52693BA7757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>
      <items count="90">
        <item x="50"/>
        <item x="71"/>
        <item x="53"/>
        <item x="48"/>
        <item x="14"/>
        <item x="0"/>
        <item x="55"/>
        <item x="60"/>
        <item x="42"/>
        <item x="39"/>
        <item x="37"/>
        <item x="86"/>
        <item x="8"/>
        <item x="74"/>
        <item x="43"/>
        <item x="85"/>
        <item x="83"/>
        <item x="9"/>
        <item x="3"/>
        <item x="23"/>
        <item x="29"/>
        <item x="38"/>
        <item x="51"/>
        <item x="41"/>
        <item x="15"/>
        <item x="11"/>
        <item x="47"/>
        <item x="68"/>
        <item x="6"/>
        <item x="30"/>
        <item x="66"/>
        <item x="31"/>
        <item x="49"/>
        <item x="5"/>
        <item x="32"/>
        <item x="13"/>
        <item x="25"/>
        <item x="67"/>
        <item x="10"/>
        <item x="21"/>
        <item x="77"/>
        <item x="27"/>
        <item x="52"/>
        <item x="19"/>
        <item x="46"/>
        <item x="75"/>
        <item x="44"/>
        <item x="70"/>
        <item x="40"/>
        <item x="35"/>
        <item x="87"/>
        <item x="33"/>
        <item x="82"/>
        <item x="57"/>
        <item x="24"/>
        <item x="36"/>
        <item x="69"/>
        <item x="18"/>
        <item x="12"/>
        <item x="7"/>
        <item x="16"/>
        <item x="79"/>
        <item x="28"/>
        <item x="65"/>
        <item x="22"/>
        <item x="78"/>
        <item x="80"/>
        <item x="88"/>
        <item x="61"/>
        <item x="64"/>
        <item x="63"/>
        <item x="81"/>
        <item x="45"/>
        <item x="26"/>
        <item x="1"/>
        <item x="73"/>
        <item x="17"/>
        <item x="54"/>
        <item x="76"/>
        <item x="84"/>
        <item x="62"/>
        <item x="4"/>
        <item x="56"/>
        <item x="20"/>
        <item x="72"/>
        <item x="34"/>
        <item x="2"/>
        <item x="59"/>
        <item x="58"/>
        <item t="default"/>
      </items>
    </pivotField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_seconds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0" zoomScaleNormal="100"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13.7109375" bestFit="1" customWidth="1"/>
    <col min="3" max="3" width="13.5703125" bestFit="1" customWidth="1"/>
    <col min="4" max="4" width="15" bestFit="1" customWidth="1"/>
    <col min="5" max="5" width="13.7109375" bestFit="1" customWidth="1"/>
    <col min="6" max="6" width="13.5703125" bestFit="1" customWidth="1"/>
    <col min="7" max="7" width="17.28515625" bestFit="1" customWidth="1"/>
    <col min="8" max="8" width="12" style="3" bestFit="1" customWidth="1"/>
    <col min="9" max="9" width="13.140625" style="2" bestFit="1" customWidth="1"/>
  </cols>
  <sheetData>
    <row r="1" spans="1:9" x14ac:dyDescent="0.25">
      <c r="A1" s="1" t="s">
        <v>9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3" t="s">
        <v>7</v>
      </c>
    </row>
    <row r="3" spans="1:9" x14ac:dyDescent="0.25">
      <c r="A3" t="s">
        <v>0</v>
      </c>
      <c r="B3">
        <v>276.18222170000001</v>
      </c>
      <c r="C3">
        <v>302.19544159999998</v>
      </c>
      <c r="D3">
        <v>264.0167768</v>
      </c>
      <c r="E3">
        <v>369.81288810000001</v>
      </c>
      <c r="F3">
        <v>363.93155419999999</v>
      </c>
      <c r="G3">
        <v>304.89422150000001</v>
      </c>
      <c r="H3" s="3">
        <f>AVERAGE(B3:G3)</f>
        <v>313.50551731666667</v>
      </c>
    </row>
    <row r="4" spans="1:9" x14ac:dyDescent="0.25">
      <c r="A4" t="s">
        <v>1</v>
      </c>
      <c r="B4">
        <v>306.28409629999999</v>
      </c>
      <c r="C4">
        <v>365.34629969999997</v>
      </c>
      <c r="D4">
        <v>267.50569819999998</v>
      </c>
      <c r="E4">
        <v>347.48679900000002</v>
      </c>
      <c r="F4">
        <v>401.09009950000001</v>
      </c>
      <c r="G4">
        <v>323.19549810000001</v>
      </c>
      <c r="H4" s="3">
        <f t="shared" ref="H4:H8" si="0">AVERAGE(B4:G4)</f>
        <v>335.15141513333333</v>
      </c>
    </row>
    <row r="5" spans="1:9" x14ac:dyDescent="0.25">
      <c r="A5" t="s">
        <v>2</v>
      </c>
      <c r="B5">
        <v>301.28666550000003</v>
      </c>
      <c r="C5">
        <v>294.2007754</v>
      </c>
      <c r="D5">
        <v>227.4694437</v>
      </c>
      <c r="E5">
        <v>301.97599989999998</v>
      </c>
      <c r="F5">
        <v>339.84288700000002</v>
      </c>
      <c r="G5">
        <v>296.14833229999999</v>
      </c>
      <c r="H5" s="3">
        <f t="shared" si="0"/>
        <v>293.48735063333334</v>
      </c>
    </row>
    <row r="6" spans="1:9" x14ac:dyDescent="0.25">
      <c r="A6" t="s">
        <v>3</v>
      </c>
      <c r="B6">
        <v>349.12888839999999</v>
      </c>
      <c r="C6">
        <v>363.06655490000003</v>
      </c>
      <c r="D6">
        <v>313.99766419999997</v>
      </c>
      <c r="E6">
        <v>391.98522129999998</v>
      </c>
      <c r="F6">
        <v>375.1552183</v>
      </c>
      <c r="G6">
        <v>336.50222070000001</v>
      </c>
      <c r="H6" s="3">
        <f t="shared" si="0"/>
        <v>354.97262796666672</v>
      </c>
    </row>
    <row r="7" spans="1:9" x14ac:dyDescent="0.25">
      <c r="A7" t="s">
        <v>4</v>
      </c>
      <c r="B7">
        <v>400.36455439999997</v>
      </c>
      <c r="C7">
        <v>376.8584434</v>
      </c>
      <c r="D7">
        <v>367.55622110000002</v>
      </c>
      <c r="E7">
        <v>406.41999980000003</v>
      </c>
      <c r="F7">
        <v>399.17499880000003</v>
      </c>
      <c r="G7">
        <v>413.60833250000002</v>
      </c>
      <c r="H7" s="3">
        <f t="shared" si="0"/>
        <v>393.99709166666668</v>
      </c>
    </row>
    <row r="8" spans="1:9" x14ac:dyDescent="0.25">
      <c r="A8" t="s">
        <v>5</v>
      </c>
      <c r="B8">
        <v>302.75755479999998</v>
      </c>
      <c r="C8">
        <v>313.6051099</v>
      </c>
      <c r="D8">
        <v>298.37233199999997</v>
      </c>
      <c r="E8">
        <v>310.5784438</v>
      </c>
      <c r="F8">
        <v>424.4255536</v>
      </c>
      <c r="G8">
        <v>271.5726659</v>
      </c>
      <c r="H8" s="3">
        <f t="shared" si="0"/>
        <v>320.21861000000001</v>
      </c>
    </row>
    <row r="9" spans="1:9" x14ac:dyDescent="0.25">
      <c r="A9" t="s">
        <v>7</v>
      </c>
      <c r="B9">
        <f>AVERAGE(B3:B8)</f>
        <v>322.66733018333338</v>
      </c>
      <c r="C9">
        <f t="shared" ref="C9:G9" si="1">AVERAGE(C3:C8)</f>
        <v>335.8787708166667</v>
      </c>
      <c r="D9">
        <f t="shared" si="1"/>
        <v>289.81968933333332</v>
      </c>
      <c r="E9">
        <f t="shared" si="1"/>
        <v>354.70989198333336</v>
      </c>
      <c r="F9">
        <f t="shared" si="1"/>
        <v>383.93671856666668</v>
      </c>
      <c r="G9">
        <f t="shared" si="1"/>
        <v>324.3202118333333</v>
      </c>
    </row>
    <row r="10" spans="1:9" x14ac:dyDescent="0.25">
      <c r="B10" s="2"/>
      <c r="C10" s="2"/>
      <c r="D10" s="2"/>
      <c r="E10" s="2"/>
      <c r="F10" s="2"/>
      <c r="G10" s="2"/>
    </row>
    <row r="12" spans="1:9" x14ac:dyDescent="0.25">
      <c r="A12" s="1" t="s">
        <v>8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s="3" t="s">
        <v>7</v>
      </c>
      <c r="I13" s="2" t="s">
        <v>6</v>
      </c>
    </row>
    <row r="14" spans="1:9" x14ac:dyDescent="0.25">
      <c r="A14" t="s">
        <v>0</v>
      </c>
      <c r="B14">
        <f>$I14+B$21</f>
        <v>324.11239876746998</v>
      </c>
      <c r="C14">
        <f t="shared" ref="C14:G19" si="2">$I14+C$21</f>
        <v>424.52259857654496</v>
      </c>
      <c r="D14">
        <f t="shared" si="2"/>
        <v>301.83419608275</v>
      </c>
      <c r="E14">
        <f t="shared" si="2"/>
        <v>399.07186578909398</v>
      </c>
      <c r="F14">
        <f t="shared" si="2"/>
        <v>357.98019951449396</v>
      </c>
      <c r="G14">
        <f t="shared" si="2"/>
        <v>308.56808738443499</v>
      </c>
      <c r="H14" s="3">
        <f t="shared" ref="H14:H19" si="3">AVERAGE(B14:G14)</f>
        <v>352.68155768579794</v>
      </c>
      <c r="I14" s="2">
        <v>162.05619938373499</v>
      </c>
    </row>
    <row r="15" spans="1:9" x14ac:dyDescent="0.25">
      <c r="A15" t="s">
        <v>1</v>
      </c>
      <c r="B15">
        <f t="shared" ref="B15:B19" si="4">$I15+B$21</f>
        <v>424.52259857654496</v>
      </c>
      <c r="C15">
        <f t="shared" si="2"/>
        <v>524.93279838562</v>
      </c>
      <c r="D15">
        <f t="shared" si="2"/>
        <v>402.24439589182498</v>
      </c>
      <c r="E15">
        <f t="shared" si="2"/>
        <v>499.48206559816902</v>
      </c>
      <c r="F15">
        <f t="shared" si="2"/>
        <v>458.390399323569</v>
      </c>
      <c r="G15">
        <f t="shared" si="2"/>
        <v>408.97828719351003</v>
      </c>
      <c r="H15" s="3">
        <f t="shared" si="3"/>
        <v>453.09175749487298</v>
      </c>
      <c r="I15" s="2">
        <v>262.46639919281</v>
      </c>
    </row>
    <row r="16" spans="1:9" x14ac:dyDescent="0.25">
      <c r="A16" t="s">
        <v>2</v>
      </c>
      <c r="B16">
        <f t="shared" si="4"/>
        <v>301.83419608275</v>
      </c>
      <c r="C16">
        <f t="shared" si="2"/>
        <v>402.24439589182498</v>
      </c>
      <c r="D16">
        <f t="shared" si="2"/>
        <v>279.55599339803001</v>
      </c>
      <c r="E16">
        <f t="shared" si="2"/>
        <v>376.79366310437399</v>
      </c>
      <c r="F16">
        <f t="shared" si="2"/>
        <v>335.70199682977398</v>
      </c>
      <c r="G16">
        <f t="shared" si="2"/>
        <v>286.289884699715</v>
      </c>
      <c r="H16" s="3">
        <f t="shared" si="3"/>
        <v>330.40335500107795</v>
      </c>
      <c r="I16" s="2">
        <v>139.77799669901501</v>
      </c>
    </row>
    <row r="17" spans="1:9" x14ac:dyDescent="0.25">
      <c r="A17" t="s">
        <v>3</v>
      </c>
      <c r="B17">
        <f t="shared" si="4"/>
        <v>399.07186578909398</v>
      </c>
      <c r="C17">
        <f t="shared" si="2"/>
        <v>499.48206559816902</v>
      </c>
      <c r="D17">
        <f t="shared" si="2"/>
        <v>376.79366310437399</v>
      </c>
      <c r="E17">
        <f t="shared" si="2"/>
        <v>474.03133281071803</v>
      </c>
      <c r="F17">
        <f t="shared" si="2"/>
        <v>432.93966653611801</v>
      </c>
      <c r="G17">
        <f t="shared" si="2"/>
        <v>383.52755440605904</v>
      </c>
      <c r="H17" s="3">
        <f t="shared" si="3"/>
        <v>427.64102470742205</v>
      </c>
      <c r="I17" s="2">
        <v>237.01566640535901</v>
      </c>
    </row>
    <row r="18" spans="1:9" x14ac:dyDescent="0.25">
      <c r="A18" t="s">
        <v>4</v>
      </c>
      <c r="B18">
        <f t="shared" si="4"/>
        <v>357.98019951449396</v>
      </c>
      <c r="C18">
        <f t="shared" si="2"/>
        <v>458.390399323569</v>
      </c>
      <c r="D18">
        <f t="shared" si="2"/>
        <v>335.70199682977398</v>
      </c>
      <c r="E18">
        <f t="shared" si="2"/>
        <v>432.93966653611801</v>
      </c>
      <c r="F18">
        <f t="shared" si="2"/>
        <v>391.848000261518</v>
      </c>
      <c r="G18">
        <f t="shared" si="2"/>
        <v>342.43588813145902</v>
      </c>
      <c r="H18" s="3">
        <f t="shared" si="3"/>
        <v>386.54935843282209</v>
      </c>
      <c r="I18" s="2">
        <v>195.924000130759</v>
      </c>
    </row>
    <row r="19" spans="1:9" x14ac:dyDescent="0.25">
      <c r="A19" t="s">
        <v>5</v>
      </c>
      <c r="B19">
        <f t="shared" si="4"/>
        <v>308.56808738443499</v>
      </c>
      <c r="C19">
        <f t="shared" si="2"/>
        <v>408.97828719351003</v>
      </c>
      <c r="D19">
        <f t="shared" si="2"/>
        <v>286.289884699715</v>
      </c>
      <c r="E19">
        <f t="shared" si="2"/>
        <v>383.52755440605904</v>
      </c>
      <c r="F19">
        <f t="shared" si="2"/>
        <v>342.43588813145902</v>
      </c>
      <c r="G19">
        <f t="shared" si="2"/>
        <v>293.02377600139999</v>
      </c>
      <c r="H19" s="3">
        <f t="shared" si="3"/>
        <v>337.137246302763</v>
      </c>
      <c r="I19" s="2">
        <v>146.5118880007</v>
      </c>
    </row>
    <row r="20" spans="1:9" s="3" customFormat="1" x14ac:dyDescent="0.25">
      <c r="A20" s="3" t="s">
        <v>7</v>
      </c>
      <c r="B20" s="3">
        <f>AVERAGE(B14:B19)</f>
        <v>352.68155768579794</v>
      </c>
      <c r="C20" s="3">
        <f t="shared" ref="C20" si="5">AVERAGE(C14:C19)</f>
        <v>453.09175749487298</v>
      </c>
      <c r="D20" s="3">
        <f t="shared" ref="D20" si="6">AVERAGE(D14:D19)</f>
        <v>330.40335500107795</v>
      </c>
      <c r="E20" s="3">
        <f t="shared" ref="E20" si="7">AVERAGE(E14:E19)</f>
        <v>427.64102470742205</v>
      </c>
      <c r="F20" s="3">
        <f t="shared" ref="F20" si="8">AVERAGE(F14:F19)</f>
        <v>386.54935843282209</v>
      </c>
      <c r="G20" s="3">
        <f t="shared" ref="G20" si="9">AVERAGE(G14:G19)</f>
        <v>337.137246302763</v>
      </c>
    </row>
    <row r="21" spans="1:9" x14ac:dyDescent="0.25">
      <c r="A21" t="s">
        <v>6</v>
      </c>
      <c r="B21" s="2">
        <v>162.05619938373499</v>
      </c>
      <c r="C21" s="2">
        <v>262.46639919281</v>
      </c>
      <c r="D21" s="2">
        <v>139.77799669901501</v>
      </c>
      <c r="E21" s="2">
        <v>237.01566640535901</v>
      </c>
      <c r="F21" s="2">
        <v>195.924000130759</v>
      </c>
      <c r="G21" s="2">
        <v>146.5118880007</v>
      </c>
    </row>
    <row r="23" spans="1:9" x14ac:dyDescent="0.25">
      <c r="A23" s="1" t="s">
        <v>10</v>
      </c>
    </row>
    <row r="24" spans="1:9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s="3" t="s">
        <v>7</v>
      </c>
    </row>
    <row r="25" spans="1:9" x14ac:dyDescent="0.25">
      <c r="A25" t="s">
        <v>0</v>
      </c>
      <c r="B25" s="6">
        <f>B14/B3-1</f>
        <v>0.17354548302364514</v>
      </c>
      <c r="C25" s="4">
        <f t="shared" ref="C25:G25" si="10">C14/C3-1</f>
        <v>0.40479484511372266</v>
      </c>
      <c r="D25" s="4">
        <f t="shared" si="10"/>
        <v>0.14323869771123565</v>
      </c>
      <c r="E25" s="4">
        <f t="shared" si="10"/>
        <v>7.9118328837642249E-2</v>
      </c>
      <c r="F25" s="4">
        <f t="shared" si="10"/>
        <v>-1.6352950484297524E-2</v>
      </c>
      <c r="G25" s="4">
        <f t="shared" si="10"/>
        <v>1.2049640909429282E-2</v>
      </c>
      <c r="H25" s="5">
        <f t="shared" ref="H25:H30" si="11">AVERAGE(B25:G25)</f>
        <v>0.13273234085189625</v>
      </c>
    </row>
    <row r="26" spans="1:9" x14ac:dyDescent="0.25">
      <c r="A26" t="s">
        <v>1</v>
      </c>
      <c r="B26" s="4">
        <f t="shared" ref="B26:G26" si="12">B15/B4-1</f>
        <v>0.38604192547017657</v>
      </c>
      <c r="C26" s="6">
        <f t="shared" si="12"/>
        <v>0.43680885454885598</v>
      </c>
      <c r="D26" s="4">
        <f t="shared" si="12"/>
        <v>0.5036853367926688</v>
      </c>
      <c r="E26" s="4">
        <f t="shared" si="12"/>
        <v>0.43741306730379992</v>
      </c>
      <c r="F26" s="4">
        <f t="shared" si="12"/>
        <v>0.1428614166617419</v>
      </c>
      <c r="G26" s="4">
        <f t="shared" si="12"/>
        <v>0.26542074254687775</v>
      </c>
      <c r="H26" s="5">
        <f t="shared" si="11"/>
        <v>0.36203855722068684</v>
      </c>
    </row>
    <row r="27" spans="1:9" x14ac:dyDescent="0.25">
      <c r="A27" t="s">
        <v>2</v>
      </c>
      <c r="B27" s="4">
        <f t="shared" ref="B27:G27" si="13">B16/B5-1</f>
        <v>1.8173077186849351E-3</v>
      </c>
      <c r="C27" s="4">
        <f t="shared" si="13"/>
        <v>0.36724451301981498</v>
      </c>
      <c r="D27" s="6">
        <f t="shared" si="13"/>
        <v>0.22898262224057131</v>
      </c>
      <c r="E27" s="4">
        <f t="shared" si="13"/>
        <v>0.24776029627900908</v>
      </c>
      <c r="F27" s="4">
        <f t="shared" si="13"/>
        <v>-1.2184719258891086E-2</v>
      </c>
      <c r="G27" s="4">
        <f t="shared" si="13"/>
        <v>-3.3288884403705921E-2</v>
      </c>
      <c r="H27" s="5">
        <f t="shared" si="11"/>
        <v>0.13338852259924722</v>
      </c>
    </row>
    <row r="28" spans="1:9" x14ac:dyDescent="0.25">
      <c r="A28" t="s">
        <v>3</v>
      </c>
      <c r="B28" s="4">
        <f t="shared" ref="B28:G28" si="14">B17/B6-1</f>
        <v>0.14305025750797773</v>
      </c>
      <c r="C28" s="4">
        <f t="shared" si="14"/>
        <v>0.37573141578888225</v>
      </c>
      <c r="D28" s="4">
        <f t="shared" si="14"/>
        <v>0.19998874534422106</v>
      </c>
      <c r="E28" s="6">
        <f t="shared" si="14"/>
        <v>0.20930919599115527</v>
      </c>
      <c r="F28" s="4">
        <f t="shared" si="14"/>
        <v>0.15402810734704908</v>
      </c>
      <c r="G28" s="4">
        <f t="shared" si="14"/>
        <v>0.1397474691496412</v>
      </c>
      <c r="H28" s="5">
        <f t="shared" si="11"/>
        <v>0.20364253185482109</v>
      </c>
    </row>
    <row r="29" spans="1:9" x14ac:dyDescent="0.25">
      <c r="A29" t="s">
        <v>4</v>
      </c>
      <c r="B29" s="4">
        <f t="shared" ref="B29:G29" si="15">B18/B7-1</f>
        <v>-0.10586440387817209</v>
      </c>
      <c r="C29" s="4">
        <f t="shared" si="15"/>
        <v>0.21634636917775096</v>
      </c>
      <c r="D29" s="4">
        <f t="shared" si="15"/>
        <v>-8.6664903058624954E-2</v>
      </c>
      <c r="E29" s="4">
        <f t="shared" si="15"/>
        <v>6.5251874290557454E-2</v>
      </c>
      <c r="F29" s="6">
        <f t="shared" si="15"/>
        <v>-1.8355354319555262E-2</v>
      </c>
      <c r="G29" s="4">
        <f t="shared" si="15"/>
        <v>-0.17207691135802006</v>
      </c>
      <c r="H29" s="5">
        <f t="shared" si="11"/>
        <v>-1.6893888191010658E-2</v>
      </c>
    </row>
    <row r="30" spans="1:9" x14ac:dyDescent="0.25">
      <c r="A30" t="s">
        <v>5</v>
      </c>
      <c r="B30" s="4">
        <f t="shared" ref="B30:G30" si="16">B19/B8-1</f>
        <v>1.9192031684472477E-2</v>
      </c>
      <c r="C30" s="4">
        <f t="shared" si="16"/>
        <v>0.30411869667532487</v>
      </c>
      <c r="D30" s="4">
        <f t="shared" si="16"/>
        <v>-4.0494529835577997E-2</v>
      </c>
      <c r="E30" s="4">
        <f t="shared" si="16"/>
        <v>0.23488143514890991</v>
      </c>
      <c r="F30" s="4">
        <f t="shared" si="16"/>
        <v>-0.1931779667201946</v>
      </c>
      <c r="G30" s="6">
        <f t="shared" si="16"/>
        <v>7.8988472681189581E-2</v>
      </c>
      <c r="H30" s="5">
        <f t="shared" si="11"/>
        <v>6.7251356605687374E-2</v>
      </c>
    </row>
    <row r="31" spans="1:9" x14ac:dyDescent="0.25">
      <c r="A31" s="3" t="s">
        <v>7</v>
      </c>
      <c r="B31" s="5">
        <f>AVERAGE(B25:B30)</f>
        <v>0.10296376692113079</v>
      </c>
      <c r="C31" s="5">
        <f t="shared" ref="C31" si="17">AVERAGE(C25:C30)</f>
        <v>0.35084078238739197</v>
      </c>
      <c r="D31" s="5">
        <f t="shared" ref="D31" si="18">AVERAGE(D25:D30)</f>
        <v>0.15812266153241564</v>
      </c>
      <c r="E31" s="5">
        <f t="shared" ref="E31" si="19">AVERAGE(E25:E30)</f>
        <v>0.21228903297517898</v>
      </c>
      <c r="F31" s="5">
        <f t="shared" ref="F31" si="20">AVERAGE(F25:F30)</f>
        <v>9.4697555376420852E-3</v>
      </c>
      <c r="G31" s="5">
        <f t="shared" ref="G31" si="21">AVERAGE(G25:G30)</f>
        <v>4.8473421587568642E-2</v>
      </c>
      <c r="H31" s="5"/>
    </row>
  </sheetData>
  <conditionalFormatting sqref="B3:H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{E44AFF4B-63FA-4D9B-97AA-F9F864AF0AB8}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AFF4B-63FA-4D9B-97AA-F9F864AF0A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B25:H31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1" sqref="B1:B6"/>
    </sheetView>
  </sheetViews>
  <sheetFormatPr defaultRowHeight="15" x14ac:dyDescent="0.25"/>
  <cols>
    <col min="1" max="1" width="17.28515625" bestFit="1" customWidth="1"/>
    <col min="2" max="2" width="12" bestFit="1" customWidth="1"/>
  </cols>
  <sheetData>
    <row r="1" spans="1:2" x14ac:dyDescent="0.25">
      <c r="A1" t="s">
        <v>0</v>
      </c>
      <c r="B1">
        <v>162.05619938373499</v>
      </c>
    </row>
    <row r="2" spans="1:2" x14ac:dyDescent="0.25">
      <c r="A2" t="s">
        <v>1</v>
      </c>
      <c r="B2">
        <v>262.46639919281</v>
      </c>
    </row>
    <row r="3" spans="1:2" x14ac:dyDescent="0.25">
      <c r="A3" t="s">
        <v>2</v>
      </c>
      <c r="B3">
        <v>139.77799669901501</v>
      </c>
    </row>
    <row r="4" spans="1:2" x14ac:dyDescent="0.25">
      <c r="A4" t="s">
        <v>3</v>
      </c>
      <c r="B4">
        <v>237.01566640535901</v>
      </c>
    </row>
    <row r="5" spans="1:2" x14ac:dyDescent="0.25">
      <c r="A5" t="s">
        <v>4</v>
      </c>
      <c r="B5">
        <v>195.924000130759</v>
      </c>
    </row>
    <row r="6" spans="1:2" x14ac:dyDescent="0.25">
      <c r="A6" t="s">
        <v>5</v>
      </c>
      <c r="B6">
        <v>146.5118880007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F1A3-0D29-4098-A0C8-696A9288AB12}">
  <dimension ref="A1:I90"/>
  <sheetViews>
    <sheetView tabSelected="1" zoomScale="120" zoomScaleNormal="120" workbookViewId="0">
      <selection activeCell="G10" sqref="G10"/>
    </sheetView>
  </sheetViews>
  <sheetFormatPr defaultRowHeight="15" x14ac:dyDescent="0.25"/>
  <cols>
    <col min="1" max="1" width="23.5703125" bestFit="1" customWidth="1"/>
    <col min="2" max="2" width="50" bestFit="1" customWidth="1"/>
    <col min="3" max="3" width="13.42578125" bestFit="1" customWidth="1"/>
    <col min="5" max="5" width="50" bestFit="1" customWidth="1"/>
    <col min="8" max="8" width="24.7109375" bestFit="1" customWidth="1"/>
  </cols>
  <sheetData>
    <row r="1" spans="1:9" x14ac:dyDescent="0.25">
      <c r="A1" t="s">
        <v>11</v>
      </c>
      <c r="B1" t="s">
        <v>12</v>
      </c>
      <c r="C1" t="s">
        <v>13</v>
      </c>
    </row>
    <row r="2" spans="1:9" x14ac:dyDescent="0.25">
      <c r="A2" t="s">
        <v>14</v>
      </c>
      <c r="B2" t="s">
        <v>15</v>
      </c>
      <c r="E2" s="8" t="s">
        <v>19</v>
      </c>
      <c r="F2" s="9">
        <v>591.99411055776773</v>
      </c>
      <c r="H2" t="s">
        <v>111</v>
      </c>
      <c r="I2">
        <f>F2+F4</f>
        <v>985.55717742442994</v>
      </c>
    </row>
    <row r="3" spans="1:9" x14ac:dyDescent="0.25">
      <c r="A3" t="s">
        <v>16</v>
      </c>
      <c r="B3" t="s">
        <v>17</v>
      </c>
      <c r="C3">
        <v>999.07799816131603</v>
      </c>
      <c r="E3" s="8" t="s">
        <v>17</v>
      </c>
      <c r="F3" s="9">
        <v>953.81827713383404</v>
      </c>
      <c r="H3" t="s">
        <v>112</v>
      </c>
      <c r="I3">
        <f>F5</f>
        <v>869.35335191558352</v>
      </c>
    </row>
    <row r="4" spans="1:9" x14ac:dyDescent="0.25">
      <c r="A4" t="s">
        <v>18</v>
      </c>
      <c r="B4" t="s">
        <v>19</v>
      </c>
      <c r="C4">
        <v>552.24000000953595</v>
      </c>
      <c r="E4" s="8" t="s">
        <v>21</v>
      </c>
      <c r="F4" s="9">
        <v>393.56306686666227</v>
      </c>
      <c r="H4" t="s">
        <v>113</v>
      </c>
      <c r="I4" s="10">
        <f>I2/I3-1</f>
        <v>0.13366696666297573</v>
      </c>
    </row>
    <row r="5" spans="1:9" x14ac:dyDescent="0.25">
      <c r="A5" t="s">
        <v>20</v>
      </c>
      <c r="B5" t="s">
        <v>21</v>
      </c>
      <c r="C5">
        <v>426.53000020980801</v>
      </c>
      <c r="E5" s="8" t="s">
        <v>15</v>
      </c>
      <c r="F5" s="9">
        <v>869.35335191558352</v>
      </c>
    </row>
    <row r="6" spans="1:9" x14ac:dyDescent="0.25">
      <c r="A6" t="s">
        <v>22</v>
      </c>
      <c r="B6" t="s">
        <v>23</v>
      </c>
      <c r="C6">
        <v>1238.75799894332</v>
      </c>
      <c r="E6" s="8" t="s">
        <v>23</v>
      </c>
      <c r="F6" s="9">
        <v>1564.6912334666481</v>
      </c>
      <c r="H6" t="s">
        <v>114</v>
      </c>
      <c r="I6">
        <f>F4+F3</f>
        <v>1347.3813440004963</v>
      </c>
    </row>
    <row r="7" spans="1:9" x14ac:dyDescent="0.25">
      <c r="A7" t="s">
        <v>24</v>
      </c>
      <c r="B7" t="s">
        <v>15</v>
      </c>
      <c r="C7">
        <v>753.89499902725197</v>
      </c>
      <c r="H7" t="s">
        <v>115</v>
      </c>
      <c r="I7">
        <f>F6</f>
        <v>1564.6912334666481</v>
      </c>
    </row>
    <row r="8" spans="1:9" x14ac:dyDescent="0.25">
      <c r="A8" t="s">
        <v>25</v>
      </c>
      <c r="B8" t="s">
        <v>17</v>
      </c>
      <c r="C8">
        <v>1097.5369999408699</v>
      </c>
      <c r="H8" t="s">
        <v>116</v>
      </c>
      <c r="I8" s="10">
        <f>I7/I6-1</f>
        <v>0.16128313668121552</v>
      </c>
    </row>
    <row r="9" spans="1:9" x14ac:dyDescent="0.25">
      <c r="A9" t="s">
        <v>26</v>
      </c>
      <c r="B9" t="s">
        <v>19</v>
      </c>
      <c r="C9">
        <v>625.994000196456</v>
      </c>
    </row>
    <row r="10" spans="1:9" x14ac:dyDescent="0.25">
      <c r="A10" t="s">
        <v>27</v>
      </c>
      <c r="B10" t="s">
        <v>21</v>
      </c>
      <c r="C10">
        <v>346.51299858093199</v>
      </c>
    </row>
    <row r="11" spans="1:9" x14ac:dyDescent="0.25">
      <c r="A11" t="s">
        <v>28</v>
      </c>
      <c r="B11" t="s">
        <v>23</v>
      </c>
      <c r="C11">
        <v>1981.36599993705</v>
      </c>
    </row>
    <row r="12" spans="1:9" x14ac:dyDescent="0.25">
      <c r="A12" t="s">
        <v>29</v>
      </c>
      <c r="B12" t="s">
        <v>15</v>
      </c>
      <c r="C12">
        <v>927.98899698257401</v>
      </c>
    </row>
    <row r="13" spans="1:9" x14ac:dyDescent="0.25">
      <c r="A13" t="s">
        <v>30</v>
      </c>
      <c r="B13" t="s">
        <v>17</v>
      </c>
      <c r="C13">
        <v>936.57200217246998</v>
      </c>
    </row>
    <row r="14" spans="1:9" x14ac:dyDescent="0.25">
      <c r="A14" t="s">
        <v>31</v>
      </c>
      <c r="B14" t="s">
        <v>19</v>
      </c>
      <c r="C14">
        <v>636.715999364852</v>
      </c>
    </row>
    <row r="15" spans="1:9" x14ac:dyDescent="0.25">
      <c r="A15" t="s">
        <v>32</v>
      </c>
      <c r="B15" t="s">
        <v>21</v>
      </c>
      <c r="C15">
        <v>384.63899850845303</v>
      </c>
    </row>
    <row r="16" spans="1:9" x14ac:dyDescent="0.25">
      <c r="A16" t="s">
        <v>33</v>
      </c>
      <c r="B16" t="s">
        <v>23</v>
      </c>
      <c r="C16">
        <v>1529.3690001964501</v>
      </c>
    </row>
    <row r="17" spans="1:3" x14ac:dyDescent="0.25">
      <c r="A17" t="s">
        <v>34</v>
      </c>
      <c r="B17" t="s">
        <v>15</v>
      </c>
      <c r="C17">
        <v>945.72499585151604</v>
      </c>
    </row>
    <row r="18" spans="1:3" x14ac:dyDescent="0.25">
      <c r="A18" t="s">
        <v>35</v>
      </c>
      <c r="B18" t="s">
        <v>17</v>
      </c>
      <c r="C18">
        <v>896.32699751853897</v>
      </c>
    </row>
    <row r="19" spans="1:3" x14ac:dyDescent="0.25">
      <c r="A19" t="s">
        <v>36</v>
      </c>
      <c r="B19" t="s">
        <v>19</v>
      </c>
      <c r="C19">
        <v>643.91900134086598</v>
      </c>
    </row>
    <row r="20" spans="1:3" x14ac:dyDescent="0.25">
      <c r="A20" t="s">
        <v>37</v>
      </c>
      <c r="B20" t="s">
        <v>21</v>
      </c>
      <c r="C20">
        <v>394.35399961471501</v>
      </c>
    </row>
    <row r="21" spans="1:3" x14ac:dyDescent="0.25">
      <c r="A21" t="s">
        <v>38</v>
      </c>
      <c r="B21" t="s">
        <v>23</v>
      </c>
      <c r="C21">
        <v>1440.7560000419601</v>
      </c>
    </row>
    <row r="22" spans="1:3" x14ac:dyDescent="0.25">
      <c r="A22" t="s">
        <v>39</v>
      </c>
      <c r="B22" t="s">
        <v>15</v>
      </c>
      <c r="C22">
        <v>772.63100171089104</v>
      </c>
    </row>
    <row r="23" spans="1:3" x14ac:dyDescent="0.25">
      <c r="A23" t="s">
        <v>40</v>
      </c>
      <c r="B23" t="s">
        <v>17</v>
      </c>
      <c r="C23">
        <v>964.639996290206</v>
      </c>
    </row>
    <row r="24" spans="1:3" x14ac:dyDescent="0.25">
      <c r="A24" t="s">
        <v>41</v>
      </c>
      <c r="B24" t="s">
        <v>19</v>
      </c>
      <c r="C24">
        <v>623.69899559020996</v>
      </c>
    </row>
    <row r="25" spans="1:3" x14ac:dyDescent="0.25">
      <c r="A25" t="s">
        <v>42</v>
      </c>
      <c r="B25" t="s">
        <v>21</v>
      </c>
      <c r="C25">
        <v>355.13200163841202</v>
      </c>
    </row>
    <row r="26" spans="1:3" x14ac:dyDescent="0.25">
      <c r="A26" t="s">
        <v>43</v>
      </c>
      <c r="B26" t="s">
        <v>23</v>
      </c>
      <c r="C26">
        <v>1566.8619804382299</v>
      </c>
    </row>
    <row r="27" spans="1:3" x14ac:dyDescent="0.25">
      <c r="A27" t="s">
        <v>44</v>
      </c>
      <c r="B27" t="s">
        <v>15</v>
      </c>
      <c r="C27">
        <v>703.40699648857105</v>
      </c>
    </row>
    <row r="28" spans="1:3" x14ac:dyDescent="0.25">
      <c r="A28" t="s">
        <v>45</v>
      </c>
      <c r="B28" t="s">
        <v>17</v>
      </c>
      <c r="C28">
        <v>884.23999738693203</v>
      </c>
    </row>
    <row r="29" spans="1:3" x14ac:dyDescent="0.25">
      <c r="A29" t="s">
        <v>46</v>
      </c>
      <c r="B29" t="s">
        <v>19</v>
      </c>
      <c r="C29">
        <v>544.97300100326504</v>
      </c>
    </row>
    <row r="30" spans="1:3" x14ac:dyDescent="0.25">
      <c r="A30" t="s">
        <v>47</v>
      </c>
      <c r="B30" t="s">
        <v>21</v>
      </c>
      <c r="C30">
        <v>383.29199647903403</v>
      </c>
    </row>
    <row r="31" spans="1:3" x14ac:dyDescent="0.25">
      <c r="A31" t="s">
        <v>48</v>
      </c>
      <c r="B31" t="s">
        <v>23</v>
      </c>
      <c r="C31">
        <v>1440.2949998378699</v>
      </c>
    </row>
    <row r="32" spans="1:3" x14ac:dyDescent="0.25">
      <c r="A32" t="s">
        <v>49</v>
      </c>
      <c r="B32" t="s">
        <v>15</v>
      </c>
      <c r="C32">
        <v>889.53299903869595</v>
      </c>
    </row>
    <row r="33" spans="1:3" x14ac:dyDescent="0.25">
      <c r="A33" t="s">
        <v>50</v>
      </c>
      <c r="B33" t="s">
        <v>17</v>
      </c>
      <c r="C33">
        <v>904.14999985694806</v>
      </c>
    </row>
    <row r="34" spans="1:3" x14ac:dyDescent="0.25">
      <c r="A34" t="s">
        <v>51</v>
      </c>
      <c r="B34" t="s">
        <v>19</v>
      </c>
      <c r="C34">
        <v>594.89600110054005</v>
      </c>
    </row>
    <row r="35" spans="1:3" x14ac:dyDescent="0.25">
      <c r="A35" t="s">
        <v>52</v>
      </c>
      <c r="B35" t="s">
        <v>21</v>
      </c>
      <c r="C35">
        <v>386.96800017356799</v>
      </c>
    </row>
    <row r="36" spans="1:3" x14ac:dyDescent="0.25">
      <c r="A36" t="s">
        <v>53</v>
      </c>
      <c r="B36" t="s">
        <v>23</v>
      </c>
      <c r="C36">
        <v>1670.1559987068099</v>
      </c>
    </row>
    <row r="37" spans="1:3" x14ac:dyDescent="0.25">
      <c r="A37" t="s">
        <v>54</v>
      </c>
      <c r="B37" t="s">
        <v>15</v>
      </c>
      <c r="C37">
        <v>873.11400151252701</v>
      </c>
    </row>
    <row r="38" spans="1:3" x14ac:dyDescent="0.25">
      <c r="A38" t="s">
        <v>55</v>
      </c>
      <c r="B38" t="s">
        <v>17</v>
      </c>
      <c r="C38">
        <v>1091.3709998130701</v>
      </c>
    </row>
    <row r="39" spans="1:3" x14ac:dyDescent="0.25">
      <c r="A39" t="s">
        <v>56</v>
      </c>
      <c r="B39" t="s">
        <v>19</v>
      </c>
      <c r="C39">
        <v>488.26099753379799</v>
      </c>
    </row>
    <row r="40" spans="1:3" x14ac:dyDescent="0.25">
      <c r="A40" t="s">
        <v>57</v>
      </c>
      <c r="B40" t="s">
        <v>21</v>
      </c>
      <c r="C40">
        <v>402.51898717880198</v>
      </c>
    </row>
    <row r="41" spans="1:3" x14ac:dyDescent="0.25">
      <c r="A41" t="s">
        <v>58</v>
      </c>
      <c r="B41" t="s">
        <v>23</v>
      </c>
      <c r="C41">
        <v>1544.87300038337</v>
      </c>
    </row>
    <row r="42" spans="1:3" x14ac:dyDescent="0.25">
      <c r="A42" t="s">
        <v>59</v>
      </c>
      <c r="B42" t="s">
        <v>15</v>
      </c>
      <c r="C42">
        <v>983.57400012016296</v>
      </c>
    </row>
    <row r="43" spans="1:3" x14ac:dyDescent="0.25">
      <c r="A43" t="s">
        <v>60</v>
      </c>
      <c r="B43" t="s">
        <v>17</v>
      </c>
      <c r="C43">
        <v>939.79100060462895</v>
      </c>
    </row>
    <row r="44" spans="1:3" x14ac:dyDescent="0.25">
      <c r="A44" t="s">
        <v>61</v>
      </c>
      <c r="B44" t="s">
        <v>19</v>
      </c>
      <c r="C44">
        <v>587.05599808692898</v>
      </c>
    </row>
    <row r="45" spans="1:3" x14ac:dyDescent="0.25">
      <c r="A45" t="s">
        <v>62</v>
      </c>
      <c r="B45" t="s">
        <v>21</v>
      </c>
      <c r="C45">
        <v>395.13899731636002</v>
      </c>
    </row>
    <row r="46" spans="1:3" x14ac:dyDescent="0.25">
      <c r="A46" t="s">
        <v>63</v>
      </c>
      <c r="B46" t="s">
        <v>23</v>
      </c>
      <c r="C46">
        <v>1774.8059985637601</v>
      </c>
    </row>
    <row r="47" spans="1:3" x14ac:dyDescent="0.25">
      <c r="A47" t="s">
        <v>64</v>
      </c>
      <c r="B47" t="s">
        <v>15</v>
      </c>
      <c r="C47">
        <v>797.65299987792901</v>
      </c>
    </row>
    <row r="48" spans="1:3" x14ac:dyDescent="0.25">
      <c r="A48" t="s">
        <v>65</v>
      </c>
      <c r="B48" t="s">
        <v>17</v>
      </c>
      <c r="C48">
        <v>1015.96000003814</v>
      </c>
    </row>
    <row r="49" spans="1:3" x14ac:dyDescent="0.25">
      <c r="A49" t="s">
        <v>66</v>
      </c>
      <c r="B49" t="s">
        <v>19</v>
      </c>
      <c r="C49">
        <v>520.80599951744</v>
      </c>
    </row>
    <row r="50" spans="1:3" x14ac:dyDescent="0.25">
      <c r="A50" t="s">
        <v>67</v>
      </c>
      <c r="B50" t="s">
        <v>21</v>
      </c>
      <c r="C50">
        <v>313.36900043487498</v>
      </c>
    </row>
    <row r="51" spans="1:3" x14ac:dyDescent="0.25">
      <c r="A51" t="s">
        <v>68</v>
      </c>
      <c r="B51" t="s">
        <v>23</v>
      </c>
      <c r="C51">
        <v>1378.02799963951</v>
      </c>
    </row>
    <row r="52" spans="1:3" x14ac:dyDescent="0.25">
      <c r="A52" t="s">
        <v>69</v>
      </c>
      <c r="B52" t="s">
        <v>15</v>
      </c>
      <c r="C52">
        <v>838.08099794387795</v>
      </c>
    </row>
    <row r="53" spans="1:3" x14ac:dyDescent="0.25">
      <c r="A53" t="s">
        <v>70</v>
      </c>
      <c r="B53" t="s">
        <v>17</v>
      </c>
      <c r="C53">
        <v>956.02300071716297</v>
      </c>
    </row>
    <row r="54" spans="1:3" x14ac:dyDescent="0.25">
      <c r="A54" t="s">
        <v>71</v>
      </c>
      <c r="B54" t="s">
        <v>19</v>
      </c>
      <c r="C54">
        <v>491.00399947166397</v>
      </c>
    </row>
    <row r="55" spans="1:3" x14ac:dyDescent="0.25">
      <c r="A55" t="s">
        <v>72</v>
      </c>
      <c r="B55" t="s">
        <v>21</v>
      </c>
      <c r="C55">
        <v>373.29799842834399</v>
      </c>
    </row>
    <row r="56" spans="1:3" x14ac:dyDescent="0.25">
      <c r="A56" t="s">
        <v>73</v>
      </c>
      <c r="B56" t="s">
        <v>23</v>
      </c>
      <c r="C56">
        <v>1698.12199831008</v>
      </c>
    </row>
    <row r="57" spans="1:3" x14ac:dyDescent="0.25">
      <c r="A57" t="s">
        <v>74</v>
      </c>
      <c r="B57" t="s">
        <v>15</v>
      </c>
      <c r="C57">
        <v>881.16299653053204</v>
      </c>
    </row>
    <row r="58" spans="1:3" x14ac:dyDescent="0.25">
      <c r="A58" t="s">
        <v>75</v>
      </c>
      <c r="B58" t="s">
        <v>17</v>
      </c>
      <c r="C58">
        <v>835.51599907875004</v>
      </c>
    </row>
    <row r="59" spans="1:3" x14ac:dyDescent="0.25">
      <c r="A59" t="s">
        <v>76</v>
      </c>
      <c r="B59" t="s">
        <v>19</v>
      </c>
      <c r="C59">
        <v>593.98399853706303</v>
      </c>
    </row>
    <row r="60" spans="1:3" x14ac:dyDescent="0.25">
      <c r="A60" t="s">
        <v>77</v>
      </c>
      <c r="B60" t="s">
        <v>21</v>
      </c>
      <c r="C60">
        <v>375.15399885177601</v>
      </c>
    </row>
    <row r="61" spans="1:3" x14ac:dyDescent="0.25">
      <c r="A61" t="s">
        <v>78</v>
      </c>
      <c r="B61" t="s">
        <v>23</v>
      </c>
      <c r="C61">
        <v>1762.5130002498599</v>
      </c>
    </row>
    <row r="62" spans="1:3" x14ac:dyDescent="0.25">
      <c r="A62" t="s">
        <v>79</v>
      </c>
      <c r="B62" t="s">
        <v>15</v>
      </c>
      <c r="C62">
        <v>771.83700037002495</v>
      </c>
    </row>
    <row r="63" spans="1:3" x14ac:dyDescent="0.25">
      <c r="A63" t="s">
        <v>80</v>
      </c>
      <c r="B63" t="s">
        <v>17</v>
      </c>
      <c r="C63">
        <v>896.08499908447197</v>
      </c>
    </row>
    <row r="64" spans="1:3" x14ac:dyDescent="0.25">
      <c r="A64" t="s">
        <v>81</v>
      </c>
      <c r="B64" t="s">
        <v>19</v>
      </c>
      <c r="C64">
        <v>450.00300025939902</v>
      </c>
    </row>
    <row r="65" spans="1:3" x14ac:dyDescent="0.25">
      <c r="A65" t="s">
        <v>82</v>
      </c>
      <c r="B65" t="s">
        <v>21</v>
      </c>
      <c r="C65">
        <v>487.06200098991297</v>
      </c>
    </row>
    <row r="66" spans="1:3" x14ac:dyDescent="0.25">
      <c r="A66" t="s">
        <v>83</v>
      </c>
      <c r="B66" t="s">
        <v>23</v>
      </c>
      <c r="C66">
        <v>1190.46699571609</v>
      </c>
    </row>
    <row r="67" spans="1:3" x14ac:dyDescent="0.25">
      <c r="A67" t="s">
        <v>84</v>
      </c>
      <c r="B67" t="s">
        <v>15</v>
      </c>
      <c r="C67">
        <v>862.860999584198</v>
      </c>
    </row>
    <row r="68" spans="1:3" x14ac:dyDescent="0.25">
      <c r="A68" t="s">
        <v>85</v>
      </c>
      <c r="B68" t="s">
        <v>17</v>
      </c>
      <c r="C68">
        <v>826.31300163268997</v>
      </c>
    </row>
    <row r="69" spans="1:3" x14ac:dyDescent="0.25">
      <c r="A69" t="s">
        <v>86</v>
      </c>
      <c r="B69" t="s">
        <v>19</v>
      </c>
      <c r="C69">
        <v>641.57200026512101</v>
      </c>
    </row>
    <row r="70" spans="1:3" x14ac:dyDescent="0.25">
      <c r="A70" t="s">
        <v>87</v>
      </c>
      <c r="B70" t="s">
        <v>21</v>
      </c>
      <c r="C70">
        <v>394.14200091362</v>
      </c>
    </row>
    <row r="71" spans="1:3" x14ac:dyDescent="0.25">
      <c r="A71" t="s">
        <v>88</v>
      </c>
      <c r="B71" t="s">
        <v>23</v>
      </c>
      <c r="C71">
        <v>1459.3959984779301</v>
      </c>
    </row>
    <row r="72" spans="1:3" x14ac:dyDescent="0.25">
      <c r="A72" t="s">
        <v>89</v>
      </c>
      <c r="B72" t="s">
        <v>15</v>
      </c>
      <c r="C72">
        <v>1051.3579988479601</v>
      </c>
    </row>
    <row r="73" spans="1:3" x14ac:dyDescent="0.25">
      <c r="A73" t="s">
        <v>90</v>
      </c>
      <c r="B73" t="s">
        <v>17</v>
      </c>
      <c r="C73">
        <v>898.37199783325195</v>
      </c>
    </row>
    <row r="74" spans="1:3" x14ac:dyDescent="0.25">
      <c r="A74" t="s">
        <v>91</v>
      </c>
      <c r="B74" t="s">
        <v>19</v>
      </c>
      <c r="C74">
        <v>558.715002536773</v>
      </c>
    </row>
    <row r="75" spans="1:3" x14ac:dyDescent="0.25">
      <c r="A75" t="s">
        <v>92</v>
      </c>
      <c r="B75" t="s">
        <v>21</v>
      </c>
      <c r="C75">
        <v>467.64699959754898</v>
      </c>
    </row>
    <row r="76" spans="1:3" x14ac:dyDescent="0.25">
      <c r="A76" t="s">
        <v>93</v>
      </c>
      <c r="B76" t="s">
        <v>23</v>
      </c>
      <c r="C76">
        <v>1605.2979991436</v>
      </c>
    </row>
    <row r="77" spans="1:3" x14ac:dyDescent="0.25">
      <c r="A77" t="s">
        <v>94</v>
      </c>
      <c r="B77" t="s">
        <v>15</v>
      </c>
      <c r="C77">
        <v>834.07400178909302</v>
      </c>
    </row>
    <row r="78" spans="1:3" x14ac:dyDescent="0.25">
      <c r="A78" t="s">
        <v>95</v>
      </c>
      <c r="B78" t="s">
        <v>17</v>
      </c>
      <c r="C78">
        <v>760.759999752044</v>
      </c>
    </row>
    <row r="79" spans="1:3" x14ac:dyDescent="0.25">
      <c r="A79" t="s">
        <v>96</v>
      </c>
      <c r="B79" t="s">
        <v>19</v>
      </c>
      <c r="C79">
        <v>650.99699878692604</v>
      </c>
    </row>
    <row r="80" spans="1:3" x14ac:dyDescent="0.25">
      <c r="A80" t="s">
        <v>97</v>
      </c>
      <c r="B80" t="s">
        <v>21</v>
      </c>
      <c r="C80">
        <v>421.05800008773798</v>
      </c>
    </row>
    <row r="81" spans="1:3" x14ac:dyDescent="0.25">
      <c r="A81" t="s">
        <v>98</v>
      </c>
      <c r="B81" t="s">
        <v>23</v>
      </c>
      <c r="C81">
        <v>1543.9029991626701</v>
      </c>
    </row>
    <row r="82" spans="1:3" x14ac:dyDescent="0.25">
      <c r="A82" t="s">
        <v>99</v>
      </c>
      <c r="B82" t="s">
        <v>15</v>
      </c>
      <c r="C82">
        <v>1011.08099746704</v>
      </c>
    </row>
    <row r="83" spans="1:3" x14ac:dyDescent="0.25">
      <c r="A83" t="s">
        <v>100</v>
      </c>
      <c r="B83" t="s">
        <v>17</v>
      </c>
      <c r="C83">
        <v>1162.40999817848</v>
      </c>
    </row>
    <row r="84" spans="1:3" x14ac:dyDescent="0.25">
      <c r="A84" t="s">
        <v>101</v>
      </c>
      <c r="B84" t="s">
        <v>19</v>
      </c>
      <c r="C84">
        <v>753.88799786567597</v>
      </c>
    </row>
    <row r="85" spans="1:3" x14ac:dyDescent="0.25">
      <c r="A85" t="s">
        <v>102</v>
      </c>
      <c r="B85" t="s">
        <v>21</v>
      </c>
      <c r="C85">
        <v>409.263999462127</v>
      </c>
    </row>
    <row r="86" spans="1:3" x14ac:dyDescent="0.25">
      <c r="A86" t="s">
        <v>103</v>
      </c>
      <c r="B86" t="s">
        <v>23</v>
      </c>
      <c r="C86">
        <v>1774.7830011844601</v>
      </c>
    </row>
    <row r="87" spans="1:3" x14ac:dyDescent="0.25">
      <c r="A87" t="s">
        <v>104</v>
      </c>
      <c r="B87" t="s">
        <v>15</v>
      </c>
      <c r="C87">
        <v>881.03099942207302</v>
      </c>
    </row>
    <row r="88" spans="1:3" x14ac:dyDescent="0.25">
      <c r="A88" t="s">
        <v>105</v>
      </c>
      <c r="B88" t="s">
        <v>17</v>
      </c>
      <c r="C88">
        <v>1103.58400034904</v>
      </c>
    </row>
    <row r="89" spans="1:3" x14ac:dyDescent="0.25">
      <c r="A89" t="s">
        <v>106</v>
      </c>
      <c r="B89" t="s">
        <v>19</v>
      </c>
      <c r="C89">
        <v>697.170998573303</v>
      </c>
    </row>
    <row r="90" spans="1:3" x14ac:dyDescent="0.25">
      <c r="A90" t="s">
        <v>107</v>
      </c>
      <c r="B90" t="s">
        <v>21</v>
      </c>
      <c r="C90">
        <v>368.05522513389502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840-D435-483F-A919-6071285F6728}">
  <dimension ref="A3:B9"/>
  <sheetViews>
    <sheetView zoomScale="140" zoomScaleNormal="140" workbookViewId="0">
      <selection activeCell="A4" sqref="A4:B8"/>
      <pivotSelection pane="bottomRight" showHeader="1" extendable="1" axis="axisRow" max="6" activeRow="3" previousRow="7" click="1" r:id="rId1">
        <pivotArea dataOnly="0" axis="axisRow" fieldPosition="0">
          <references count="1">
            <reference field="1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5" x14ac:dyDescent="0.25"/>
  <cols>
    <col min="1" max="1" width="50" bestFit="1" customWidth="1"/>
    <col min="2" max="2" width="23.7109375" bestFit="1" customWidth="1"/>
  </cols>
  <sheetData>
    <row r="3" spans="1:2" x14ac:dyDescent="0.25">
      <c r="A3" s="7" t="s">
        <v>108</v>
      </c>
      <c r="B3" t="s">
        <v>110</v>
      </c>
    </row>
    <row r="4" spans="1:2" x14ac:dyDescent="0.25">
      <c r="A4" s="8" t="s">
        <v>19</v>
      </c>
      <c r="B4" s="9">
        <v>591.99411055776773</v>
      </c>
    </row>
    <row r="5" spans="1:2" x14ac:dyDescent="0.25">
      <c r="A5" s="8" t="s">
        <v>17</v>
      </c>
      <c r="B5" s="9">
        <v>953.81827713383404</v>
      </c>
    </row>
    <row r="6" spans="1:2" x14ac:dyDescent="0.25">
      <c r="A6" s="8" t="s">
        <v>21</v>
      </c>
      <c r="B6" s="9">
        <v>393.56306686666227</v>
      </c>
    </row>
    <row r="7" spans="1:2" x14ac:dyDescent="0.25">
      <c r="A7" s="8" t="s">
        <v>15</v>
      </c>
      <c r="B7" s="9">
        <v>869.35335191558352</v>
      </c>
    </row>
    <row r="8" spans="1:2" x14ac:dyDescent="0.25">
      <c r="A8" s="8" t="s">
        <v>23</v>
      </c>
      <c r="B8" s="9">
        <v>1564.6912334666481</v>
      </c>
    </row>
    <row r="9" spans="1:2" x14ac:dyDescent="0.25">
      <c r="A9" s="8" t="s">
        <v>109</v>
      </c>
      <c r="B9" s="9">
        <v>866.90359242666739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Companion Time Grid</vt:lpstr>
      <vt:lpstr>Isolated Times</vt:lpstr>
      <vt:lpstr>Bigger Companion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2021-02-03T16:57:43Z</dcterms:created>
  <dcterms:modified xsi:type="dcterms:W3CDTF">2021-02-08T01:58:55Z</dcterms:modified>
</cp:coreProperties>
</file>