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ultiagent projects\gle0.2\gle0.2\"/>
    </mc:Choice>
  </mc:AlternateContent>
  <bookViews>
    <workbookView xWindow="0" yWindow="0" windowWidth="20490" windowHeight="7455" activeTab="2"/>
  </bookViews>
  <sheets>
    <sheet name="Data" sheetId="1" r:id="rId1"/>
    <sheet name="Processed" sheetId="2" r:id="rId2"/>
    <sheet name="Input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3" l="1"/>
  <c r="H31" i="3" s="1"/>
  <c r="G30" i="3"/>
  <c r="G31" i="3" s="1"/>
  <c r="F30" i="3"/>
  <c r="F31" i="3" s="1"/>
  <c r="E30" i="3"/>
  <c r="E31" i="3" s="1"/>
  <c r="D31" i="3"/>
  <c r="D30" i="3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9" i="2"/>
  <c r="D10" i="2"/>
  <c r="D11" i="2"/>
  <c r="D7" i="2"/>
  <c r="D6" i="2"/>
</calcChain>
</file>

<file path=xl/sharedStrings.xml><?xml version="1.0" encoding="utf-8"?>
<sst xmlns="http://schemas.openxmlformats.org/spreadsheetml/2006/main" count="135" uniqueCount="26">
  <si>
    <t>Return to contents</t>
  </si>
  <si>
    <t>Data updating:</t>
  </si>
  <si>
    <t>in thous.</t>
  </si>
  <si>
    <t>.</t>
  </si>
  <si>
    <t>A</t>
  </si>
  <si>
    <t>B</t>
  </si>
  <si>
    <t>in %</t>
  </si>
  <si>
    <t>Price indices of consumer goods and services</t>
  </si>
  <si>
    <t>Part II     Quarterly macroeconomic indicators</t>
  </si>
  <si>
    <t>9.04.2014</t>
  </si>
  <si>
    <t>PRICE INDICES</t>
  </si>
  <si>
    <r>
      <t>Specification
A - corresponding period of previous year = 100
A</t>
    </r>
    <r>
      <rPr>
        <vertAlign val="subscript"/>
        <sz val="10"/>
        <rFont val="Arial CE"/>
        <charset val="238"/>
      </rPr>
      <t>1</t>
    </r>
    <r>
      <rPr>
        <sz val="10"/>
        <rFont val="Arial CE"/>
        <charset val="238"/>
      </rPr>
      <t xml:space="preserve"> - from the beginning of year to the end of period (corresponding period of previous year = 100)  
B - previous period = 100
C</t>
    </r>
    <r>
      <rPr>
        <vertAlign val="subscript"/>
        <sz val="10"/>
        <rFont val="Arial CE"/>
        <charset val="238"/>
      </rPr>
      <t>1</t>
    </r>
    <r>
      <rPr>
        <sz val="10"/>
        <rFont val="Arial CE"/>
        <charset val="238"/>
      </rPr>
      <t xml:space="preserve"> - month ending period  (December of previous year = 100)</t>
    </r>
  </si>
  <si>
    <t>Q I</t>
  </si>
  <si>
    <t>Q II</t>
  </si>
  <si>
    <t>Q III</t>
  </si>
  <si>
    <t>Q IV</t>
  </si>
  <si>
    <r>
      <t>Employed persons in industry</t>
    </r>
    <r>
      <rPr>
        <vertAlign val="superscript"/>
        <sz val="10"/>
        <color indexed="8"/>
        <rFont val="Arial CE"/>
        <charset val="238"/>
      </rPr>
      <t>a</t>
    </r>
    <r>
      <rPr>
        <sz val="10"/>
        <color indexed="8"/>
        <rFont val="Arial CE"/>
        <charset val="238"/>
      </rPr>
      <t xml:space="preserve"> (end of period)</t>
    </r>
  </si>
  <si>
    <r>
      <t>Total sold production of industry</t>
    </r>
    <r>
      <rPr>
        <vertAlign val="superscript"/>
        <sz val="10"/>
        <color indexed="8"/>
        <rFont val="Arial CE"/>
        <charset val="238"/>
      </rPr>
      <t>a</t>
    </r>
    <r>
      <rPr>
        <sz val="10"/>
        <color indexed="8"/>
        <rFont val="Arial CE"/>
        <charset val="238"/>
      </rPr>
      <t xml:space="preserve"> seasonally unadjusted (constant prices)</t>
    </r>
    <r>
      <rPr>
        <vertAlign val="superscript"/>
        <sz val="10"/>
        <color indexed="8"/>
        <rFont val="Arial CE"/>
        <charset val="238"/>
      </rPr>
      <t>b</t>
    </r>
  </si>
  <si>
    <r>
      <t>Average monthly nominal gross wage and salary</t>
    </r>
    <r>
      <rPr>
        <vertAlign val="superscript"/>
        <sz val="10"/>
        <rFont val="Arial CE"/>
        <charset val="238"/>
      </rPr>
      <t>a</t>
    </r>
    <r>
      <rPr>
        <sz val="10"/>
        <rFont val="Arial CE"/>
        <charset val="238"/>
      </rPr>
      <t xml:space="preserve"> </t>
    </r>
  </si>
  <si>
    <t>Gross turnover profitability rate in total industry 
(from the beginning of year to the end of period)</t>
  </si>
  <si>
    <r>
      <t>Gross value added of total (constant prices)</t>
    </r>
    <r>
      <rPr>
        <vertAlign val="superscript"/>
        <sz val="10"/>
        <color indexed="8"/>
        <rFont val="Arial CE"/>
        <charset val="238"/>
      </rPr>
      <t>a</t>
    </r>
    <r>
      <rPr>
        <sz val="10"/>
        <color indexed="8"/>
        <rFont val="Arial CE"/>
        <charset val="238"/>
      </rPr>
      <t xml:space="preserve"> </t>
    </r>
  </si>
  <si>
    <t>in mln zl</t>
  </si>
  <si>
    <t>Gross added value in industry</t>
  </si>
  <si>
    <t>Employed persons in industrya (end of period)</t>
  </si>
  <si>
    <t>Total sold production of industrya seasonally unadjusted (constant prices)b</t>
  </si>
  <si>
    <t xml:space="preserve">Average monthly nominal gross wage and salarya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</si>
</sst>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0"/>
      <color indexed="12"/>
      <name val="Arial"/>
      <family val="2"/>
      <charset val="238"/>
    </font>
    <font>
      <sz val="10"/>
      <name val="Arial CE"/>
      <charset val="238"/>
    </font>
    <font>
      <sz val="10"/>
      <name val="Arial"/>
      <family val="2"/>
      <charset val="238"/>
    </font>
    <font>
      <sz val="10"/>
      <name val="Arial CE"/>
      <family val="2"/>
      <charset val="238"/>
    </font>
    <font>
      <vertAlign val="subscript"/>
      <sz val="10"/>
      <name val="Arial CE"/>
      <charset val="238"/>
    </font>
    <font>
      <sz val="10"/>
      <color indexed="8"/>
      <name val="Arial CE"/>
      <charset val="238"/>
    </font>
    <font>
      <vertAlign val="superscript"/>
      <sz val="10"/>
      <color indexed="8"/>
      <name val="Arial CE"/>
      <charset val="238"/>
    </font>
    <font>
      <sz val="10"/>
      <name val="Arial"/>
      <family val="2"/>
    </font>
    <font>
      <vertAlign val="superscript"/>
      <sz val="10"/>
      <name val="Arial CE"/>
      <charset val="238"/>
    </font>
    <font>
      <sz val="8"/>
      <name val="Arial CE"/>
      <charset val="238"/>
    </font>
    <font>
      <b/>
      <sz val="12"/>
      <name val="Arial CE"/>
      <charset val="238"/>
    </font>
    <font>
      <b/>
      <sz val="10"/>
      <name val="Arial"/>
      <family val="2"/>
    </font>
    <font>
      <sz val="10"/>
      <color indexed="8"/>
      <name val="Arial CE"/>
      <family val="2"/>
      <charset val="238"/>
    </font>
    <font>
      <sz val="10"/>
      <color indexed="8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</cellStyleXfs>
  <cellXfs count="105">
    <xf numFmtId="0" fontId="0" fillId="0" borderId="0" xfId="0"/>
    <xf numFmtId="0" fontId="3" fillId="0" borderId="0" xfId="0" applyFont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4" fontId="3" fillId="0" borderId="12" xfId="0" applyNumberFormat="1" applyFont="1" applyBorder="1" applyAlignment="1">
      <alignment horizontal="right"/>
    </xf>
    <xf numFmtId="164" fontId="3" fillId="0" borderId="12" xfId="0" applyNumberFormat="1" applyFont="1" applyBorder="1" applyAlignment="1">
      <alignment horizontal="right" wrapText="1"/>
    </xf>
    <xf numFmtId="164" fontId="3" fillId="0" borderId="13" xfId="0" applyNumberFormat="1" applyFont="1" applyBorder="1" applyAlignment="1">
      <alignment horizontal="right"/>
    </xf>
    <xf numFmtId="164" fontId="0" fillId="0" borderId="14" xfId="0" applyNumberFormat="1" applyFont="1" applyBorder="1" applyAlignment="1">
      <alignment horizontal="right"/>
    </xf>
    <xf numFmtId="164" fontId="5" fillId="0" borderId="12" xfId="0" applyNumberFormat="1" applyFont="1" applyBorder="1" applyAlignment="1">
      <alignment horizontal="right"/>
    </xf>
    <xf numFmtId="164" fontId="5" fillId="0" borderId="14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164" fontId="5" fillId="0" borderId="13" xfId="0" applyNumberFormat="1" applyFont="1" applyBorder="1" applyAlignment="1">
      <alignment horizontal="right"/>
    </xf>
    <xf numFmtId="164" fontId="0" fillId="0" borderId="12" xfId="0" applyNumberFormat="1" applyFont="1" applyBorder="1" applyAlignment="1">
      <alignment horizontal="right"/>
    </xf>
    <xf numFmtId="164" fontId="4" fillId="0" borderId="12" xfId="0" applyNumberFormat="1" applyFont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/>
    <xf numFmtId="0" fontId="11" fillId="0" borderId="0" xfId="0" applyFont="1" applyAlignment="1">
      <alignment vertical="center"/>
    </xf>
    <xf numFmtId="0" fontId="0" fillId="2" borderId="11" xfId="0" applyFill="1" applyBorder="1" applyAlignment="1"/>
    <xf numFmtId="0" fontId="0" fillId="3" borderId="15" xfId="0" applyNumberFormat="1" applyFont="1" applyFill="1" applyBorder="1" applyAlignment="1">
      <alignment horizontal="center"/>
    </xf>
    <xf numFmtId="164" fontId="7" fillId="0" borderId="13" xfId="0" applyNumberFormat="1" applyFont="1" applyBorder="1" applyAlignment="1">
      <alignment horizontal="right"/>
    </xf>
    <xf numFmtId="164" fontId="7" fillId="0" borderId="12" xfId="0" applyNumberFormat="1" applyFont="1" applyBorder="1" applyAlignment="1">
      <alignment horizontal="right"/>
    </xf>
    <xf numFmtId="0" fontId="0" fillId="0" borderId="14" xfId="0" applyNumberFormat="1" applyFont="1" applyBorder="1" applyAlignment="1">
      <alignment horizontal="right"/>
    </xf>
    <xf numFmtId="164" fontId="0" fillId="0" borderId="18" xfId="0" applyNumberFormat="1" applyFont="1" applyBorder="1" applyAlignment="1">
      <alignment horizontal="righ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2" borderId="20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0" fillId="2" borderId="9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center" vertical="center"/>
    </xf>
    <xf numFmtId="0" fontId="0" fillId="2" borderId="16" xfId="0" applyFill="1" applyBorder="1" applyAlignment="1">
      <alignment wrapText="1"/>
    </xf>
    <xf numFmtId="0" fontId="7" fillId="2" borderId="11" xfId="0" applyFont="1" applyFill="1" applyBorder="1" applyAlignment="1">
      <alignment wrapText="1"/>
    </xf>
    <xf numFmtId="0" fontId="3" fillId="2" borderId="15" xfId="0" applyFont="1" applyFill="1" applyBorder="1" applyAlignment="1">
      <alignment horizontal="center"/>
    </xf>
    <xf numFmtId="164" fontId="13" fillId="0" borderId="12" xfId="0" applyNumberFormat="1" applyFont="1" applyBorder="1" applyAlignment="1">
      <alignment horizontal="right" wrapText="1"/>
    </xf>
    <xf numFmtId="164" fontId="9" fillId="4" borderId="12" xfId="0" applyNumberFormat="1" applyFont="1" applyFill="1" applyBorder="1" applyAlignment="1">
      <alignment horizontal="right" wrapText="1"/>
    </xf>
    <xf numFmtId="164" fontId="9" fillId="4" borderId="13" xfId="0" applyNumberFormat="1" applyFont="1" applyFill="1" applyBorder="1" applyAlignment="1">
      <alignment horizontal="right"/>
    </xf>
    <xf numFmtId="164" fontId="4" fillId="4" borderId="12" xfId="0" applyNumberFormat="1" applyFont="1" applyFill="1" applyBorder="1" applyAlignment="1">
      <alignment horizontal="right"/>
    </xf>
    <xf numFmtId="164" fontId="4" fillId="0" borderId="14" xfId="0" applyNumberFormat="1" applyFont="1" applyBorder="1" applyAlignment="1">
      <alignment horizontal="right"/>
    </xf>
    <xf numFmtId="164" fontId="4" fillId="0" borderId="18" xfId="0" applyNumberFormat="1" applyFont="1" applyBorder="1" applyAlignment="1">
      <alignment horizontal="right"/>
    </xf>
    <xf numFmtId="0" fontId="3" fillId="0" borderId="0" xfId="0" applyNumberFormat="1" applyFont="1" applyAlignment="1">
      <alignment vertical="center"/>
    </xf>
    <xf numFmtId="0" fontId="7" fillId="2" borderId="16" xfId="0" applyFont="1" applyFill="1" applyBorder="1" applyAlignment="1">
      <alignment wrapText="1"/>
    </xf>
    <xf numFmtId="0" fontId="3" fillId="2" borderId="17" xfId="0" applyFont="1" applyFill="1" applyBorder="1" applyAlignment="1">
      <alignment horizontal="center"/>
    </xf>
    <xf numFmtId="164" fontId="4" fillId="4" borderId="12" xfId="0" applyNumberFormat="1" applyFont="1" applyFill="1" applyBorder="1" applyAlignment="1">
      <alignment horizontal="right" wrapText="1"/>
    </xf>
    <xf numFmtId="164" fontId="5" fillId="4" borderId="12" xfId="0" applyNumberFormat="1" applyFont="1" applyFill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4" fontId="5" fillId="4" borderId="13" xfId="0" applyNumberFormat="1" applyFont="1" applyFill="1" applyBorder="1" applyAlignment="1">
      <alignment horizontal="right"/>
    </xf>
    <xf numFmtId="0" fontId="0" fillId="0" borderId="12" xfId="0" applyBorder="1" applyAlignment="1">
      <alignment horizontal="right"/>
    </xf>
    <xf numFmtId="164" fontId="3" fillId="0" borderId="23" xfId="0" applyNumberFormat="1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164" fontId="0" fillId="0" borderId="23" xfId="0" applyNumberFormat="1" applyFont="1" applyBorder="1" applyAlignment="1">
      <alignment horizontal="right"/>
    </xf>
    <xf numFmtId="164" fontId="3" fillId="0" borderId="18" xfId="0" applyNumberFormat="1" applyFont="1" applyBorder="1" applyAlignment="1">
      <alignment horizontal="right"/>
    </xf>
    <xf numFmtId="0" fontId="11" fillId="0" borderId="0" xfId="0" applyFont="1" applyBorder="1" applyAlignment="1"/>
    <xf numFmtId="0" fontId="3" fillId="2" borderId="11" xfId="0" applyFont="1" applyFill="1" applyBorder="1" applyAlignment="1">
      <alignment wrapText="1"/>
    </xf>
    <xf numFmtId="164" fontId="9" fillId="0" borderId="12" xfId="0" applyNumberFormat="1" applyFont="1" applyBorder="1" applyAlignment="1">
      <alignment horizontal="right"/>
    </xf>
    <xf numFmtId="164" fontId="15" fillId="0" borderId="12" xfId="0" applyNumberFormat="1" applyFont="1" applyBorder="1"/>
    <xf numFmtId="164" fontId="15" fillId="0" borderId="14" xfId="0" applyNumberFormat="1" applyFont="1" applyBorder="1"/>
    <xf numFmtId="164" fontId="4" fillId="0" borderId="12" xfId="0" applyNumberFormat="1" applyFont="1" applyBorder="1"/>
    <xf numFmtId="165" fontId="15" fillId="0" borderId="13" xfId="0" applyNumberFormat="1" applyFont="1" applyBorder="1"/>
    <xf numFmtId="164" fontId="5" fillId="0" borderId="18" xfId="0" applyNumberFormat="1" applyFont="1" applyBorder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6" xfId="0" applyNumberFormat="1" applyFont="1" applyFill="1" applyBorder="1" applyAlignment="1">
      <alignment horizontal="center" vertical="center"/>
    </xf>
    <xf numFmtId="0" fontId="0" fillId="2" borderId="4" xfId="0" applyNumberFormat="1" applyFont="1" applyFill="1" applyBorder="1" applyAlignment="1">
      <alignment horizontal="center" vertical="center"/>
    </xf>
    <xf numFmtId="0" fontId="0" fillId="2" borderId="7" xfId="0" applyNumberFormat="1" applyFont="1" applyFill="1" applyBorder="1" applyAlignment="1">
      <alignment horizontal="center" vertical="center"/>
    </xf>
    <xf numFmtId="0" fontId="2" fillId="0" borderId="0" xfId="1" applyAlignment="1" applyProtection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wrapText="1"/>
    </xf>
    <xf numFmtId="0" fontId="14" fillId="0" borderId="24" xfId="0" applyFont="1" applyBorder="1" applyAlignment="1"/>
    <xf numFmtId="164" fontId="14" fillId="0" borderId="24" xfId="0" applyNumberFormat="1" applyFont="1" applyBorder="1" applyAlignment="1"/>
    <xf numFmtId="164" fontId="5" fillId="0" borderId="24" xfId="0" applyNumberFormat="1" applyFont="1" applyBorder="1" applyAlignment="1"/>
    <xf numFmtId="0" fontId="3" fillId="0" borderId="24" xfId="0" applyNumberFormat="1" applyFont="1" applyBorder="1" applyAlignment="1"/>
    <xf numFmtId="0" fontId="3" fillId="0" borderId="25" xfId="0" applyNumberFormat="1" applyFont="1" applyBorder="1" applyAlignment="1"/>
    <xf numFmtId="164" fontId="3" fillId="0" borderId="24" xfId="0" applyNumberFormat="1" applyFont="1" applyBorder="1" applyAlignment="1"/>
    <xf numFmtId="164" fontId="3" fillId="0" borderId="25" xfId="0" applyNumberFormat="1" applyFont="1" applyBorder="1" applyAlignment="1"/>
    <xf numFmtId="164" fontId="3" fillId="0" borderId="26" xfId="0" applyNumberFormat="1" applyFont="1" applyBorder="1" applyAlignment="1"/>
    <xf numFmtId="164" fontId="16" fillId="0" borderId="12" xfId="0" applyNumberFormat="1" applyFont="1" applyBorder="1" applyAlignment="1">
      <alignment horizontal="right"/>
    </xf>
    <xf numFmtId="164" fontId="17" fillId="0" borderId="23" xfId="0" applyNumberFormat="1" applyFont="1" applyBorder="1" applyAlignment="1">
      <alignment horizontal="right"/>
    </xf>
    <xf numFmtId="165" fontId="4" fillId="0" borderId="12" xfId="0" applyNumberFormat="1" applyFont="1" applyBorder="1" applyAlignment="1">
      <alignment horizontal="right" shrinkToFit="1"/>
    </xf>
    <xf numFmtId="165" fontId="4" fillId="0" borderId="12" xfId="0" applyNumberFormat="1" applyFont="1" applyBorder="1" applyAlignment="1">
      <alignment horizontal="right"/>
    </xf>
    <xf numFmtId="0" fontId="7" fillId="2" borderId="11" xfId="0" applyFont="1" applyFill="1" applyBorder="1" applyAlignment="1"/>
    <xf numFmtId="165" fontId="5" fillId="0" borderId="12" xfId="0" applyNumberFormat="1" applyFont="1" applyFill="1" applyBorder="1" applyAlignment="1">
      <alignment wrapText="1"/>
    </xf>
    <xf numFmtId="165" fontId="4" fillId="0" borderId="12" xfId="0" applyNumberFormat="1" applyFont="1" applyFill="1" applyBorder="1" applyAlignment="1">
      <alignment shrinkToFit="1"/>
    </xf>
    <xf numFmtId="165" fontId="4" fillId="0" borderId="12" xfId="0" applyNumberFormat="1" applyFont="1" applyFill="1" applyBorder="1" applyAlignment="1"/>
    <xf numFmtId="165" fontId="5" fillId="0" borderId="12" xfId="3" applyNumberFormat="1" applyFont="1" applyFill="1" applyBorder="1" applyAlignment="1"/>
    <xf numFmtId="165" fontId="0" fillId="0" borderId="12" xfId="2" applyNumberFormat="1" applyFont="1" applyFill="1" applyBorder="1" applyAlignment="1"/>
    <xf numFmtId="0" fontId="0" fillId="0" borderId="12" xfId="0" applyNumberFormat="1" applyFont="1" applyBorder="1" applyAlignment="1"/>
    <xf numFmtId="165" fontId="0" fillId="0" borderId="12" xfId="0" applyNumberFormat="1" applyFont="1" applyBorder="1" applyAlignment="1"/>
    <xf numFmtId="164" fontId="4" fillId="0" borderId="12" xfId="0" applyNumberFormat="1" applyFont="1" applyFill="1" applyBorder="1" applyAlignment="1">
      <alignment horizontal="right"/>
    </xf>
    <xf numFmtId="164" fontId="0" fillId="0" borderId="12" xfId="2" applyNumberFormat="1" applyFont="1" applyFill="1" applyBorder="1" applyAlignment="1">
      <alignment horizontal="right"/>
    </xf>
    <xf numFmtId="0" fontId="7" fillId="2" borderId="17" xfId="0" applyFont="1" applyFill="1" applyBorder="1" applyAlignment="1">
      <alignment horizontal="center" wrapText="1"/>
    </xf>
    <xf numFmtId="0" fontId="4" fillId="2" borderId="11" xfId="0" applyNumberFormat="1" applyFont="1" applyFill="1" applyBorder="1" applyAlignment="1">
      <alignment vertical="center" wrapText="1"/>
    </xf>
    <xf numFmtId="2" fontId="0" fillId="0" borderId="0" xfId="0" applyNumberFormat="1"/>
    <xf numFmtId="2" fontId="14" fillId="0" borderId="24" xfId="0" applyNumberFormat="1" applyFont="1" applyBorder="1" applyAlignment="1">
      <alignment wrapText="1"/>
    </xf>
    <xf numFmtId="2" fontId="14" fillId="0" borderId="24" xfId="0" applyNumberFormat="1" applyFont="1" applyBorder="1" applyAlignment="1"/>
    <xf numFmtId="2" fontId="5" fillId="0" borderId="24" xfId="0" applyNumberFormat="1" applyFont="1" applyBorder="1" applyAlignment="1"/>
    <xf numFmtId="2" fontId="3" fillId="0" borderId="24" xfId="0" applyNumberFormat="1" applyFont="1" applyBorder="1" applyAlignment="1"/>
    <xf numFmtId="2" fontId="3" fillId="0" borderId="25" xfId="0" applyNumberFormat="1" applyFont="1" applyBorder="1" applyAlignment="1"/>
    <xf numFmtId="2" fontId="3" fillId="0" borderId="26" xfId="0" applyNumberFormat="1" applyFont="1" applyBorder="1" applyAlignment="1"/>
    <xf numFmtId="2" fontId="1" fillId="0" borderId="0" xfId="0" applyNumberFormat="1" applyFont="1"/>
  </cellXfs>
  <cellStyles count="4">
    <cellStyle name="Normalny_bieżące" xfId="3"/>
    <cellStyle name="Normalny_stałe" xfId="2"/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"/>
  <sheetViews>
    <sheetView workbookViewId="0">
      <selection activeCell="H10" sqref="H10"/>
    </sheetView>
  </sheetViews>
  <sheetFormatPr defaultRowHeight="11.25" x14ac:dyDescent="0.25"/>
  <cols>
    <col min="1" max="1" width="4.7109375" style="16" customWidth="1"/>
    <col min="2" max="2" width="52.5703125" style="16" customWidth="1"/>
    <col min="3" max="3" width="10.140625" style="16" customWidth="1"/>
    <col min="4" max="19" width="9.28515625" style="16" customWidth="1"/>
    <col min="20" max="232" width="9.140625" style="16"/>
    <col min="233" max="233" width="4.7109375" style="16" customWidth="1"/>
    <col min="234" max="234" width="52.5703125" style="16" customWidth="1"/>
    <col min="235" max="235" width="10.140625" style="16" customWidth="1"/>
    <col min="236" max="275" width="9.28515625" style="16" customWidth="1"/>
    <col min="276" max="488" width="9.140625" style="16"/>
    <col min="489" max="489" width="4.7109375" style="16" customWidth="1"/>
    <col min="490" max="490" width="52.5703125" style="16" customWidth="1"/>
    <col min="491" max="491" width="10.140625" style="16" customWidth="1"/>
    <col min="492" max="531" width="9.28515625" style="16" customWidth="1"/>
    <col min="532" max="744" width="9.140625" style="16"/>
    <col min="745" max="745" width="4.7109375" style="16" customWidth="1"/>
    <col min="746" max="746" width="52.5703125" style="16" customWidth="1"/>
    <col min="747" max="747" width="10.140625" style="16" customWidth="1"/>
    <col min="748" max="787" width="9.28515625" style="16" customWidth="1"/>
    <col min="788" max="1000" width="9.140625" style="16"/>
    <col min="1001" max="1001" width="4.7109375" style="16" customWidth="1"/>
    <col min="1002" max="1002" width="52.5703125" style="16" customWidth="1"/>
    <col min="1003" max="1003" width="10.140625" style="16" customWidth="1"/>
    <col min="1004" max="1043" width="9.28515625" style="16" customWidth="1"/>
    <col min="1044" max="1256" width="9.140625" style="16"/>
    <col min="1257" max="1257" width="4.7109375" style="16" customWidth="1"/>
    <col min="1258" max="1258" width="52.5703125" style="16" customWidth="1"/>
    <col min="1259" max="1259" width="10.140625" style="16" customWidth="1"/>
    <col min="1260" max="1299" width="9.28515625" style="16" customWidth="1"/>
    <col min="1300" max="1512" width="9.140625" style="16"/>
    <col min="1513" max="1513" width="4.7109375" style="16" customWidth="1"/>
    <col min="1514" max="1514" width="52.5703125" style="16" customWidth="1"/>
    <col min="1515" max="1515" width="10.140625" style="16" customWidth="1"/>
    <col min="1516" max="1555" width="9.28515625" style="16" customWidth="1"/>
    <col min="1556" max="1768" width="9.140625" style="16"/>
    <col min="1769" max="1769" width="4.7109375" style="16" customWidth="1"/>
    <col min="1770" max="1770" width="52.5703125" style="16" customWidth="1"/>
    <col min="1771" max="1771" width="10.140625" style="16" customWidth="1"/>
    <col min="1772" max="1811" width="9.28515625" style="16" customWidth="1"/>
    <col min="1812" max="2024" width="9.140625" style="16"/>
    <col min="2025" max="2025" width="4.7109375" style="16" customWidth="1"/>
    <col min="2026" max="2026" width="52.5703125" style="16" customWidth="1"/>
    <col min="2027" max="2027" width="10.140625" style="16" customWidth="1"/>
    <col min="2028" max="2067" width="9.28515625" style="16" customWidth="1"/>
    <col min="2068" max="2280" width="9.140625" style="16"/>
    <col min="2281" max="2281" width="4.7109375" style="16" customWidth="1"/>
    <col min="2282" max="2282" width="52.5703125" style="16" customWidth="1"/>
    <col min="2283" max="2283" width="10.140625" style="16" customWidth="1"/>
    <col min="2284" max="2323" width="9.28515625" style="16" customWidth="1"/>
    <col min="2324" max="2536" width="9.140625" style="16"/>
    <col min="2537" max="2537" width="4.7109375" style="16" customWidth="1"/>
    <col min="2538" max="2538" width="52.5703125" style="16" customWidth="1"/>
    <col min="2539" max="2539" width="10.140625" style="16" customWidth="1"/>
    <col min="2540" max="2579" width="9.28515625" style="16" customWidth="1"/>
    <col min="2580" max="2792" width="9.140625" style="16"/>
    <col min="2793" max="2793" width="4.7109375" style="16" customWidth="1"/>
    <col min="2794" max="2794" width="52.5703125" style="16" customWidth="1"/>
    <col min="2795" max="2795" width="10.140625" style="16" customWidth="1"/>
    <col min="2796" max="2835" width="9.28515625" style="16" customWidth="1"/>
    <col min="2836" max="3048" width="9.140625" style="16"/>
    <col min="3049" max="3049" width="4.7109375" style="16" customWidth="1"/>
    <col min="3050" max="3050" width="52.5703125" style="16" customWidth="1"/>
    <col min="3051" max="3051" width="10.140625" style="16" customWidth="1"/>
    <col min="3052" max="3091" width="9.28515625" style="16" customWidth="1"/>
    <col min="3092" max="3304" width="9.140625" style="16"/>
    <col min="3305" max="3305" width="4.7109375" style="16" customWidth="1"/>
    <col min="3306" max="3306" width="52.5703125" style="16" customWidth="1"/>
    <col min="3307" max="3307" width="10.140625" style="16" customWidth="1"/>
    <col min="3308" max="3347" width="9.28515625" style="16" customWidth="1"/>
    <col min="3348" max="3560" width="9.140625" style="16"/>
    <col min="3561" max="3561" width="4.7109375" style="16" customWidth="1"/>
    <col min="3562" max="3562" width="52.5703125" style="16" customWidth="1"/>
    <col min="3563" max="3563" width="10.140625" style="16" customWidth="1"/>
    <col min="3564" max="3603" width="9.28515625" style="16" customWidth="1"/>
    <col min="3604" max="3816" width="9.140625" style="16"/>
    <col min="3817" max="3817" width="4.7109375" style="16" customWidth="1"/>
    <col min="3818" max="3818" width="52.5703125" style="16" customWidth="1"/>
    <col min="3819" max="3819" width="10.140625" style="16" customWidth="1"/>
    <col min="3820" max="3859" width="9.28515625" style="16" customWidth="1"/>
    <col min="3860" max="4072" width="9.140625" style="16"/>
    <col min="4073" max="4073" width="4.7109375" style="16" customWidth="1"/>
    <col min="4074" max="4074" width="52.5703125" style="16" customWidth="1"/>
    <col min="4075" max="4075" width="10.140625" style="16" customWidth="1"/>
    <col min="4076" max="4115" width="9.28515625" style="16" customWidth="1"/>
    <col min="4116" max="4328" width="9.140625" style="16"/>
    <col min="4329" max="4329" width="4.7109375" style="16" customWidth="1"/>
    <col min="4330" max="4330" width="52.5703125" style="16" customWidth="1"/>
    <col min="4331" max="4331" width="10.140625" style="16" customWidth="1"/>
    <col min="4332" max="4371" width="9.28515625" style="16" customWidth="1"/>
    <col min="4372" max="4584" width="9.140625" style="16"/>
    <col min="4585" max="4585" width="4.7109375" style="16" customWidth="1"/>
    <col min="4586" max="4586" width="52.5703125" style="16" customWidth="1"/>
    <col min="4587" max="4587" width="10.140625" style="16" customWidth="1"/>
    <col min="4588" max="4627" width="9.28515625" style="16" customWidth="1"/>
    <col min="4628" max="4840" width="9.140625" style="16"/>
    <col min="4841" max="4841" width="4.7109375" style="16" customWidth="1"/>
    <col min="4842" max="4842" width="52.5703125" style="16" customWidth="1"/>
    <col min="4843" max="4843" width="10.140625" style="16" customWidth="1"/>
    <col min="4844" max="4883" width="9.28515625" style="16" customWidth="1"/>
    <col min="4884" max="5096" width="9.140625" style="16"/>
    <col min="5097" max="5097" width="4.7109375" style="16" customWidth="1"/>
    <col min="5098" max="5098" width="52.5703125" style="16" customWidth="1"/>
    <col min="5099" max="5099" width="10.140625" style="16" customWidth="1"/>
    <col min="5100" max="5139" width="9.28515625" style="16" customWidth="1"/>
    <col min="5140" max="5352" width="9.140625" style="16"/>
    <col min="5353" max="5353" width="4.7109375" style="16" customWidth="1"/>
    <col min="5354" max="5354" width="52.5703125" style="16" customWidth="1"/>
    <col min="5355" max="5355" width="10.140625" style="16" customWidth="1"/>
    <col min="5356" max="5395" width="9.28515625" style="16" customWidth="1"/>
    <col min="5396" max="5608" width="9.140625" style="16"/>
    <col min="5609" max="5609" width="4.7109375" style="16" customWidth="1"/>
    <col min="5610" max="5610" width="52.5703125" style="16" customWidth="1"/>
    <col min="5611" max="5611" width="10.140625" style="16" customWidth="1"/>
    <col min="5612" max="5651" width="9.28515625" style="16" customWidth="1"/>
    <col min="5652" max="5864" width="9.140625" style="16"/>
    <col min="5865" max="5865" width="4.7109375" style="16" customWidth="1"/>
    <col min="5866" max="5866" width="52.5703125" style="16" customWidth="1"/>
    <col min="5867" max="5867" width="10.140625" style="16" customWidth="1"/>
    <col min="5868" max="5907" width="9.28515625" style="16" customWidth="1"/>
    <col min="5908" max="6120" width="9.140625" style="16"/>
    <col min="6121" max="6121" width="4.7109375" style="16" customWidth="1"/>
    <col min="6122" max="6122" width="52.5703125" style="16" customWidth="1"/>
    <col min="6123" max="6123" width="10.140625" style="16" customWidth="1"/>
    <col min="6124" max="6163" width="9.28515625" style="16" customWidth="1"/>
    <col min="6164" max="6376" width="9.140625" style="16"/>
    <col min="6377" max="6377" width="4.7109375" style="16" customWidth="1"/>
    <col min="6378" max="6378" width="52.5703125" style="16" customWidth="1"/>
    <col min="6379" max="6379" width="10.140625" style="16" customWidth="1"/>
    <col min="6380" max="6419" width="9.28515625" style="16" customWidth="1"/>
    <col min="6420" max="6632" width="9.140625" style="16"/>
    <col min="6633" max="6633" width="4.7109375" style="16" customWidth="1"/>
    <col min="6634" max="6634" width="52.5703125" style="16" customWidth="1"/>
    <col min="6635" max="6635" width="10.140625" style="16" customWidth="1"/>
    <col min="6636" max="6675" width="9.28515625" style="16" customWidth="1"/>
    <col min="6676" max="6888" width="9.140625" style="16"/>
    <col min="6889" max="6889" width="4.7109375" style="16" customWidth="1"/>
    <col min="6890" max="6890" width="52.5703125" style="16" customWidth="1"/>
    <col min="6891" max="6891" width="10.140625" style="16" customWidth="1"/>
    <col min="6892" max="6931" width="9.28515625" style="16" customWidth="1"/>
    <col min="6932" max="7144" width="9.140625" style="16"/>
    <col min="7145" max="7145" width="4.7109375" style="16" customWidth="1"/>
    <col min="7146" max="7146" width="52.5703125" style="16" customWidth="1"/>
    <col min="7147" max="7147" width="10.140625" style="16" customWidth="1"/>
    <col min="7148" max="7187" width="9.28515625" style="16" customWidth="1"/>
    <col min="7188" max="7400" width="9.140625" style="16"/>
    <col min="7401" max="7401" width="4.7109375" style="16" customWidth="1"/>
    <col min="7402" max="7402" width="52.5703125" style="16" customWidth="1"/>
    <col min="7403" max="7403" width="10.140625" style="16" customWidth="1"/>
    <col min="7404" max="7443" width="9.28515625" style="16" customWidth="1"/>
    <col min="7444" max="7656" width="9.140625" style="16"/>
    <col min="7657" max="7657" width="4.7109375" style="16" customWidth="1"/>
    <col min="7658" max="7658" width="52.5703125" style="16" customWidth="1"/>
    <col min="7659" max="7659" width="10.140625" style="16" customWidth="1"/>
    <col min="7660" max="7699" width="9.28515625" style="16" customWidth="1"/>
    <col min="7700" max="7912" width="9.140625" style="16"/>
    <col min="7913" max="7913" width="4.7109375" style="16" customWidth="1"/>
    <col min="7914" max="7914" width="52.5703125" style="16" customWidth="1"/>
    <col min="7915" max="7915" width="10.140625" style="16" customWidth="1"/>
    <col min="7916" max="7955" width="9.28515625" style="16" customWidth="1"/>
    <col min="7956" max="8168" width="9.140625" style="16"/>
    <col min="8169" max="8169" width="4.7109375" style="16" customWidth="1"/>
    <col min="8170" max="8170" width="52.5703125" style="16" customWidth="1"/>
    <col min="8171" max="8171" width="10.140625" style="16" customWidth="1"/>
    <col min="8172" max="8211" width="9.28515625" style="16" customWidth="1"/>
    <col min="8212" max="8424" width="9.140625" style="16"/>
    <col min="8425" max="8425" width="4.7109375" style="16" customWidth="1"/>
    <col min="8426" max="8426" width="52.5703125" style="16" customWidth="1"/>
    <col min="8427" max="8427" width="10.140625" style="16" customWidth="1"/>
    <col min="8428" max="8467" width="9.28515625" style="16" customWidth="1"/>
    <col min="8468" max="8680" width="9.140625" style="16"/>
    <col min="8681" max="8681" width="4.7109375" style="16" customWidth="1"/>
    <col min="8682" max="8682" width="52.5703125" style="16" customWidth="1"/>
    <col min="8683" max="8683" width="10.140625" style="16" customWidth="1"/>
    <col min="8684" max="8723" width="9.28515625" style="16" customWidth="1"/>
    <col min="8724" max="8936" width="9.140625" style="16"/>
    <col min="8937" max="8937" width="4.7109375" style="16" customWidth="1"/>
    <col min="8938" max="8938" width="52.5703125" style="16" customWidth="1"/>
    <col min="8939" max="8939" width="10.140625" style="16" customWidth="1"/>
    <col min="8940" max="8979" width="9.28515625" style="16" customWidth="1"/>
    <col min="8980" max="9192" width="9.140625" style="16"/>
    <col min="9193" max="9193" width="4.7109375" style="16" customWidth="1"/>
    <col min="9194" max="9194" width="52.5703125" style="16" customWidth="1"/>
    <col min="9195" max="9195" width="10.140625" style="16" customWidth="1"/>
    <col min="9196" max="9235" width="9.28515625" style="16" customWidth="1"/>
    <col min="9236" max="9448" width="9.140625" style="16"/>
    <col min="9449" max="9449" width="4.7109375" style="16" customWidth="1"/>
    <col min="9450" max="9450" width="52.5703125" style="16" customWidth="1"/>
    <col min="9451" max="9451" width="10.140625" style="16" customWidth="1"/>
    <col min="9452" max="9491" width="9.28515625" style="16" customWidth="1"/>
    <col min="9492" max="9704" width="9.140625" style="16"/>
    <col min="9705" max="9705" width="4.7109375" style="16" customWidth="1"/>
    <col min="9706" max="9706" width="52.5703125" style="16" customWidth="1"/>
    <col min="9707" max="9707" width="10.140625" style="16" customWidth="1"/>
    <col min="9708" max="9747" width="9.28515625" style="16" customWidth="1"/>
    <col min="9748" max="9960" width="9.140625" style="16"/>
    <col min="9961" max="9961" width="4.7109375" style="16" customWidth="1"/>
    <col min="9962" max="9962" width="52.5703125" style="16" customWidth="1"/>
    <col min="9963" max="9963" width="10.140625" style="16" customWidth="1"/>
    <col min="9964" max="10003" width="9.28515625" style="16" customWidth="1"/>
    <col min="10004" max="10216" width="9.140625" style="16"/>
    <col min="10217" max="10217" width="4.7109375" style="16" customWidth="1"/>
    <col min="10218" max="10218" width="52.5703125" style="16" customWidth="1"/>
    <col min="10219" max="10219" width="10.140625" style="16" customWidth="1"/>
    <col min="10220" max="10259" width="9.28515625" style="16" customWidth="1"/>
    <col min="10260" max="10472" width="9.140625" style="16"/>
    <col min="10473" max="10473" width="4.7109375" style="16" customWidth="1"/>
    <col min="10474" max="10474" width="52.5703125" style="16" customWidth="1"/>
    <col min="10475" max="10475" width="10.140625" style="16" customWidth="1"/>
    <col min="10476" max="10515" width="9.28515625" style="16" customWidth="1"/>
    <col min="10516" max="10728" width="9.140625" style="16"/>
    <col min="10729" max="10729" width="4.7109375" style="16" customWidth="1"/>
    <col min="10730" max="10730" width="52.5703125" style="16" customWidth="1"/>
    <col min="10731" max="10731" width="10.140625" style="16" customWidth="1"/>
    <col min="10732" max="10771" width="9.28515625" style="16" customWidth="1"/>
    <col min="10772" max="10984" width="9.140625" style="16"/>
    <col min="10985" max="10985" width="4.7109375" style="16" customWidth="1"/>
    <col min="10986" max="10986" width="52.5703125" style="16" customWidth="1"/>
    <col min="10987" max="10987" width="10.140625" style="16" customWidth="1"/>
    <col min="10988" max="11027" width="9.28515625" style="16" customWidth="1"/>
    <col min="11028" max="11240" width="9.140625" style="16"/>
    <col min="11241" max="11241" width="4.7109375" style="16" customWidth="1"/>
    <col min="11242" max="11242" width="52.5703125" style="16" customWidth="1"/>
    <col min="11243" max="11243" width="10.140625" style="16" customWidth="1"/>
    <col min="11244" max="11283" width="9.28515625" style="16" customWidth="1"/>
    <col min="11284" max="11496" width="9.140625" style="16"/>
    <col min="11497" max="11497" width="4.7109375" style="16" customWidth="1"/>
    <col min="11498" max="11498" width="52.5703125" style="16" customWidth="1"/>
    <col min="11499" max="11499" width="10.140625" style="16" customWidth="1"/>
    <col min="11500" max="11539" width="9.28515625" style="16" customWidth="1"/>
    <col min="11540" max="11752" width="9.140625" style="16"/>
    <col min="11753" max="11753" width="4.7109375" style="16" customWidth="1"/>
    <col min="11754" max="11754" width="52.5703125" style="16" customWidth="1"/>
    <col min="11755" max="11755" width="10.140625" style="16" customWidth="1"/>
    <col min="11756" max="11795" width="9.28515625" style="16" customWidth="1"/>
    <col min="11796" max="12008" width="9.140625" style="16"/>
    <col min="12009" max="12009" width="4.7109375" style="16" customWidth="1"/>
    <col min="12010" max="12010" width="52.5703125" style="16" customWidth="1"/>
    <col min="12011" max="12011" width="10.140625" style="16" customWidth="1"/>
    <col min="12012" max="12051" width="9.28515625" style="16" customWidth="1"/>
    <col min="12052" max="12264" width="9.140625" style="16"/>
    <col min="12265" max="12265" width="4.7109375" style="16" customWidth="1"/>
    <col min="12266" max="12266" width="52.5703125" style="16" customWidth="1"/>
    <col min="12267" max="12267" width="10.140625" style="16" customWidth="1"/>
    <col min="12268" max="12307" width="9.28515625" style="16" customWidth="1"/>
    <col min="12308" max="12520" width="9.140625" style="16"/>
    <col min="12521" max="12521" width="4.7109375" style="16" customWidth="1"/>
    <col min="12522" max="12522" width="52.5703125" style="16" customWidth="1"/>
    <col min="12523" max="12523" width="10.140625" style="16" customWidth="1"/>
    <col min="12524" max="12563" width="9.28515625" style="16" customWidth="1"/>
    <col min="12564" max="12776" width="9.140625" style="16"/>
    <col min="12777" max="12777" width="4.7109375" style="16" customWidth="1"/>
    <col min="12778" max="12778" width="52.5703125" style="16" customWidth="1"/>
    <col min="12779" max="12779" width="10.140625" style="16" customWidth="1"/>
    <col min="12780" max="12819" width="9.28515625" style="16" customWidth="1"/>
    <col min="12820" max="13032" width="9.140625" style="16"/>
    <col min="13033" max="13033" width="4.7109375" style="16" customWidth="1"/>
    <col min="13034" max="13034" width="52.5703125" style="16" customWidth="1"/>
    <col min="13035" max="13035" width="10.140625" style="16" customWidth="1"/>
    <col min="13036" max="13075" width="9.28515625" style="16" customWidth="1"/>
    <col min="13076" max="13288" width="9.140625" style="16"/>
    <col min="13289" max="13289" width="4.7109375" style="16" customWidth="1"/>
    <col min="13290" max="13290" width="52.5703125" style="16" customWidth="1"/>
    <col min="13291" max="13291" width="10.140625" style="16" customWidth="1"/>
    <col min="13292" max="13331" width="9.28515625" style="16" customWidth="1"/>
    <col min="13332" max="13544" width="9.140625" style="16"/>
    <col min="13545" max="13545" width="4.7109375" style="16" customWidth="1"/>
    <col min="13546" max="13546" width="52.5703125" style="16" customWidth="1"/>
    <col min="13547" max="13547" width="10.140625" style="16" customWidth="1"/>
    <col min="13548" max="13587" width="9.28515625" style="16" customWidth="1"/>
    <col min="13588" max="13800" width="9.140625" style="16"/>
    <col min="13801" max="13801" width="4.7109375" style="16" customWidth="1"/>
    <col min="13802" max="13802" width="52.5703125" style="16" customWidth="1"/>
    <col min="13803" max="13803" width="10.140625" style="16" customWidth="1"/>
    <col min="13804" max="13843" width="9.28515625" style="16" customWidth="1"/>
    <col min="13844" max="14056" width="9.140625" style="16"/>
    <col min="14057" max="14057" width="4.7109375" style="16" customWidth="1"/>
    <col min="14058" max="14058" width="52.5703125" style="16" customWidth="1"/>
    <col min="14059" max="14059" width="10.140625" style="16" customWidth="1"/>
    <col min="14060" max="14099" width="9.28515625" style="16" customWidth="1"/>
    <col min="14100" max="14312" width="9.140625" style="16"/>
    <col min="14313" max="14313" width="4.7109375" style="16" customWidth="1"/>
    <col min="14314" max="14314" width="52.5703125" style="16" customWidth="1"/>
    <col min="14315" max="14315" width="10.140625" style="16" customWidth="1"/>
    <col min="14316" max="14355" width="9.28515625" style="16" customWidth="1"/>
    <col min="14356" max="14568" width="9.140625" style="16"/>
    <col min="14569" max="14569" width="4.7109375" style="16" customWidth="1"/>
    <col min="14570" max="14570" width="52.5703125" style="16" customWidth="1"/>
    <col min="14571" max="14571" width="10.140625" style="16" customWidth="1"/>
    <col min="14572" max="14611" width="9.28515625" style="16" customWidth="1"/>
    <col min="14612" max="14824" width="9.140625" style="16"/>
    <col min="14825" max="14825" width="4.7109375" style="16" customWidth="1"/>
    <col min="14826" max="14826" width="52.5703125" style="16" customWidth="1"/>
    <col min="14827" max="14827" width="10.140625" style="16" customWidth="1"/>
    <col min="14828" max="14867" width="9.28515625" style="16" customWidth="1"/>
    <col min="14868" max="15080" width="9.140625" style="16"/>
    <col min="15081" max="15081" width="4.7109375" style="16" customWidth="1"/>
    <col min="15082" max="15082" width="52.5703125" style="16" customWidth="1"/>
    <col min="15083" max="15083" width="10.140625" style="16" customWidth="1"/>
    <col min="15084" max="15123" width="9.28515625" style="16" customWidth="1"/>
    <col min="15124" max="15336" width="9.140625" style="16"/>
    <col min="15337" max="15337" width="4.7109375" style="16" customWidth="1"/>
    <col min="15338" max="15338" width="52.5703125" style="16" customWidth="1"/>
    <col min="15339" max="15339" width="10.140625" style="16" customWidth="1"/>
    <col min="15340" max="15379" width="9.28515625" style="16" customWidth="1"/>
    <col min="15380" max="15592" width="9.140625" style="16"/>
    <col min="15593" max="15593" width="4.7109375" style="16" customWidth="1"/>
    <col min="15594" max="15594" width="52.5703125" style="16" customWidth="1"/>
    <col min="15595" max="15595" width="10.140625" style="16" customWidth="1"/>
    <col min="15596" max="15635" width="9.28515625" style="16" customWidth="1"/>
    <col min="15636" max="15848" width="9.140625" style="16"/>
    <col min="15849" max="15849" width="4.7109375" style="16" customWidth="1"/>
    <col min="15850" max="15850" width="52.5703125" style="16" customWidth="1"/>
    <col min="15851" max="15851" width="10.140625" style="16" customWidth="1"/>
    <col min="15852" max="15891" width="9.28515625" style="16" customWidth="1"/>
    <col min="15892" max="16104" width="9.140625" style="16"/>
    <col min="16105" max="16105" width="4.7109375" style="16" customWidth="1"/>
    <col min="16106" max="16106" width="52.5703125" style="16" customWidth="1"/>
    <col min="16107" max="16107" width="10.140625" style="16" customWidth="1"/>
    <col min="16108" max="16147" width="9.28515625" style="16" customWidth="1"/>
    <col min="16148" max="16384" width="9.140625" style="16"/>
  </cols>
  <sheetData>
    <row r="1" spans="2:36" ht="15.75" x14ac:dyDescent="0.25">
      <c r="B1" s="23" t="s">
        <v>8</v>
      </c>
      <c r="C1" s="24"/>
    </row>
    <row r="2" spans="2:36" ht="16.5" customHeight="1" x14ac:dyDescent="0.25">
      <c r="B2" s="10" t="s">
        <v>1</v>
      </c>
      <c r="C2" s="25" t="s">
        <v>9</v>
      </c>
      <c r="AG2" s="67" t="s">
        <v>0</v>
      </c>
      <c r="AH2" s="67"/>
    </row>
    <row r="3" spans="2:36" ht="18.75" customHeight="1" thickBot="1" x14ac:dyDescent="0.3">
      <c r="B3" s="24" t="s">
        <v>10</v>
      </c>
    </row>
    <row r="4" spans="2:36" ht="24.75" customHeight="1" x14ac:dyDescent="0.25">
      <c r="B4" s="68" t="s">
        <v>11</v>
      </c>
      <c r="C4" s="69"/>
      <c r="D4" s="61">
        <v>2006</v>
      </c>
      <c r="E4" s="61"/>
      <c r="F4" s="61"/>
      <c r="G4" s="61"/>
      <c r="H4" s="61">
        <v>2007</v>
      </c>
      <c r="I4" s="61"/>
      <c r="J4" s="61"/>
      <c r="K4" s="62"/>
      <c r="L4" s="61">
        <v>2008</v>
      </c>
      <c r="M4" s="61"/>
      <c r="N4" s="61"/>
      <c r="O4" s="61"/>
      <c r="P4" s="61">
        <v>2009</v>
      </c>
      <c r="Q4" s="61"/>
      <c r="R4" s="61"/>
      <c r="S4" s="61"/>
      <c r="T4" s="61">
        <v>2010</v>
      </c>
      <c r="U4" s="61"/>
      <c r="V4" s="61"/>
      <c r="W4" s="62"/>
      <c r="X4" s="63">
        <v>2011</v>
      </c>
      <c r="Y4" s="64"/>
      <c r="Z4" s="64"/>
      <c r="AA4" s="64"/>
      <c r="AB4" s="63">
        <v>2012</v>
      </c>
      <c r="AC4" s="64"/>
      <c r="AD4" s="64"/>
      <c r="AE4" s="65"/>
      <c r="AF4" s="64">
        <v>2013</v>
      </c>
      <c r="AG4" s="64"/>
      <c r="AH4" s="64"/>
      <c r="AI4" s="66"/>
    </row>
    <row r="5" spans="2:36" ht="62.25" customHeight="1" thickBot="1" x14ac:dyDescent="0.3">
      <c r="B5" s="70"/>
      <c r="C5" s="71"/>
      <c r="D5" s="2" t="s">
        <v>12</v>
      </c>
      <c r="E5" s="2" t="s">
        <v>13</v>
      </c>
      <c r="F5" s="2" t="s">
        <v>14</v>
      </c>
      <c r="G5" s="2" t="s">
        <v>15</v>
      </c>
      <c r="H5" s="2" t="s">
        <v>12</v>
      </c>
      <c r="I5" s="2" t="s">
        <v>13</v>
      </c>
      <c r="J5" s="2" t="s">
        <v>14</v>
      </c>
      <c r="K5" s="3" t="s">
        <v>15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12</v>
      </c>
      <c r="Q5" s="2" t="s">
        <v>13</v>
      </c>
      <c r="R5" s="2" t="s">
        <v>14</v>
      </c>
      <c r="S5" s="2" t="s">
        <v>15</v>
      </c>
      <c r="T5" s="2" t="s">
        <v>12</v>
      </c>
      <c r="U5" s="2" t="s">
        <v>13</v>
      </c>
      <c r="V5" s="2" t="s">
        <v>14</v>
      </c>
      <c r="W5" s="3" t="s">
        <v>15</v>
      </c>
      <c r="X5" s="26" t="s">
        <v>12</v>
      </c>
      <c r="Y5" s="26" t="s">
        <v>13</v>
      </c>
      <c r="Z5" s="27" t="s">
        <v>14</v>
      </c>
      <c r="AA5" s="28" t="s">
        <v>15</v>
      </c>
      <c r="AB5" s="26" t="s">
        <v>12</v>
      </c>
      <c r="AC5" s="26" t="s">
        <v>13</v>
      </c>
      <c r="AD5" s="27" t="s">
        <v>14</v>
      </c>
      <c r="AE5" s="27" t="s">
        <v>15</v>
      </c>
      <c r="AF5" s="29" t="s">
        <v>12</v>
      </c>
      <c r="AG5" s="26" t="s">
        <v>13</v>
      </c>
      <c r="AH5" s="27" t="s">
        <v>14</v>
      </c>
      <c r="AI5" s="30" t="s">
        <v>15</v>
      </c>
    </row>
    <row r="6" spans="2:36" ht="15" x14ac:dyDescent="0.25">
      <c r="B6" s="17" t="s">
        <v>7</v>
      </c>
      <c r="C6" s="18" t="s">
        <v>5</v>
      </c>
      <c r="D6" s="11">
        <v>100</v>
      </c>
      <c r="E6" s="11">
        <v>100.9</v>
      </c>
      <c r="F6" s="11">
        <v>100.2</v>
      </c>
      <c r="G6" s="11">
        <v>100.3</v>
      </c>
      <c r="H6" s="19">
        <v>100.7</v>
      </c>
      <c r="I6" s="19">
        <v>101.2</v>
      </c>
      <c r="J6" s="19">
        <v>99.9</v>
      </c>
      <c r="K6" s="19">
        <v>101.6</v>
      </c>
      <c r="L6" s="19">
        <v>101.5</v>
      </c>
      <c r="M6" s="19">
        <v>101.4</v>
      </c>
      <c r="N6" s="19">
        <v>100.2</v>
      </c>
      <c r="O6" s="19">
        <v>100.6</v>
      </c>
      <c r="P6" s="6">
        <v>101.2</v>
      </c>
      <c r="Q6" s="4">
        <v>101.8</v>
      </c>
      <c r="R6" s="4">
        <v>100.1</v>
      </c>
      <c r="S6" s="4">
        <v>100.2</v>
      </c>
      <c r="T6" s="12">
        <v>100.905</v>
      </c>
      <c r="U6" s="12">
        <v>101.011</v>
      </c>
      <c r="V6" s="20">
        <v>100</v>
      </c>
      <c r="W6" s="21">
        <v>100.9</v>
      </c>
      <c r="X6" s="12">
        <v>102.1</v>
      </c>
      <c r="Y6" s="12">
        <v>101.5</v>
      </c>
      <c r="Z6" s="20">
        <v>99.6</v>
      </c>
      <c r="AA6" s="21">
        <v>101.3</v>
      </c>
      <c r="AB6" s="12">
        <v>101.7</v>
      </c>
      <c r="AC6" s="12">
        <v>101.3</v>
      </c>
      <c r="AD6" s="20">
        <v>99.5</v>
      </c>
      <c r="AE6" s="21">
        <v>100.4</v>
      </c>
      <c r="AF6" s="12">
        <v>100.2</v>
      </c>
      <c r="AG6" s="12">
        <v>100.4</v>
      </c>
      <c r="AH6" s="12">
        <v>100</v>
      </c>
      <c r="AI6" s="22">
        <v>100</v>
      </c>
    </row>
    <row r="7" spans="2:36" ht="16.5" customHeight="1" thickBot="1" x14ac:dyDescent="0.3">
      <c r="B7" s="32" t="s">
        <v>16</v>
      </c>
      <c r="C7" s="33" t="s">
        <v>2</v>
      </c>
      <c r="D7" s="34" t="s">
        <v>3</v>
      </c>
      <c r="E7" s="34" t="s">
        <v>3</v>
      </c>
      <c r="F7" s="34" t="s">
        <v>3</v>
      </c>
      <c r="G7" s="34" t="s">
        <v>3</v>
      </c>
      <c r="H7" s="35">
        <v>2584</v>
      </c>
      <c r="I7" s="35">
        <v>2592.9</v>
      </c>
      <c r="J7" s="35">
        <v>2611.9</v>
      </c>
      <c r="K7" s="35">
        <v>2611.6</v>
      </c>
      <c r="L7" s="35">
        <v>2676.8</v>
      </c>
      <c r="M7" s="35">
        <v>2669.7</v>
      </c>
      <c r="N7" s="35">
        <v>2654.2</v>
      </c>
      <c r="O7" s="35">
        <v>2598.3000000000002</v>
      </c>
      <c r="P7" s="36">
        <v>2542.5</v>
      </c>
      <c r="Q7" s="13">
        <v>2502.8000000000002</v>
      </c>
      <c r="R7" s="13">
        <v>2485.6</v>
      </c>
      <c r="S7" s="13">
        <v>2467.4</v>
      </c>
      <c r="T7" s="37">
        <v>2486.8000000000002</v>
      </c>
      <c r="U7" s="13">
        <v>2503</v>
      </c>
      <c r="V7" s="13">
        <v>2512.3000000000002</v>
      </c>
      <c r="W7" s="7">
        <v>2504.5</v>
      </c>
      <c r="X7" s="37">
        <v>2559.8000000000002</v>
      </c>
      <c r="Y7" s="13">
        <v>2561.6</v>
      </c>
      <c r="Z7" s="13">
        <v>2548.5</v>
      </c>
      <c r="AA7" s="38">
        <v>2534.6</v>
      </c>
      <c r="AB7" s="37">
        <v>2544.1999999999998</v>
      </c>
      <c r="AC7" s="13">
        <v>2536.5</v>
      </c>
      <c r="AD7" s="13">
        <v>2529.1999999999998</v>
      </c>
      <c r="AE7" s="38">
        <v>2506.5</v>
      </c>
      <c r="AF7" s="37">
        <v>2511.5</v>
      </c>
      <c r="AG7" s="13">
        <v>2513.3000000000002</v>
      </c>
      <c r="AH7" s="13">
        <v>2519.6</v>
      </c>
      <c r="AI7" s="39"/>
      <c r="AJ7" s="40"/>
    </row>
    <row r="8" spans="2:36" ht="28.5" x14ac:dyDescent="0.2">
      <c r="B8" s="41" t="s">
        <v>17</v>
      </c>
      <c r="C8" s="42" t="s">
        <v>4</v>
      </c>
      <c r="D8" s="72"/>
      <c r="E8" s="72"/>
      <c r="F8" s="72"/>
      <c r="G8" s="72"/>
      <c r="H8" s="72"/>
      <c r="I8" s="72">
        <v>8.7000000000000028</v>
      </c>
      <c r="J8" s="72">
        <v>-0.60000000000000853</v>
      </c>
      <c r="K8" s="72">
        <v>5.2999999999999829</v>
      </c>
      <c r="L8" s="73">
        <v>-4.1000000000000085</v>
      </c>
      <c r="M8" s="74">
        <v>12.299999999999997</v>
      </c>
      <c r="N8" s="73">
        <v>-5.6000000000000085</v>
      </c>
      <c r="O8" s="73">
        <v>4.5999999999999943</v>
      </c>
      <c r="P8" s="75">
        <v>-3.2999999999999972</v>
      </c>
      <c r="Q8" s="76">
        <v>6.6000000000000085</v>
      </c>
      <c r="R8" s="76">
        <v>0.20000000000000284</v>
      </c>
      <c r="S8" s="76">
        <v>5.0999999999999943</v>
      </c>
      <c r="T8" s="75">
        <v>-14.299999999999983</v>
      </c>
      <c r="U8" s="76">
        <v>11.700000000000003</v>
      </c>
      <c r="V8" s="76">
        <v>-2.7000000000000028</v>
      </c>
      <c r="W8" s="77">
        <v>8</v>
      </c>
      <c r="X8" s="75">
        <v>-6.7000000000000028</v>
      </c>
      <c r="Y8" s="76">
        <v>16.799999999999983</v>
      </c>
      <c r="Z8" s="78">
        <v>-0.80000000000001137</v>
      </c>
      <c r="AA8" s="79">
        <v>5.3999999999999915</v>
      </c>
      <c r="AB8" s="75">
        <v>-7.2000000000000028</v>
      </c>
      <c r="AC8" s="76">
        <v>11.899999999999991</v>
      </c>
      <c r="AD8" s="76">
        <v>-5.7000000000000028</v>
      </c>
      <c r="AE8" s="79">
        <v>9.6000000000000085</v>
      </c>
      <c r="AF8" s="75">
        <v>-5.7000000000000028</v>
      </c>
      <c r="AG8" s="76">
        <v>12</v>
      </c>
      <c r="AH8" s="78">
        <v>-0.30000000000001137</v>
      </c>
      <c r="AI8" s="80">
        <v>6.6999999999999886</v>
      </c>
      <c r="AJ8" s="16">
        <v>-9.8000000000000114</v>
      </c>
    </row>
    <row r="9" spans="2:36" ht="15" x14ac:dyDescent="0.25">
      <c r="B9" s="31" t="s">
        <v>18</v>
      </c>
      <c r="C9" s="33" t="s">
        <v>5</v>
      </c>
      <c r="D9" s="5">
        <v>100.1</v>
      </c>
      <c r="E9" s="5">
        <v>95.9</v>
      </c>
      <c r="F9" s="5">
        <v>101.5</v>
      </c>
      <c r="G9" s="5">
        <v>108</v>
      </c>
      <c r="H9" s="43">
        <v>101.8</v>
      </c>
      <c r="I9" s="43">
        <v>97.6</v>
      </c>
      <c r="J9" s="43">
        <v>102.2</v>
      </c>
      <c r="K9" s="43">
        <v>107.3</v>
      </c>
      <c r="L9" s="43">
        <v>102.9</v>
      </c>
      <c r="M9" s="43">
        <v>98.9</v>
      </c>
      <c r="N9" s="44">
        <v>100.6</v>
      </c>
      <c r="O9" s="44">
        <v>104.3</v>
      </c>
      <c r="P9" s="44">
        <v>102.9</v>
      </c>
      <c r="Q9" s="45">
        <v>96.7</v>
      </c>
      <c r="R9" s="45">
        <v>101.1</v>
      </c>
      <c r="S9" s="45">
        <v>104.2</v>
      </c>
      <c r="T9" s="44">
        <v>102.2</v>
      </c>
      <c r="U9" s="45">
        <v>96.4</v>
      </c>
      <c r="V9" s="45">
        <v>100.2</v>
      </c>
      <c r="W9" s="46">
        <v>107.3</v>
      </c>
      <c r="X9" s="47">
        <v>100.8</v>
      </c>
      <c r="Y9" s="45">
        <v>97.1</v>
      </c>
      <c r="Z9" s="48">
        <v>101.5</v>
      </c>
      <c r="AA9" s="49">
        <v>105</v>
      </c>
      <c r="AB9" s="44">
        <v>101.7</v>
      </c>
      <c r="AC9" s="50">
        <v>95.9</v>
      </c>
      <c r="AD9" s="50">
        <v>100.4</v>
      </c>
      <c r="AE9" s="51">
        <v>105.1</v>
      </c>
      <c r="AF9" s="44">
        <v>101.3</v>
      </c>
      <c r="AG9" s="50">
        <v>96.6</v>
      </c>
      <c r="AH9" s="50">
        <v>101.1</v>
      </c>
      <c r="AI9" s="52">
        <v>104.7</v>
      </c>
    </row>
    <row r="10" spans="2:36" s="53" customFormat="1" ht="27" customHeight="1" x14ac:dyDescent="0.2">
      <c r="B10" s="54" t="s">
        <v>19</v>
      </c>
      <c r="C10" s="33" t="s">
        <v>6</v>
      </c>
      <c r="D10" s="55">
        <v>6.4974766191627129</v>
      </c>
      <c r="E10" s="55">
        <v>7.068409334984131</v>
      </c>
      <c r="F10" s="55">
        <v>7.2498407899605422</v>
      </c>
      <c r="G10" s="55">
        <v>6.707575554777236</v>
      </c>
      <c r="H10" s="55">
        <v>7.8909469297023884</v>
      </c>
      <c r="I10" s="55">
        <v>8.1110683387865201</v>
      </c>
      <c r="J10" s="55">
        <v>7.6915054774713632</v>
      </c>
      <c r="K10" s="55">
        <v>7.0457304528116138</v>
      </c>
      <c r="L10" s="55">
        <v>7.2038314139596551</v>
      </c>
      <c r="M10" s="55">
        <v>7.1833749996070724</v>
      </c>
      <c r="N10" s="55">
        <v>6.5349254702286474</v>
      </c>
      <c r="O10" s="55">
        <v>4.4251119407505906</v>
      </c>
      <c r="P10" s="8">
        <v>4</v>
      </c>
      <c r="Q10" s="56">
        <v>5.8485154671000004</v>
      </c>
      <c r="R10" s="57">
        <v>6.0843079916138745</v>
      </c>
      <c r="S10" s="58">
        <v>5.8164150009890241</v>
      </c>
      <c r="T10" s="56">
        <v>6.5800663814744977</v>
      </c>
      <c r="U10" s="56">
        <v>6.3738034132902257</v>
      </c>
      <c r="V10" s="59">
        <v>6.9864827406634058</v>
      </c>
      <c r="W10" s="9">
        <v>6.5</v>
      </c>
      <c r="X10" s="56">
        <v>7.7</v>
      </c>
      <c r="Y10" s="56">
        <v>8.4</v>
      </c>
      <c r="Z10" s="59">
        <v>7.4</v>
      </c>
      <c r="AA10" s="9">
        <v>7.3</v>
      </c>
      <c r="AB10" s="56">
        <v>7.1</v>
      </c>
      <c r="AC10" s="56">
        <v>6.7</v>
      </c>
      <c r="AD10" s="59">
        <v>6.4</v>
      </c>
      <c r="AE10" s="9">
        <v>5.6</v>
      </c>
      <c r="AF10" s="56">
        <v>5.9</v>
      </c>
      <c r="AG10" s="56">
        <v>6.6</v>
      </c>
      <c r="AH10" s="59">
        <v>6.5</v>
      </c>
      <c r="AI10" s="60">
        <v>-9.8000000000000114</v>
      </c>
    </row>
    <row r="11" spans="2:36" ht="15" x14ac:dyDescent="0.25">
      <c r="B11" s="96" t="s">
        <v>22</v>
      </c>
      <c r="C11" s="95" t="s">
        <v>21</v>
      </c>
      <c r="D11" s="86">
        <v>54302.6</v>
      </c>
      <c r="E11" s="86">
        <v>51919.6</v>
      </c>
      <c r="F11" s="86">
        <v>54742.5</v>
      </c>
      <c r="G11" s="86">
        <v>68457.2</v>
      </c>
      <c r="H11" s="87">
        <v>59727.9</v>
      </c>
      <c r="I11" s="87">
        <v>56801.599999999999</v>
      </c>
      <c r="J11" s="87">
        <v>60192.4</v>
      </c>
      <c r="K11" s="87">
        <v>74394.399999999994</v>
      </c>
      <c r="L11" s="88">
        <v>65894.899999999994</v>
      </c>
      <c r="M11" s="88">
        <v>61936.5</v>
      </c>
      <c r="N11" s="89">
        <v>64499.6</v>
      </c>
      <c r="O11" s="88">
        <v>76047.600000000006</v>
      </c>
      <c r="P11" s="90">
        <v>73906.3</v>
      </c>
      <c r="Q11" s="88">
        <v>65818.100000000006</v>
      </c>
      <c r="R11" s="88">
        <v>66494.3</v>
      </c>
      <c r="S11" s="88">
        <v>87204</v>
      </c>
      <c r="T11" s="88">
        <v>68377.600000000006</v>
      </c>
      <c r="U11" s="88">
        <v>68756.800000000003</v>
      </c>
      <c r="V11" s="88">
        <v>68748.899999999994</v>
      </c>
      <c r="W11" s="88">
        <v>94413.1</v>
      </c>
      <c r="X11" s="88">
        <v>80658.799999999988</v>
      </c>
      <c r="Y11" s="88">
        <v>71682.200000000041</v>
      </c>
      <c r="Z11" s="88">
        <v>73321.599999999919</v>
      </c>
      <c r="AA11" s="90">
        <v>106835.90000000005</v>
      </c>
      <c r="AB11" s="91">
        <v>88482.7</v>
      </c>
      <c r="AC11" s="92">
        <v>76401.899999999994</v>
      </c>
      <c r="AD11" s="91">
        <v>78426</v>
      </c>
      <c r="AE11" s="91">
        <v>104810.8</v>
      </c>
      <c r="AF11" s="12">
        <v>91080.6</v>
      </c>
      <c r="AG11" s="12">
        <v>78494.8</v>
      </c>
      <c r="AH11" s="93">
        <v>80147.899999999994</v>
      </c>
      <c r="AI11" s="94">
        <v>108196.5</v>
      </c>
    </row>
  </sheetData>
  <mergeCells count="10">
    <mergeCell ref="AG2:AH2"/>
    <mergeCell ref="B4:C5"/>
    <mergeCell ref="T4:W4"/>
    <mergeCell ref="X4:AA4"/>
    <mergeCell ref="AB4:AE4"/>
    <mergeCell ref="AF4:AI4"/>
    <mergeCell ref="D4:G4"/>
    <mergeCell ref="H4:K4"/>
    <mergeCell ref="L4:O4"/>
    <mergeCell ref="P4:S4"/>
  </mergeCells>
  <hyperlinks>
    <hyperlink ref="AG2:AH2" location="'LIST OF TABLES'!A1" display="Return to content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1"/>
  <sheetViews>
    <sheetView workbookViewId="0">
      <selection activeCell="D7" sqref="D7"/>
    </sheetView>
  </sheetViews>
  <sheetFormatPr defaultRowHeight="11.25" x14ac:dyDescent="0.25"/>
  <cols>
    <col min="1" max="1" width="4.7109375" style="16" customWidth="1"/>
    <col min="2" max="2" width="52.5703125" style="16" customWidth="1"/>
    <col min="3" max="3" width="10.140625" style="16" customWidth="1"/>
    <col min="4" max="14" width="9.28515625" style="16" customWidth="1"/>
    <col min="15" max="227" width="9.140625" style="16"/>
    <col min="228" max="228" width="4.7109375" style="16" customWidth="1"/>
    <col min="229" max="229" width="52.5703125" style="16" customWidth="1"/>
    <col min="230" max="230" width="10.140625" style="16" customWidth="1"/>
    <col min="231" max="270" width="9.28515625" style="16" customWidth="1"/>
    <col min="271" max="483" width="9.140625" style="16"/>
    <col min="484" max="484" width="4.7109375" style="16" customWidth="1"/>
    <col min="485" max="485" width="52.5703125" style="16" customWidth="1"/>
    <col min="486" max="486" width="10.140625" style="16" customWidth="1"/>
    <col min="487" max="526" width="9.28515625" style="16" customWidth="1"/>
    <col min="527" max="739" width="9.140625" style="16"/>
    <col min="740" max="740" width="4.7109375" style="16" customWidth="1"/>
    <col min="741" max="741" width="52.5703125" style="16" customWidth="1"/>
    <col min="742" max="742" width="10.140625" style="16" customWidth="1"/>
    <col min="743" max="782" width="9.28515625" style="16" customWidth="1"/>
    <col min="783" max="995" width="9.140625" style="16"/>
    <col min="996" max="996" width="4.7109375" style="16" customWidth="1"/>
    <col min="997" max="997" width="52.5703125" style="16" customWidth="1"/>
    <col min="998" max="998" width="10.140625" style="16" customWidth="1"/>
    <col min="999" max="1038" width="9.28515625" style="16" customWidth="1"/>
    <col min="1039" max="1251" width="9.140625" style="16"/>
    <col min="1252" max="1252" width="4.7109375" style="16" customWidth="1"/>
    <col min="1253" max="1253" width="52.5703125" style="16" customWidth="1"/>
    <col min="1254" max="1254" width="10.140625" style="16" customWidth="1"/>
    <col min="1255" max="1294" width="9.28515625" style="16" customWidth="1"/>
    <col min="1295" max="1507" width="9.140625" style="16"/>
    <col min="1508" max="1508" width="4.7109375" style="16" customWidth="1"/>
    <col min="1509" max="1509" width="52.5703125" style="16" customWidth="1"/>
    <col min="1510" max="1510" width="10.140625" style="16" customWidth="1"/>
    <col min="1511" max="1550" width="9.28515625" style="16" customWidth="1"/>
    <col min="1551" max="1763" width="9.140625" style="16"/>
    <col min="1764" max="1764" width="4.7109375" style="16" customWidth="1"/>
    <col min="1765" max="1765" width="52.5703125" style="16" customWidth="1"/>
    <col min="1766" max="1766" width="10.140625" style="16" customWidth="1"/>
    <col min="1767" max="1806" width="9.28515625" style="16" customWidth="1"/>
    <col min="1807" max="2019" width="9.140625" style="16"/>
    <col min="2020" max="2020" width="4.7109375" style="16" customWidth="1"/>
    <col min="2021" max="2021" width="52.5703125" style="16" customWidth="1"/>
    <col min="2022" max="2022" width="10.140625" style="16" customWidth="1"/>
    <col min="2023" max="2062" width="9.28515625" style="16" customWidth="1"/>
    <col min="2063" max="2275" width="9.140625" style="16"/>
    <col min="2276" max="2276" width="4.7109375" style="16" customWidth="1"/>
    <col min="2277" max="2277" width="52.5703125" style="16" customWidth="1"/>
    <col min="2278" max="2278" width="10.140625" style="16" customWidth="1"/>
    <col min="2279" max="2318" width="9.28515625" style="16" customWidth="1"/>
    <col min="2319" max="2531" width="9.140625" style="16"/>
    <col min="2532" max="2532" width="4.7109375" style="16" customWidth="1"/>
    <col min="2533" max="2533" width="52.5703125" style="16" customWidth="1"/>
    <col min="2534" max="2534" width="10.140625" style="16" customWidth="1"/>
    <col min="2535" max="2574" width="9.28515625" style="16" customWidth="1"/>
    <col min="2575" max="2787" width="9.140625" style="16"/>
    <col min="2788" max="2788" width="4.7109375" style="16" customWidth="1"/>
    <col min="2789" max="2789" width="52.5703125" style="16" customWidth="1"/>
    <col min="2790" max="2790" width="10.140625" style="16" customWidth="1"/>
    <col min="2791" max="2830" width="9.28515625" style="16" customWidth="1"/>
    <col min="2831" max="3043" width="9.140625" style="16"/>
    <col min="3044" max="3044" width="4.7109375" style="16" customWidth="1"/>
    <col min="3045" max="3045" width="52.5703125" style="16" customWidth="1"/>
    <col min="3046" max="3046" width="10.140625" style="16" customWidth="1"/>
    <col min="3047" max="3086" width="9.28515625" style="16" customWidth="1"/>
    <col min="3087" max="3299" width="9.140625" style="16"/>
    <col min="3300" max="3300" width="4.7109375" style="16" customWidth="1"/>
    <col min="3301" max="3301" width="52.5703125" style="16" customWidth="1"/>
    <col min="3302" max="3302" width="10.140625" style="16" customWidth="1"/>
    <col min="3303" max="3342" width="9.28515625" style="16" customWidth="1"/>
    <col min="3343" max="3555" width="9.140625" style="16"/>
    <col min="3556" max="3556" width="4.7109375" style="16" customWidth="1"/>
    <col min="3557" max="3557" width="52.5703125" style="16" customWidth="1"/>
    <col min="3558" max="3558" width="10.140625" style="16" customWidth="1"/>
    <col min="3559" max="3598" width="9.28515625" style="16" customWidth="1"/>
    <col min="3599" max="3811" width="9.140625" style="16"/>
    <col min="3812" max="3812" width="4.7109375" style="16" customWidth="1"/>
    <col min="3813" max="3813" width="52.5703125" style="16" customWidth="1"/>
    <col min="3814" max="3814" width="10.140625" style="16" customWidth="1"/>
    <col min="3815" max="3854" width="9.28515625" style="16" customWidth="1"/>
    <col min="3855" max="4067" width="9.140625" style="16"/>
    <col min="4068" max="4068" width="4.7109375" style="16" customWidth="1"/>
    <col min="4069" max="4069" width="52.5703125" style="16" customWidth="1"/>
    <col min="4070" max="4070" width="10.140625" style="16" customWidth="1"/>
    <col min="4071" max="4110" width="9.28515625" style="16" customWidth="1"/>
    <col min="4111" max="4323" width="9.140625" style="16"/>
    <col min="4324" max="4324" width="4.7109375" style="16" customWidth="1"/>
    <col min="4325" max="4325" width="52.5703125" style="16" customWidth="1"/>
    <col min="4326" max="4326" width="10.140625" style="16" customWidth="1"/>
    <col min="4327" max="4366" width="9.28515625" style="16" customWidth="1"/>
    <col min="4367" max="4579" width="9.140625" style="16"/>
    <col min="4580" max="4580" width="4.7109375" style="16" customWidth="1"/>
    <col min="4581" max="4581" width="52.5703125" style="16" customWidth="1"/>
    <col min="4582" max="4582" width="10.140625" style="16" customWidth="1"/>
    <col min="4583" max="4622" width="9.28515625" style="16" customWidth="1"/>
    <col min="4623" max="4835" width="9.140625" style="16"/>
    <col min="4836" max="4836" width="4.7109375" style="16" customWidth="1"/>
    <col min="4837" max="4837" width="52.5703125" style="16" customWidth="1"/>
    <col min="4838" max="4838" width="10.140625" style="16" customWidth="1"/>
    <col min="4839" max="4878" width="9.28515625" style="16" customWidth="1"/>
    <col min="4879" max="5091" width="9.140625" style="16"/>
    <col min="5092" max="5092" width="4.7109375" style="16" customWidth="1"/>
    <col min="5093" max="5093" width="52.5703125" style="16" customWidth="1"/>
    <col min="5094" max="5094" width="10.140625" style="16" customWidth="1"/>
    <col min="5095" max="5134" width="9.28515625" style="16" customWidth="1"/>
    <col min="5135" max="5347" width="9.140625" style="16"/>
    <col min="5348" max="5348" width="4.7109375" style="16" customWidth="1"/>
    <col min="5349" max="5349" width="52.5703125" style="16" customWidth="1"/>
    <col min="5350" max="5350" width="10.140625" style="16" customWidth="1"/>
    <col min="5351" max="5390" width="9.28515625" style="16" customWidth="1"/>
    <col min="5391" max="5603" width="9.140625" style="16"/>
    <col min="5604" max="5604" width="4.7109375" style="16" customWidth="1"/>
    <col min="5605" max="5605" width="52.5703125" style="16" customWidth="1"/>
    <col min="5606" max="5606" width="10.140625" style="16" customWidth="1"/>
    <col min="5607" max="5646" width="9.28515625" style="16" customWidth="1"/>
    <col min="5647" max="5859" width="9.140625" style="16"/>
    <col min="5860" max="5860" width="4.7109375" style="16" customWidth="1"/>
    <col min="5861" max="5861" width="52.5703125" style="16" customWidth="1"/>
    <col min="5862" max="5862" width="10.140625" style="16" customWidth="1"/>
    <col min="5863" max="5902" width="9.28515625" style="16" customWidth="1"/>
    <col min="5903" max="6115" width="9.140625" style="16"/>
    <col min="6116" max="6116" width="4.7109375" style="16" customWidth="1"/>
    <col min="6117" max="6117" width="52.5703125" style="16" customWidth="1"/>
    <col min="6118" max="6118" width="10.140625" style="16" customWidth="1"/>
    <col min="6119" max="6158" width="9.28515625" style="16" customWidth="1"/>
    <col min="6159" max="6371" width="9.140625" style="16"/>
    <col min="6372" max="6372" width="4.7109375" style="16" customWidth="1"/>
    <col min="6373" max="6373" width="52.5703125" style="16" customWidth="1"/>
    <col min="6374" max="6374" width="10.140625" style="16" customWidth="1"/>
    <col min="6375" max="6414" width="9.28515625" style="16" customWidth="1"/>
    <col min="6415" max="6627" width="9.140625" style="16"/>
    <col min="6628" max="6628" width="4.7109375" style="16" customWidth="1"/>
    <col min="6629" max="6629" width="52.5703125" style="16" customWidth="1"/>
    <col min="6630" max="6630" width="10.140625" style="16" customWidth="1"/>
    <col min="6631" max="6670" width="9.28515625" style="16" customWidth="1"/>
    <col min="6671" max="6883" width="9.140625" style="16"/>
    <col min="6884" max="6884" width="4.7109375" style="16" customWidth="1"/>
    <col min="6885" max="6885" width="52.5703125" style="16" customWidth="1"/>
    <col min="6886" max="6886" width="10.140625" style="16" customWidth="1"/>
    <col min="6887" max="6926" width="9.28515625" style="16" customWidth="1"/>
    <col min="6927" max="7139" width="9.140625" style="16"/>
    <col min="7140" max="7140" width="4.7109375" style="16" customWidth="1"/>
    <col min="7141" max="7141" width="52.5703125" style="16" customWidth="1"/>
    <col min="7142" max="7142" width="10.140625" style="16" customWidth="1"/>
    <col min="7143" max="7182" width="9.28515625" style="16" customWidth="1"/>
    <col min="7183" max="7395" width="9.140625" style="16"/>
    <col min="7396" max="7396" width="4.7109375" style="16" customWidth="1"/>
    <col min="7397" max="7397" width="52.5703125" style="16" customWidth="1"/>
    <col min="7398" max="7398" width="10.140625" style="16" customWidth="1"/>
    <col min="7399" max="7438" width="9.28515625" style="16" customWidth="1"/>
    <col min="7439" max="7651" width="9.140625" style="16"/>
    <col min="7652" max="7652" width="4.7109375" style="16" customWidth="1"/>
    <col min="7653" max="7653" width="52.5703125" style="16" customWidth="1"/>
    <col min="7654" max="7654" width="10.140625" style="16" customWidth="1"/>
    <col min="7655" max="7694" width="9.28515625" style="16" customWidth="1"/>
    <col min="7695" max="7907" width="9.140625" style="16"/>
    <col min="7908" max="7908" width="4.7109375" style="16" customWidth="1"/>
    <col min="7909" max="7909" width="52.5703125" style="16" customWidth="1"/>
    <col min="7910" max="7910" width="10.140625" style="16" customWidth="1"/>
    <col min="7911" max="7950" width="9.28515625" style="16" customWidth="1"/>
    <col min="7951" max="8163" width="9.140625" style="16"/>
    <col min="8164" max="8164" width="4.7109375" style="16" customWidth="1"/>
    <col min="8165" max="8165" width="52.5703125" style="16" customWidth="1"/>
    <col min="8166" max="8166" width="10.140625" style="16" customWidth="1"/>
    <col min="8167" max="8206" width="9.28515625" style="16" customWidth="1"/>
    <col min="8207" max="8419" width="9.140625" style="16"/>
    <col min="8420" max="8420" width="4.7109375" style="16" customWidth="1"/>
    <col min="8421" max="8421" width="52.5703125" style="16" customWidth="1"/>
    <col min="8422" max="8422" width="10.140625" style="16" customWidth="1"/>
    <col min="8423" max="8462" width="9.28515625" style="16" customWidth="1"/>
    <col min="8463" max="8675" width="9.140625" style="16"/>
    <col min="8676" max="8676" width="4.7109375" style="16" customWidth="1"/>
    <col min="8677" max="8677" width="52.5703125" style="16" customWidth="1"/>
    <col min="8678" max="8678" width="10.140625" style="16" customWidth="1"/>
    <col min="8679" max="8718" width="9.28515625" style="16" customWidth="1"/>
    <col min="8719" max="8931" width="9.140625" style="16"/>
    <col min="8932" max="8932" width="4.7109375" style="16" customWidth="1"/>
    <col min="8933" max="8933" width="52.5703125" style="16" customWidth="1"/>
    <col min="8934" max="8934" width="10.140625" style="16" customWidth="1"/>
    <col min="8935" max="8974" width="9.28515625" style="16" customWidth="1"/>
    <col min="8975" max="9187" width="9.140625" style="16"/>
    <col min="9188" max="9188" width="4.7109375" style="16" customWidth="1"/>
    <col min="9189" max="9189" width="52.5703125" style="16" customWidth="1"/>
    <col min="9190" max="9190" width="10.140625" style="16" customWidth="1"/>
    <col min="9191" max="9230" width="9.28515625" style="16" customWidth="1"/>
    <col min="9231" max="9443" width="9.140625" style="16"/>
    <col min="9444" max="9444" width="4.7109375" style="16" customWidth="1"/>
    <col min="9445" max="9445" width="52.5703125" style="16" customWidth="1"/>
    <col min="9446" max="9446" width="10.140625" style="16" customWidth="1"/>
    <col min="9447" max="9486" width="9.28515625" style="16" customWidth="1"/>
    <col min="9487" max="9699" width="9.140625" style="16"/>
    <col min="9700" max="9700" width="4.7109375" style="16" customWidth="1"/>
    <col min="9701" max="9701" width="52.5703125" style="16" customWidth="1"/>
    <col min="9702" max="9702" width="10.140625" style="16" customWidth="1"/>
    <col min="9703" max="9742" width="9.28515625" style="16" customWidth="1"/>
    <col min="9743" max="9955" width="9.140625" style="16"/>
    <col min="9956" max="9956" width="4.7109375" style="16" customWidth="1"/>
    <col min="9957" max="9957" width="52.5703125" style="16" customWidth="1"/>
    <col min="9958" max="9958" width="10.140625" style="16" customWidth="1"/>
    <col min="9959" max="9998" width="9.28515625" style="16" customWidth="1"/>
    <col min="9999" max="10211" width="9.140625" style="16"/>
    <col min="10212" max="10212" width="4.7109375" style="16" customWidth="1"/>
    <col min="10213" max="10213" width="52.5703125" style="16" customWidth="1"/>
    <col min="10214" max="10214" width="10.140625" style="16" customWidth="1"/>
    <col min="10215" max="10254" width="9.28515625" style="16" customWidth="1"/>
    <col min="10255" max="10467" width="9.140625" style="16"/>
    <col min="10468" max="10468" width="4.7109375" style="16" customWidth="1"/>
    <col min="10469" max="10469" width="52.5703125" style="16" customWidth="1"/>
    <col min="10470" max="10470" width="10.140625" style="16" customWidth="1"/>
    <col min="10471" max="10510" width="9.28515625" style="16" customWidth="1"/>
    <col min="10511" max="10723" width="9.140625" style="16"/>
    <col min="10724" max="10724" width="4.7109375" style="16" customWidth="1"/>
    <col min="10725" max="10725" width="52.5703125" style="16" customWidth="1"/>
    <col min="10726" max="10726" width="10.140625" style="16" customWidth="1"/>
    <col min="10727" max="10766" width="9.28515625" style="16" customWidth="1"/>
    <col min="10767" max="10979" width="9.140625" style="16"/>
    <col min="10980" max="10980" width="4.7109375" style="16" customWidth="1"/>
    <col min="10981" max="10981" width="52.5703125" style="16" customWidth="1"/>
    <col min="10982" max="10982" width="10.140625" style="16" customWidth="1"/>
    <col min="10983" max="11022" width="9.28515625" style="16" customWidth="1"/>
    <col min="11023" max="11235" width="9.140625" style="16"/>
    <col min="11236" max="11236" width="4.7109375" style="16" customWidth="1"/>
    <col min="11237" max="11237" width="52.5703125" style="16" customWidth="1"/>
    <col min="11238" max="11238" width="10.140625" style="16" customWidth="1"/>
    <col min="11239" max="11278" width="9.28515625" style="16" customWidth="1"/>
    <col min="11279" max="11491" width="9.140625" style="16"/>
    <col min="11492" max="11492" width="4.7109375" style="16" customWidth="1"/>
    <col min="11493" max="11493" width="52.5703125" style="16" customWidth="1"/>
    <col min="11494" max="11494" width="10.140625" style="16" customWidth="1"/>
    <col min="11495" max="11534" width="9.28515625" style="16" customWidth="1"/>
    <col min="11535" max="11747" width="9.140625" style="16"/>
    <col min="11748" max="11748" width="4.7109375" style="16" customWidth="1"/>
    <col min="11749" max="11749" width="52.5703125" style="16" customWidth="1"/>
    <col min="11750" max="11750" width="10.140625" style="16" customWidth="1"/>
    <col min="11751" max="11790" width="9.28515625" style="16" customWidth="1"/>
    <col min="11791" max="12003" width="9.140625" style="16"/>
    <col min="12004" max="12004" width="4.7109375" style="16" customWidth="1"/>
    <col min="12005" max="12005" width="52.5703125" style="16" customWidth="1"/>
    <col min="12006" max="12006" width="10.140625" style="16" customWidth="1"/>
    <col min="12007" max="12046" width="9.28515625" style="16" customWidth="1"/>
    <col min="12047" max="12259" width="9.140625" style="16"/>
    <col min="12260" max="12260" width="4.7109375" style="16" customWidth="1"/>
    <col min="12261" max="12261" width="52.5703125" style="16" customWidth="1"/>
    <col min="12262" max="12262" width="10.140625" style="16" customWidth="1"/>
    <col min="12263" max="12302" width="9.28515625" style="16" customWidth="1"/>
    <col min="12303" max="12515" width="9.140625" style="16"/>
    <col min="12516" max="12516" width="4.7109375" style="16" customWidth="1"/>
    <col min="12517" max="12517" width="52.5703125" style="16" customWidth="1"/>
    <col min="12518" max="12518" width="10.140625" style="16" customWidth="1"/>
    <col min="12519" max="12558" width="9.28515625" style="16" customWidth="1"/>
    <col min="12559" max="12771" width="9.140625" style="16"/>
    <col min="12772" max="12772" width="4.7109375" style="16" customWidth="1"/>
    <col min="12773" max="12773" width="52.5703125" style="16" customWidth="1"/>
    <col min="12774" max="12774" width="10.140625" style="16" customWidth="1"/>
    <col min="12775" max="12814" width="9.28515625" style="16" customWidth="1"/>
    <col min="12815" max="13027" width="9.140625" style="16"/>
    <col min="13028" max="13028" width="4.7109375" style="16" customWidth="1"/>
    <col min="13029" max="13029" width="52.5703125" style="16" customWidth="1"/>
    <col min="13030" max="13030" width="10.140625" style="16" customWidth="1"/>
    <col min="13031" max="13070" width="9.28515625" style="16" customWidth="1"/>
    <col min="13071" max="13283" width="9.140625" style="16"/>
    <col min="13284" max="13284" width="4.7109375" style="16" customWidth="1"/>
    <col min="13285" max="13285" width="52.5703125" style="16" customWidth="1"/>
    <col min="13286" max="13286" width="10.140625" style="16" customWidth="1"/>
    <col min="13287" max="13326" width="9.28515625" style="16" customWidth="1"/>
    <col min="13327" max="13539" width="9.140625" style="16"/>
    <col min="13540" max="13540" width="4.7109375" style="16" customWidth="1"/>
    <col min="13541" max="13541" width="52.5703125" style="16" customWidth="1"/>
    <col min="13542" max="13542" width="10.140625" style="16" customWidth="1"/>
    <col min="13543" max="13582" width="9.28515625" style="16" customWidth="1"/>
    <col min="13583" max="13795" width="9.140625" style="16"/>
    <col min="13796" max="13796" width="4.7109375" style="16" customWidth="1"/>
    <col min="13797" max="13797" width="52.5703125" style="16" customWidth="1"/>
    <col min="13798" max="13798" width="10.140625" style="16" customWidth="1"/>
    <col min="13799" max="13838" width="9.28515625" style="16" customWidth="1"/>
    <col min="13839" max="14051" width="9.140625" style="16"/>
    <col min="14052" max="14052" width="4.7109375" style="16" customWidth="1"/>
    <col min="14053" max="14053" width="52.5703125" style="16" customWidth="1"/>
    <col min="14054" max="14054" width="10.140625" style="16" customWidth="1"/>
    <col min="14055" max="14094" width="9.28515625" style="16" customWidth="1"/>
    <col min="14095" max="14307" width="9.140625" style="16"/>
    <col min="14308" max="14308" width="4.7109375" style="16" customWidth="1"/>
    <col min="14309" max="14309" width="52.5703125" style="16" customWidth="1"/>
    <col min="14310" max="14310" width="10.140625" style="16" customWidth="1"/>
    <col min="14311" max="14350" width="9.28515625" style="16" customWidth="1"/>
    <col min="14351" max="14563" width="9.140625" style="16"/>
    <col min="14564" max="14564" width="4.7109375" style="16" customWidth="1"/>
    <col min="14565" max="14565" width="52.5703125" style="16" customWidth="1"/>
    <col min="14566" max="14566" width="10.140625" style="16" customWidth="1"/>
    <col min="14567" max="14606" width="9.28515625" style="16" customWidth="1"/>
    <col min="14607" max="14819" width="9.140625" style="16"/>
    <col min="14820" max="14820" width="4.7109375" style="16" customWidth="1"/>
    <col min="14821" max="14821" width="52.5703125" style="16" customWidth="1"/>
    <col min="14822" max="14822" width="10.140625" style="16" customWidth="1"/>
    <col min="14823" max="14862" width="9.28515625" style="16" customWidth="1"/>
    <col min="14863" max="15075" width="9.140625" style="16"/>
    <col min="15076" max="15076" width="4.7109375" style="16" customWidth="1"/>
    <col min="15077" max="15077" width="52.5703125" style="16" customWidth="1"/>
    <col min="15078" max="15078" width="10.140625" style="16" customWidth="1"/>
    <col min="15079" max="15118" width="9.28515625" style="16" customWidth="1"/>
    <col min="15119" max="15331" width="9.140625" style="16"/>
    <col min="15332" max="15332" width="4.7109375" style="16" customWidth="1"/>
    <col min="15333" max="15333" width="52.5703125" style="16" customWidth="1"/>
    <col min="15334" max="15334" width="10.140625" style="16" customWidth="1"/>
    <col min="15335" max="15374" width="9.28515625" style="16" customWidth="1"/>
    <col min="15375" max="15587" width="9.140625" style="16"/>
    <col min="15588" max="15588" width="4.7109375" style="16" customWidth="1"/>
    <col min="15589" max="15589" width="52.5703125" style="16" customWidth="1"/>
    <col min="15590" max="15590" width="10.140625" style="16" customWidth="1"/>
    <col min="15591" max="15630" width="9.28515625" style="16" customWidth="1"/>
    <col min="15631" max="15843" width="9.140625" style="16"/>
    <col min="15844" max="15844" width="4.7109375" style="16" customWidth="1"/>
    <col min="15845" max="15845" width="52.5703125" style="16" customWidth="1"/>
    <col min="15846" max="15846" width="10.140625" style="16" customWidth="1"/>
    <col min="15847" max="15886" width="9.28515625" style="16" customWidth="1"/>
    <col min="15887" max="16099" width="9.140625" style="16"/>
    <col min="16100" max="16100" width="4.7109375" style="16" customWidth="1"/>
    <col min="16101" max="16101" width="52.5703125" style="16" customWidth="1"/>
    <col min="16102" max="16102" width="10.140625" style="16" customWidth="1"/>
    <col min="16103" max="16142" width="9.28515625" style="16" customWidth="1"/>
    <col min="16143" max="16384" width="9.140625" style="16"/>
  </cols>
  <sheetData>
    <row r="1" spans="2:31" ht="15.75" x14ac:dyDescent="0.25">
      <c r="B1" s="23" t="s">
        <v>8</v>
      </c>
      <c r="C1" s="24"/>
    </row>
    <row r="2" spans="2:31" ht="16.5" customHeight="1" x14ac:dyDescent="0.25">
      <c r="B2" s="10" t="s">
        <v>1</v>
      </c>
      <c r="C2" s="25" t="s">
        <v>9</v>
      </c>
      <c r="AB2" s="67" t="s">
        <v>0</v>
      </c>
      <c r="AC2" s="67"/>
    </row>
    <row r="3" spans="2:31" ht="18.75" customHeight="1" thickBot="1" x14ac:dyDescent="0.3">
      <c r="B3" s="24" t="s">
        <v>10</v>
      </c>
    </row>
    <row r="4" spans="2:31" ht="24.75" customHeight="1" x14ac:dyDescent="0.25">
      <c r="B4" s="68" t="s">
        <v>11</v>
      </c>
      <c r="C4" s="69"/>
      <c r="D4" s="61">
        <v>2007</v>
      </c>
      <c r="E4" s="61"/>
      <c r="F4" s="62"/>
      <c r="G4" s="61">
        <v>2008</v>
      </c>
      <c r="H4" s="61"/>
      <c r="I4" s="61"/>
      <c r="J4" s="61"/>
      <c r="K4" s="61">
        <v>2009</v>
      </c>
      <c r="L4" s="61"/>
      <c r="M4" s="61"/>
      <c r="N4" s="61"/>
      <c r="O4" s="61">
        <v>2010</v>
      </c>
      <c r="P4" s="61"/>
      <c r="Q4" s="61"/>
      <c r="R4" s="62"/>
      <c r="S4" s="63">
        <v>2011</v>
      </c>
      <c r="T4" s="64"/>
      <c r="U4" s="64"/>
      <c r="V4" s="64"/>
      <c r="W4" s="63">
        <v>2012</v>
      </c>
      <c r="X4" s="64"/>
      <c r="Y4" s="64"/>
      <c r="Z4" s="65"/>
      <c r="AA4" s="64">
        <v>2013</v>
      </c>
      <c r="AB4" s="64"/>
      <c r="AC4" s="64"/>
      <c r="AD4" s="66"/>
    </row>
    <row r="5" spans="2:31" ht="62.25" customHeight="1" thickBot="1" x14ac:dyDescent="0.3">
      <c r="B5" s="70"/>
      <c r="C5" s="71"/>
      <c r="D5" s="2" t="s">
        <v>13</v>
      </c>
      <c r="E5" s="2" t="s">
        <v>14</v>
      </c>
      <c r="F5" s="3" t="s">
        <v>15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12</v>
      </c>
      <c r="P5" s="2" t="s">
        <v>13</v>
      </c>
      <c r="Q5" s="2" t="s">
        <v>14</v>
      </c>
      <c r="R5" s="3" t="s">
        <v>15</v>
      </c>
      <c r="S5" s="26" t="s">
        <v>12</v>
      </c>
      <c r="T5" s="26" t="s">
        <v>13</v>
      </c>
      <c r="U5" s="27" t="s">
        <v>14</v>
      </c>
      <c r="V5" s="28" t="s">
        <v>15</v>
      </c>
      <c r="W5" s="26" t="s">
        <v>12</v>
      </c>
      <c r="X5" s="26" t="s">
        <v>13</v>
      </c>
      <c r="Y5" s="27" t="s">
        <v>14</v>
      </c>
      <c r="Z5" s="27" t="s">
        <v>15</v>
      </c>
      <c r="AA5" s="29" t="s">
        <v>12</v>
      </c>
      <c r="AB5" s="26" t="s">
        <v>13</v>
      </c>
      <c r="AC5" s="27" t="s">
        <v>14</v>
      </c>
      <c r="AD5" s="30" t="s">
        <v>15</v>
      </c>
    </row>
    <row r="6" spans="2:31" ht="15" x14ac:dyDescent="0.25">
      <c r="B6" s="17" t="s">
        <v>7</v>
      </c>
      <c r="C6" s="18" t="s">
        <v>5</v>
      </c>
      <c r="D6" s="19">
        <f>Data!H6-100</f>
        <v>0.70000000000000284</v>
      </c>
      <c r="E6" s="19">
        <f>Data!I6-100</f>
        <v>1.2000000000000028</v>
      </c>
      <c r="F6" s="19">
        <f>Data!J6-100</f>
        <v>-9.9999999999994316E-2</v>
      </c>
      <c r="G6" s="19">
        <f>Data!K6-100</f>
        <v>1.5999999999999943</v>
      </c>
      <c r="H6" s="19">
        <f>Data!L6-100</f>
        <v>1.5</v>
      </c>
      <c r="I6" s="19">
        <f>Data!M6-100</f>
        <v>1.4000000000000057</v>
      </c>
      <c r="J6" s="19">
        <f>Data!N6-100</f>
        <v>0.20000000000000284</v>
      </c>
      <c r="K6" s="6">
        <f>Data!O6-100</f>
        <v>0.59999999999999432</v>
      </c>
      <c r="L6" s="4">
        <f>Data!P6-100</f>
        <v>1.2000000000000028</v>
      </c>
      <c r="M6" s="4">
        <f>Data!Q6-100</f>
        <v>1.7999999999999972</v>
      </c>
      <c r="N6" s="4">
        <f>Data!R6-100</f>
        <v>9.9999999999994316E-2</v>
      </c>
      <c r="O6" s="12">
        <f>Data!S6-100</f>
        <v>0.20000000000000284</v>
      </c>
      <c r="P6" s="12">
        <f>Data!T6-100</f>
        <v>0.90500000000000114</v>
      </c>
      <c r="Q6" s="20">
        <f>Data!U6-100</f>
        <v>1.0109999999999957</v>
      </c>
      <c r="R6" s="21">
        <f>Data!V6-100</f>
        <v>0</v>
      </c>
      <c r="S6" s="12">
        <f>Data!W6-100</f>
        <v>0.90000000000000568</v>
      </c>
      <c r="T6" s="12">
        <f>Data!X6-100</f>
        <v>2.0999999999999943</v>
      </c>
      <c r="U6" s="20">
        <f>Data!Y6-100</f>
        <v>1.5</v>
      </c>
      <c r="V6" s="21">
        <f>Data!Z6-100</f>
        <v>-0.40000000000000568</v>
      </c>
      <c r="W6" s="12">
        <f>Data!AA6-100</f>
        <v>1.2999999999999972</v>
      </c>
      <c r="X6" s="12">
        <f>Data!AB6-100</f>
        <v>1.7000000000000028</v>
      </c>
      <c r="Y6" s="20">
        <f>Data!AC6-100</f>
        <v>1.2999999999999972</v>
      </c>
      <c r="Z6" s="21">
        <f>Data!AD6-100</f>
        <v>-0.5</v>
      </c>
      <c r="AA6" s="12">
        <f>Data!AE6-100</f>
        <v>0.40000000000000568</v>
      </c>
      <c r="AB6" s="12">
        <f>Data!AF6-100</f>
        <v>0.20000000000000284</v>
      </c>
      <c r="AC6" s="12">
        <f>Data!AG6-100</f>
        <v>0.40000000000000568</v>
      </c>
      <c r="AD6" s="22">
        <f>Data!AH6-100</f>
        <v>0</v>
      </c>
    </row>
    <row r="7" spans="2:31" ht="16.5" customHeight="1" thickBot="1" x14ac:dyDescent="0.3">
      <c r="B7" s="32" t="s">
        <v>16</v>
      </c>
      <c r="C7" s="33" t="s">
        <v>2</v>
      </c>
      <c r="D7" s="35">
        <f>(Data!I7-Data!H7)/Data!H7*100</f>
        <v>0.34442724458204688</v>
      </c>
      <c r="E7" s="35">
        <f>(Data!J7-Data!I7)/Data!I7*100</f>
        <v>0.73277025724092715</v>
      </c>
      <c r="F7" s="35">
        <f>(Data!K7-Data!J7)/Data!J7*100</f>
        <v>-1.1485891496618626E-2</v>
      </c>
      <c r="G7" s="35">
        <f>(Data!L7-Data!K7)/Data!K7*100</f>
        <v>2.4965538367284528</v>
      </c>
      <c r="H7" s="35">
        <f>(Data!M7-Data!L7)/Data!L7*100</f>
        <v>-0.26524208009565015</v>
      </c>
      <c r="I7" s="35">
        <f>(Data!N7-Data!M7)/Data!M7*100</f>
        <v>-0.58058957935348543</v>
      </c>
      <c r="J7" s="35">
        <f>(Data!O7-Data!N7)/Data!N7*100</f>
        <v>-2.1060959987943502</v>
      </c>
      <c r="K7" s="36">
        <f>(Data!P7-Data!O7)/Data!O7*100</f>
        <v>-2.1475580187045442</v>
      </c>
      <c r="L7" s="13">
        <f>(Data!Q7-Data!P7)/Data!P7*100</f>
        <v>-1.5614552605702976</v>
      </c>
      <c r="M7" s="13">
        <f>(Data!R7-Data!Q7)/Data!Q7*100</f>
        <v>-0.68723030206170177</v>
      </c>
      <c r="N7" s="13">
        <f>(Data!S7-Data!R7)/Data!R7*100</f>
        <v>-0.73221757322175007</v>
      </c>
      <c r="O7" s="37">
        <f>(Data!T7-Data!S7)/Data!S7*100</f>
        <v>0.78625273567318188</v>
      </c>
      <c r="P7" s="13">
        <f>(Data!U7-Data!T7)/Data!T7*100</f>
        <v>0.65143960109376775</v>
      </c>
      <c r="Q7" s="13">
        <f>(Data!V7-Data!U7)/Data!U7*100</f>
        <v>0.37155413503796175</v>
      </c>
      <c r="R7" s="7">
        <f>(Data!W7-Data!V7)/Data!V7*100</f>
        <v>-0.31047247542093626</v>
      </c>
      <c r="S7" s="37">
        <f>(Data!X7-Data!W7)/Data!W7*100</f>
        <v>2.2080255540028024</v>
      </c>
      <c r="T7" s="13">
        <f>(Data!Y7-Data!X7)/Data!X7*100</f>
        <v>7.0317993593238814E-2</v>
      </c>
      <c r="U7" s="13">
        <f>(Data!Z7-Data!Y7)/Data!Y7*100</f>
        <v>-0.51139912554652989</v>
      </c>
      <c r="V7" s="38">
        <f>(Data!AA7-Data!Z7)/Data!Z7*100</f>
        <v>-0.54541887384736476</v>
      </c>
      <c r="W7" s="37">
        <f>(Data!AB7-Data!AA7)/Data!AA7*100</f>
        <v>0.37875798942633587</v>
      </c>
      <c r="X7" s="13">
        <f>(Data!AC7-Data!AB7)/Data!AB7*100</f>
        <v>-0.30264916280165943</v>
      </c>
      <c r="Y7" s="13">
        <f>(Data!AD7-Data!AC7)/Data!AC7*100</f>
        <v>-0.28779814705303297</v>
      </c>
      <c r="Z7" s="38">
        <f>(Data!AE7-Data!AD7)/Data!AD7*100</f>
        <v>-0.89751700142336777</v>
      </c>
      <c r="AA7" s="37">
        <f>(Data!AF7-Data!AE7)/Data!AE7*100</f>
        <v>0.1994813484939158</v>
      </c>
      <c r="AB7" s="13">
        <f>(Data!AG7-Data!AF7)/Data!AF7*100</f>
        <v>7.1670316543905321E-2</v>
      </c>
      <c r="AC7" s="13">
        <f>(Data!AH7-Data!AG7)/Data!AG7*100</f>
        <v>0.25066645446224989</v>
      </c>
      <c r="AD7" s="39">
        <f>(Data!AI7-Data!AH7)/Data!AH7*100</f>
        <v>-100</v>
      </c>
      <c r="AE7" s="40"/>
    </row>
    <row r="8" spans="2:31" ht="28.5" x14ac:dyDescent="0.2">
      <c r="B8" s="41" t="s">
        <v>17</v>
      </c>
      <c r="C8" s="42" t="s">
        <v>4</v>
      </c>
      <c r="D8" s="98">
        <f>Data!I8</f>
        <v>8.7000000000000028</v>
      </c>
      <c r="E8" s="98">
        <f>Data!J8</f>
        <v>-0.60000000000000853</v>
      </c>
      <c r="F8" s="98">
        <f>Data!K8</f>
        <v>5.2999999999999829</v>
      </c>
      <c r="G8" s="99">
        <f>Data!L8</f>
        <v>-4.1000000000000085</v>
      </c>
      <c r="H8" s="99">
        <f>Data!M8</f>
        <v>12.299999999999997</v>
      </c>
      <c r="I8" s="99">
        <f>Data!N8</f>
        <v>-5.6000000000000085</v>
      </c>
      <c r="J8" s="99">
        <f>Data!O8</f>
        <v>4.5999999999999943</v>
      </c>
      <c r="K8" s="100">
        <f>Data!P8</f>
        <v>-3.2999999999999972</v>
      </c>
      <c r="L8" s="101">
        <f>Data!Q8</f>
        <v>6.6000000000000085</v>
      </c>
      <c r="M8" s="101">
        <f>Data!R8</f>
        <v>0.20000000000000284</v>
      </c>
      <c r="N8" s="101">
        <f>Data!S8</f>
        <v>5.0999999999999943</v>
      </c>
      <c r="O8" s="100">
        <f>Data!T8</f>
        <v>-14.299999999999983</v>
      </c>
      <c r="P8" s="101">
        <f>Data!U8</f>
        <v>11.700000000000003</v>
      </c>
      <c r="Q8" s="101">
        <f>Data!V8</f>
        <v>-2.7000000000000028</v>
      </c>
      <c r="R8" s="102">
        <f>Data!W8</f>
        <v>8</v>
      </c>
      <c r="S8" s="100">
        <f>Data!X8</f>
        <v>-6.7000000000000028</v>
      </c>
      <c r="T8" s="101">
        <f>Data!Y8</f>
        <v>16.799999999999983</v>
      </c>
      <c r="U8" s="101">
        <f>Data!Z8</f>
        <v>-0.80000000000001137</v>
      </c>
      <c r="V8" s="102">
        <f>Data!AA8</f>
        <v>5.3999999999999915</v>
      </c>
      <c r="W8" s="100">
        <f>Data!AB8</f>
        <v>-7.2000000000000028</v>
      </c>
      <c r="X8" s="101">
        <f>Data!AC8</f>
        <v>11.899999999999991</v>
      </c>
      <c r="Y8" s="101">
        <f>Data!AD8</f>
        <v>-5.7000000000000028</v>
      </c>
      <c r="Z8" s="102">
        <f>Data!AE8</f>
        <v>9.6000000000000085</v>
      </c>
      <c r="AA8" s="100">
        <f>Data!AF8</f>
        <v>-5.7000000000000028</v>
      </c>
      <c r="AB8" s="101">
        <f>Data!AG8</f>
        <v>12</v>
      </c>
      <c r="AC8" s="101">
        <f>Data!AH8</f>
        <v>-0.30000000000001137</v>
      </c>
      <c r="AD8" s="103">
        <f>Data!AI8</f>
        <v>6.6999999999999886</v>
      </c>
    </row>
    <row r="9" spans="2:31" ht="15" x14ac:dyDescent="0.25">
      <c r="B9" s="31" t="s">
        <v>18</v>
      </c>
      <c r="C9" s="33" t="s">
        <v>5</v>
      </c>
      <c r="D9" s="43">
        <f>Data!D9-100</f>
        <v>9.9999999999994316E-2</v>
      </c>
      <c r="E9" s="43">
        <f>Data!E9-100</f>
        <v>-4.0999999999999943</v>
      </c>
      <c r="F9" s="43">
        <f>Data!F9-100</f>
        <v>1.5</v>
      </c>
      <c r="G9" s="43">
        <f>Data!G9-100</f>
        <v>8</v>
      </c>
      <c r="H9" s="43">
        <f>Data!H9-100</f>
        <v>1.7999999999999972</v>
      </c>
      <c r="I9" s="44">
        <f>Data!I9-100</f>
        <v>-2.4000000000000057</v>
      </c>
      <c r="J9" s="44">
        <f>Data!J9-100</f>
        <v>2.2000000000000028</v>
      </c>
      <c r="K9" s="44">
        <f>Data!K9-100</f>
        <v>7.2999999999999972</v>
      </c>
      <c r="L9" s="45">
        <f>Data!L9-100</f>
        <v>2.9000000000000057</v>
      </c>
      <c r="M9" s="45">
        <f>Data!M9-100</f>
        <v>-1.0999999999999943</v>
      </c>
      <c r="N9" s="45">
        <f>Data!N9-100</f>
        <v>0.59999999999999432</v>
      </c>
      <c r="O9" s="44">
        <f>Data!O9-100</f>
        <v>4.2999999999999972</v>
      </c>
      <c r="P9" s="45">
        <f>Data!P9-100</f>
        <v>2.9000000000000057</v>
      </c>
      <c r="Q9" s="45">
        <f>Data!Q9-100</f>
        <v>-3.2999999999999972</v>
      </c>
      <c r="R9" s="46">
        <f>Data!R9-100</f>
        <v>1.0999999999999943</v>
      </c>
      <c r="S9" s="47">
        <f>Data!S9-100</f>
        <v>4.2000000000000028</v>
      </c>
      <c r="T9" s="45">
        <f>Data!T9-100</f>
        <v>2.2000000000000028</v>
      </c>
      <c r="U9" s="48">
        <f>Data!U9-100</f>
        <v>-3.5999999999999943</v>
      </c>
      <c r="V9" s="49">
        <f>Data!V9-100</f>
        <v>0.20000000000000284</v>
      </c>
      <c r="W9" s="44">
        <f>Data!W9-100</f>
        <v>7.2999999999999972</v>
      </c>
      <c r="X9" s="50">
        <f>Data!X9-100</f>
        <v>0.79999999999999716</v>
      </c>
      <c r="Y9" s="50">
        <f>Data!Y9-100</f>
        <v>-2.9000000000000057</v>
      </c>
      <c r="Z9" s="51">
        <f>Data!Z9-100</f>
        <v>1.5</v>
      </c>
      <c r="AA9" s="44">
        <f>Data!AA9-100</f>
        <v>5</v>
      </c>
      <c r="AB9" s="50">
        <f>Data!AB9-100</f>
        <v>1.7000000000000028</v>
      </c>
      <c r="AC9" s="50">
        <f>Data!AC9-100</f>
        <v>-4.0999999999999943</v>
      </c>
      <c r="AD9" s="52">
        <f>Data!AD9-100</f>
        <v>0.40000000000000568</v>
      </c>
    </row>
    <row r="10" spans="2:31" s="53" customFormat="1" ht="27" customHeight="1" x14ac:dyDescent="0.2">
      <c r="B10" s="54" t="s">
        <v>19</v>
      </c>
      <c r="C10" s="33" t="s">
        <v>6</v>
      </c>
      <c r="D10" s="55">
        <f>Data!I10-Data!H10</f>
        <v>0.22012140908413169</v>
      </c>
      <c r="E10" s="55">
        <f>Data!J10-Data!I10</f>
        <v>-0.41956286131515697</v>
      </c>
      <c r="F10" s="55">
        <f>Data!K10-Data!J10</f>
        <v>-0.64577502465974934</v>
      </c>
      <c r="G10" s="55">
        <f>Data!L10-Data!K10</f>
        <v>0.15810096114804129</v>
      </c>
      <c r="H10" s="55">
        <f>Data!M10-Data!L10</f>
        <v>-2.0456414352582719E-2</v>
      </c>
      <c r="I10" s="55">
        <f>Data!N10-Data!M10</f>
        <v>-0.64844952937842493</v>
      </c>
      <c r="J10" s="55">
        <f>Data!O10-Data!N10</f>
        <v>-2.1098135294780569</v>
      </c>
      <c r="K10" s="8">
        <f>Data!P10-Data!O10</f>
        <v>-0.42511194075059056</v>
      </c>
      <c r="L10" s="56">
        <f>Data!Q10-Data!P10</f>
        <v>1.8485154671000004</v>
      </c>
      <c r="M10" s="57">
        <f>Data!R10-Data!Q10</f>
        <v>0.23579252451387411</v>
      </c>
      <c r="N10" s="58">
        <f>Data!S10-Data!R10</f>
        <v>-0.26789299062485039</v>
      </c>
      <c r="O10" s="56">
        <f>Data!T10-Data!S10</f>
        <v>0.76365138048547365</v>
      </c>
      <c r="P10" s="56">
        <f>Data!U10-Data!T10</f>
        <v>-0.20626296818427203</v>
      </c>
      <c r="Q10" s="59">
        <f>Data!V10-Data!U10</f>
        <v>0.61267932737318009</v>
      </c>
      <c r="R10" s="9">
        <f>Data!W10-Data!V10</f>
        <v>-0.4864827406634058</v>
      </c>
      <c r="S10" s="56">
        <f>Data!X10-Data!W10</f>
        <v>1.2000000000000002</v>
      </c>
      <c r="T10" s="56">
        <f>Data!Y10-Data!X10</f>
        <v>0.70000000000000018</v>
      </c>
      <c r="U10" s="59">
        <f>Data!Z10-Data!Y10</f>
        <v>-1</v>
      </c>
      <c r="V10" s="9">
        <f>Data!AA10-Data!Z10</f>
        <v>-0.10000000000000053</v>
      </c>
      <c r="W10" s="56">
        <f>Data!AB10-Data!AA10</f>
        <v>-0.20000000000000018</v>
      </c>
      <c r="X10" s="56">
        <f>Data!AC10-Data!AB10</f>
        <v>-0.39999999999999947</v>
      </c>
      <c r="Y10" s="59">
        <f>Data!AD10-Data!AC10</f>
        <v>-0.29999999999999982</v>
      </c>
      <c r="Z10" s="9">
        <f>Data!AE10-Data!AD10</f>
        <v>-0.80000000000000071</v>
      </c>
      <c r="AA10" s="56">
        <f>Data!AF10-Data!AE10</f>
        <v>0.30000000000000071</v>
      </c>
      <c r="AB10" s="56">
        <f>Data!AG10-Data!AF10</f>
        <v>0.69999999999999929</v>
      </c>
      <c r="AC10" s="59">
        <f>Data!AH10-Data!AG10</f>
        <v>-9.9999999999999645E-2</v>
      </c>
      <c r="AD10" s="60">
        <f>Data!AI10-Data!AH10</f>
        <v>-16.300000000000011</v>
      </c>
    </row>
    <row r="11" spans="2:31" ht="14.25" x14ac:dyDescent="0.2">
      <c r="B11" s="85" t="s">
        <v>20</v>
      </c>
      <c r="C11" s="1" t="s">
        <v>4</v>
      </c>
      <c r="D11" s="8">
        <f>(Data!I11-Data!H11)/Data!H11*100</f>
        <v>-4.8993853793620783</v>
      </c>
      <c r="E11" s="8">
        <f>(Data!J11-Data!I11)/Data!I11*100</f>
        <v>5.9695501535168072</v>
      </c>
      <c r="F11" s="8">
        <f>(Data!K11-Data!J11)/Data!J11*100</f>
        <v>23.594340813790431</v>
      </c>
      <c r="G11" s="83">
        <f>(Data!L11-Data!K11)/Data!K11*100</f>
        <v>-11.424919079930747</v>
      </c>
      <c r="H11" s="84">
        <f>(Data!M11-Data!L11)/Data!L11*100</f>
        <v>-6.0071416756076639</v>
      </c>
      <c r="I11" s="84">
        <f>(Data!N11-Data!M11)/Data!M11*100</f>
        <v>4.1382706481638429</v>
      </c>
      <c r="J11" s="84">
        <f>(Data!O11-Data!N11)/Data!N11*100</f>
        <v>17.903987001469787</v>
      </c>
      <c r="K11" s="13">
        <f>(Data!P11-Data!O11)/Data!O11*100</f>
        <v>-2.8157364597962364</v>
      </c>
      <c r="L11" s="13">
        <f>(Data!Q11-Data!P11)/Data!P11*100</f>
        <v>-10.943857289568003</v>
      </c>
      <c r="M11" s="13">
        <f>(Data!R11-Data!Q11)/Data!Q11*100</f>
        <v>1.0273769677337952</v>
      </c>
      <c r="N11" s="13">
        <f>(Data!S11-Data!R11)/Data!R11*100</f>
        <v>31.145075592945553</v>
      </c>
      <c r="O11" s="13">
        <f>(Data!T11-Data!S11)/Data!S11*100</f>
        <v>-21.58891793954405</v>
      </c>
      <c r="P11" s="11">
        <f>(Data!U11-Data!T11)/Data!T11*100</f>
        <v>0.55456757768625553</v>
      </c>
      <c r="Q11" s="8">
        <f>(Data!V11-Data!U11)/Data!U11*100</f>
        <v>-1.148977264795443E-2</v>
      </c>
      <c r="R11" s="9">
        <f>(Data!W11-Data!V11)/Data!V11*100</f>
        <v>37.330342740029316</v>
      </c>
      <c r="S11" s="81">
        <f>(Data!X11-Data!W11)/Data!W11*100</f>
        <v>-14.568211402866782</v>
      </c>
      <c r="T11" s="82">
        <f>(Data!Y11-Data!X11)/Data!X11*100</f>
        <v>-11.129101846295692</v>
      </c>
    </row>
  </sheetData>
  <mergeCells count="9">
    <mergeCell ref="AB2:AC2"/>
    <mergeCell ref="B4:C5"/>
    <mergeCell ref="D4:F4"/>
    <mergeCell ref="G4:J4"/>
    <mergeCell ref="K4:N4"/>
    <mergeCell ref="O4:R4"/>
    <mergeCell ref="S4:V4"/>
    <mergeCell ref="W4:Z4"/>
    <mergeCell ref="AA4:AD4"/>
  </mergeCells>
  <hyperlinks>
    <hyperlink ref="AB2:AC2" location="'LIST OF TABLES'!A1" display="Return to content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8"/>
  <sheetViews>
    <sheetView tabSelected="1" workbookViewId="0">
      <selection activeCell="F5" sqref="F5"/>
    </sheetView>
  </sheetViews>
  <sheetFormatPr defaultRowHeight="15" x14ac:dyDescent="0.25"/>
  <cols>
    <col min="3" max="3" width="23.28515625" customWidth="1"/>
    <col min="4" max="4" width="15.28515625" customWidth="1"/>
    <col min="5" max="5" width="19.7109375" bestFit="1" customWidth="1"/>
    <col min="6" max="6" width="18.42578125" customWidth="1"/>
    <col min="7" max="7" width="15.5703125" bestFit="1" customWidth="1"/>
    <col min="8" max="8" width="19.42578125" bestFit="1" customWidth="1"/>
  </cols>
  <sheetData>
    <row r="2" spans="2:8" ht="120" x14ac:dyDescent="0.25">
      <c r="D2" s="14" t="s">
        <v>19</v>
      </c>
      <c r="E2" s="14" t="s">
        <v>23</v>
      </c>
      <c r="F2" s="14" t="s">
        <v>24</v>
      </c>
      <c r="G2" s="14" t="s">
        <v>25</v>
      </c>
      <c r="H2" s="14" t="s">
        <v>7</v>
      </c>
    </row>
    <row r="3" spans="2:8" x14ac:dyDescent="0.25">
      <c r="D3" t="s">
        <v>6</v>
      </c>
      <c r="E3" t="s">
        <v>2</v>
      </c>
      <c r="F3" t="s">
        <v>4</v>
      </c>
      <c r="G3" t="s">
        <v>5</v>
      </c>
      <c r="H3" t="s">
        <v>5</v>
      </c>
    </row>
    <row r="4" spans="2:8" x14ac:dyDescent="0.25">
      <c r="B4">
        <v>2007</v>
      </c>
      <c r="C4" t="s">
        <v>13</v>
      </c>
      <c r="D4" s="97">
        <v>0.22012140908413169</v>
      </c>
      <c r="E4" s="97">
        <v>0.34442724458204688</v>
      </c>
      <c r="F4" s="97">
        <v>8.7000000000000028</v>
      </c>
      <c r="G4" s="97">
        <v>9.9999999999994316E-2</v>
      </c>
      <c r="H4" s="97">
        <v>0.70000000000000284</v>
      </c>
    </row>
    <row r="5" spans="2:8" x14ac:dyDescent="0.25">
      <c r="C5" t="s">
        <v>14</v>
      </c>
      <c r="D5" s="97">
        <v>-0.41956286131515697</v>
      </c>
      <c r="E5" s="97">
        <v>0.73277025724092715</v>
      </c>
      <c r="F5" s="97">
        <v>-0.60000000000000853</v>
      </c>
      <c r="G5" s="97">
        <v>-4.0999999999999943</v>
      </c>
      <c r="H5" s="97">
        <v>1.2000000000000028</v>
      </c>
    </row>
    <row r="6" spans="2:8" x14ac:dyDescent="0.25">
      <c r="C6" t="s">
        <v>15</v>
      </c>
      <c r="D6" s="97">
        <v>-0.64577502465974934</v>
      </c>
      <c r="E6" s="97">
        <v>-1.1485891496618626E-2</v>
      </c>
      <c r="F6" s="97">
        <v>5.2999999999999829</v>
      </c>
      <c r="G6" s="97">
        <v>1.5</v>
      </c>
      <c r="H6" s="97">
        <v>-9.9999999999994316E-2</v>
      </c>
    </row>
    <row r="7" spans="2:8" x14ac:dyDescent="0.25">
      <c r="B7">
        <v>2008</v>
      </c>
      <c r="C7" t="s">
        <v>12</v>
      </c>
      <c r="D7" s="97">
        <v>0.15810096114804129</v>
      </c>
      <c r="E7" s="97">
        <v>2.4965538367284528</v>
      </c>
      <c r="F7" s="97">
        <v>-4.1000000000000085</v>
      </c>
      <c r="G7" s="97">
        <v>8</v>
      </c>
      <c r="H7" s="97">
        <v>1.5999999999999943</v>
      </c>
    </row>
    <row r="8" spans="2:8" x14ac:dyDescent="0.25">
      <c r="C8" t="s">
        <v>13</v>
      </c>
      <c r="D8" s="97">
        <v>-2.0456414352582719E-2</v>
      </c>
      <c r="E8" s="97">
        <v>-0.26524208009565015</v>
      </c>
      <c r="F8" s="97">
        <v>12.299999999999997</v>
      </c>
      <c r="G8" s="97">
        <v>1.7999999999999972</v>
      </c>
      <c r="H8" s="97">
        <v>1.5</v>
      </c>
    </row>
    <row r="9" spans="2:8" x14ac:dyDescent="0.25">
      <c r="C9" t="s">
        <v>14</v>
      </c>
      <c r="D9" s="97">
        <v>-0.64844952937842493</v>
      </c>
      <c r="E9" s="97">
        <v>-0.58058957935348543</v>
      </c>
      <c r="F9" s="97">
        <v>-5.6000000000000085</v>
      </c>
      <c r="G9" s="97">
        <v>-2.4000000000000057</v>
      </c>
      <c r="H9" s="97">
        <v>1.4000000000000057</v>
      </c>
    </row>
    <row r="10" spans="2:8" x14ac:dyDescent="0.25">
      <c r="C10" t="s">
        <v>15</v>
      </c>
      <c r="D10" s="97">
        <v>-2.1098135294780569</v>
      </c>
      <c r="E10" s="97">
        <v>-2.1060959987943502</v>
      </c>
      <c r="F10" s="97">
        <v>4.5999999999999943</v>
      </c>
      <c r="G10" s="97">
        <v>2.2000000000000028</v>
      </c>
      <c r="H10" s="97">
        <v>0.20000000000000284</v>
      </c>
    </row>
    <row r="11" spans="2:8" x14ac:dyDescent="0.25">
      <c r="B11">
        <v>2009</v>
      </c>
      <c r="C11" t="s">
        <v>12</v>
      </c>
      <c r="D11" s="97">
        <v>-0.42511194075059056</v>
      </c>
      <c r="E11" s="97">
        <v>-2.1475580187045442</v>
      </c>
      <c r="F11" s="97">
        <v>-3.2999999999999972</v>
      </c>
      <c r="G11" s="97">
        <v>7.2999999999999972</v>
      </c>
      <c r="H11" s="97">
        <v>0.59999999999999432</v>
      </c>
    </row>
    <row r="12" spans="2:8" x14ac:dyDescent="0.25">
      <c r="C12" t="s">
        <v>13</v>
      </c>
      <c r="D12" s="97">
        <v>1.8485154671000004</v>
      </c>
      <c r="E12" s="97">
        <v>-1.5614552605702976</v>
      </c>
      <c r="F12" s="97">
        <v>6.6000000000000085</v>
      </c>
      <c r="G12" s="97">
        <v>2.9000000000000057</v>
      </c>
      <c r="H12" s="97">
        <v>1.2000000000000028</v>
      </c>
    </row>
    <row r="13" spans="2:8" x14ac:dyDescent="0.25">
      <c r="C13" t="s">
        <v>14</v>
      </c>
      <c r="D13" s="97">
        <v>0.23579252451387411</v>
      </c>
      <c r="E13" s="97">
        <v>-0.68723030206170177</v>
      </c>
      <c r="F13" s="97">
        <v>0.20000000000000284</v>
      </c>
      <c r="G13" s="97">
        <v>-1.0999999999999943</v>
      </c>
      <c r="H13" s="97">
        <v>1.7999999999999972</v>
      </c>
    </row>
    <row r="14" spans="2:8" x14ac:dyDescent="0.25">
      <c r="C14" t="s">
        <v>15</v>
      </c>
      <c r="D14" s="97">
        <v>-0.26789299062485039</v>
      </c>
      <c r="E14" s="97">
        <v>-0.73221757322175007</v>
      </c>
      <c r="F14" s="97">
        <v>5.0999999999999943</v>
      </c>
      <c r="G14" s="97">
        <v>0.59999999999999432</v>
      </c>
      <c r="H14" s="97">
        <v>9.9999999999994316E-2</v>
      </c>
    </row>
    <row r="15" spans="2:8" x14ac:dyDescent="0.25">
      <c r="B15">
        <v>2010</v>
      </c>
      <c r="C15" t="s">
        <v>12</v>
      </c>
      <c r="D15" s="97">
        <v>0.76365138048547365</v>
      </c>
      <c r="E15" s="97">
        <v>0.78625273567318188</v>
      </c>
      <c r="F15" s="97">
        <v>-14.299999999999983</v>
      </c>
      <c r="G15" s="97">
        <v>4.2999999999999972</v>
      </c>
      <c r="H15" s="97">
        <v>0.20000000000000284</v>
      </c>
    </row>
    <row r="16" spans="2:8" x14ac:dyDescent="0.25">
      <c r="C16" t="s">
        <v>13</v>
      </c>
      <c r="D16" s="97">
        <v>-0.20626296818427203</v>
      </c>
      <c r="E16" s="97">
        <v>0.65143960109376775</v>
      </c>
      <c r="F16" s="97">
        <v>11.700000000000003</v>
      </c>
      <c r="G16" s="97">
        <v>2.9000000000000057</v>
      </c>
      <c r="H16" s="97">
        <v>0.90500000000000114</v>
      </c>
    </row>
    <row r="17" spans="2:8" x14ac:dyDescent="0.25">
      <c r="C17" t="s">
        <v>14</v>
      </c>
      <c r="D17" s="97">
        <v>0.61267932737318009</v>
      </c>
      <c r="E17" s="97">
        <v>0.37155413503796175</v>
      </c>
      <c r="F17" s="97">
        <v>-2.7000000000000028</v>
      </c>
      <c r="G17" s="97">
        <v>-3.2999999999999972</v>
      </c>
      <c r="H17" s="97">
        <v>1.0109999999999957</v>
      </c>
    </row>
    <row r="18" spans="2:8" x14ac:dyDescent="0.25">
      <c r="C18" t="s">
        <v>15</v>
      </c>
      <c r="D18" s="97">
        <v>-0.4864827406634058</v>
      </c>
      <c r="E18" s="97">
        <v>-0.31047247542093626</v>
      </c>
      <c r="F18" s="97">
        <v>8</v>
      </c>
      <c r="G18" s="97">
        <v>1.0999999999999943</v>
      </c>
      <c r="H18" s="97">
        <v>0</v>
      </c>
    </row>
    <row r="19" spans="2:8" x14ac:dyDescent="0.25">
      <c r="B19">
        <v>2011</v>
      </c>
      <c r="C19" t="s">
        <v>12</v>
      </c>
      <c r="D19" s="97">
        <v>1.2000000000000002</v>
      </c>
      <c r="E19" s="97">
        <v>2.2080255540028024</v>
      </c>
      <c r="F19" s="97">
        <v>-6.7000000000000028</v>
      </c>
      <c r="G19" s="97">
        <v>4.2000000000000028</v>
      </c>
      <c r="H19" s="97">
        <v>0.90000000000000568</v>
      </c>
    </row>
    <row r="20" spans="2:8" x14ac:dyDescent="0.25">
      <c r="C20" t="s">
        <v>13</v>
      </c>
      <c r="D20" s="97">
        <v>0.70000000000000018</v>
      </c>
      <c r="E20" s="97">
        <v>7.0317993593238814E-2</v>
      </c>
      <c r="F20" s="97">
        <v>16.799999999999983</v>
      </c>
      <c r="G20" s="97">
        <v>2.2000000000000028</v>
      </c>
      <c r="H20" s="97">
        <v>2.0999999999999943</v>
      </c>
    </row>
    <row r="21" spans="2:8" x14ac:dyDescent="0.25">
      <c r="C21" t="s">
        <v>14</v>
      </c>
      <c r="D21" s="97">
        <v>-1</v>
      </c>
      <c r="E21" s="97">
        <v>-0.51139912554652989</v>
      </c>
      <c r="F21" s="97">
        <v>-0.80000000000001137</v>
      </c>
      <c r="G21" s="97">
        <v>-3.5999999999999943</v>
      </c>
      <c r="H21" s="97">
        <v>1.5</v>
      </c>
    </row>
    <row r="22" spans="2:8" x14ac:dyDescent="0.25">
      <c r="C22" t="s">
        <v>15</v>
      </c>
      <c r="D22" s="97">
        <v>-0.10000000000000053</v>
      </c>
      <c r="E22" s="97">
        <v>-0.54541887384736476</v>
      </c>
      <c r="F22" s="97">
        <v>5.3999999999999915</v>
      </c>
      <c r="G22" s="97">
        <v>0.20000000000000284</v>
      </c>
      <c r="H22" s="97">
        <v>-0.40000000000000568</v>
      </c>
    </row>
    <row r="23" spans="2:8" x14ac:dyDescent="0.25">
      <c r="B23">
        <v>2012</v>
      </c>
      <c r="C23" t="s">
        <v>12</v>
      </c>
      <c r="D23" s="97">
        <v>-0.20000000000000018</v>
      </c>
      <c r="E23" s="97">
        <v>0.37875798942633587</v>
      </c>
      <c r="F23" s="97">
        <v>-7.2000000000000028</v>
      </c>
      <c r="G23" s="97">
        <v>7.2999999999999972</v>
      </c>
      <c r="H23" s="97">
        <v>1.2999999999999972</v>
      </c>
    </row>
    <row r="24" spans="2:8" x14ac:dyDescent="0.25">
      <c r="C24" t="s">
        <v>13</v>
      </c>
      <c r="D24" s="97">
        <v>-0.39999999999999947</v>
      </c>
      <c r="E24" s="97">
        <v>-0.30264916280165943</v>
      </c>
      <c r="F24" s="97">
        <v>11.899999999999991</v>
      </c>
      <c r="G24" s="97">
        <v>0.79999999999999716</v>
      </c>
      <c r="H24" s="97">
        <v>1.7000000000000028</v>
      </c>
    </row>
    <row r="25" spans="2:8" x14ac:dyDescent="0.25">
      <c r="C25" t="s">
        <v>14</v>
      </c>
      <c r="D25" s="97">
        <v>-0.29999999999999982</v>
      </c>
      <c r="E25" s="97">
        <v>-0.28779814705303297</v>
      </c>
      <c r="F25" s="97">
        <v>-5.7000000000000028</v>
      </c>
      <c r="G25" s="97">
        <v>-2.9000000000000057</v>
      </c>
      <c r="H25" s="97">
        <v>1.2999999999999972</v>
      </c>
    </row>
    <row r="26" spans="2:8" x14ac:dyDescent="0.25">
      <c r="C26" t="s">
        <v>15</v>
      </c>
      <c r="D26" s="97">
        <v>-0.80000000000000071</v>
      </c>
      <c r="E26" s="97">
        <v>-0.89751700142336777</v>
      </c>
      <c r="F26" s="97">
        <v>9.6000000000000085</v>
      </c>
      <c r="G26" s="97">
        <v>1.5</v>
      </c>
      <c r="H26" s="97">
        <v>-0.5</v>
      </c>
    </row>
    <row r="27" spans="2:8" x14ac:dyDescent="0.25">
      <c r="B27">
        <v>2013</v>
      </c>
      <c r="C27" t="s">
        <v>12</v>
      </c>
      <c r="D27" s="97">
        <v>0.30000000000000071</v>
      </c>
      <c r="E27" s="97">
        <v>0.1994813484939158</v>
      </c>
      <c r="F27" s="97">
        <v>-5.7000000000000028</v>
      </c>
      <c r="G27" s="97">
        <v>5</v>
      </c>
      <c r="H27" s="97">
        <v>0.40000000000000568</v>
      </c>
    </row>
    <row r="28" spans="2:8" x14ac:dyDescent="0.25">
      <c r="C28" t="s">
        <v>13</v>
      </c>
      <c r="D28" s="97">
        <v>0.69999999999999929</v>
      </c>
      <c r="E28" s="97">
        <v>7.1670316543905321E-2</v>
      </c>
      <c r="F28" s="97">
        <v>12</v>
      </c>
      <c r="G28" s="97">
        <v>1.7000000000000028</v>
      </c>
      <c r="H28" s="97">
        <v>0.20000000000000284</v>
      </c>
    </row>
    <row r="29" spans="2:8" x14ac:dyDescent="0.25">
      <c r="C29" t="s">
        <v>14</v>
      </c>
      <c r="D29" s="97">
        <v>-9.9999999999999645E-2</v>
      </c>
      <c r="E29" s="97">
        <v>0.25066645446224989</v>
      </c>
      <c r="F29" s="97">
        <v>-0.30000000000001137</v>
      </c>
      <c r="G29" s="97">
        <v>-4.0999999999999943</v>
      </c>
      <c r="H29" s="97">
        <v>0.40000000000000568</v>
      </c>
    </row>
    <row r="30" spans="2:8" x14ac:dyDescent="0.25">
      <c r="D30" s="104">
        <f>MAX(D4:D29)</f>
        <v>1.8485154671000004</v>
      </c>
      <c r="E30" s="104">
        <f t="shared" ref="E30:H30" si="0">MAX(E4:E29)</f>
        <v>2.4965538367284528</v>
      </c>
      <c r="F30" s="104">
        <f t="shared" si="0"/>
        <v>16.799999999999983</v>
      </c>
      <c r="G30" s="104">
        <f t="shared" si="0"/>
        <v>8</v>
      </c>
      <c r="H30" s="104">
        <f t="shared" si="0"/>
        <v>2.0999999999999943</v>
      </c>
    </row>
    <row r="31" spans="2:8" x14ac:dyDescent="0.25">
      <c r="D31" s="104">
        <f>MIN(D4:D30)</f>
        <v>-2.1098135294780569</v>
      </c>
      <c r="E31" s="104">
        <f t="shared" ref="E31:H31" si="1">MIN(E4:E30)</f>
        <v>-2.1475580187045442</v>
      </c>
      <c r="F31" s="104">
        <f t="shared" si="1"/>
        <v>-14.299999999999983</v>
      </c>
      <c r="G31" s="104">
        <f t="shared" si="1"/>
        <v>-4.0999999999999943</v>
      </c>
      <c r="H31" s="104">
        <f t="shared" si="1"/>
        <v>-0.5</v>
      </c>
    </row>
    <row r="97" spans="5:8" x14ac:dyDescent="0.25">
      <c r="E97" s="15"/>
      <c r="F97" s="15"/>
      <c r="G97" s="15"/>
      <c r="H97" s="15"/>
    </row>
    <row r="98" spans="5:8" x14ac:dyDescent="0.25">
      <c r="E98" s="15"/>
      <c r="F98" s="15"/>
      <c r="G98" s="15"/>
      <c r="H98" s="1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Processed</vt:lpstr>
      <vt:lpstr>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2014-06-04T16:57:15Z</dcterms:created>
  <dcterms:modified xsi:type="dcterms:W3CDTF">2014-06-04T18:48:17Z</dcterms:modified>
</cp:coreProperties>
</file>