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Farooq10\Dropbox\Personal\Studies\Analytics Masters Content\2. Intro to Analytics Modeling\Week 4\"/>
    </mc:Choice>
  </mc:AlternateContent>
  <xr:revisionPtr revIDLastSave="0" documentId="13_ncr:1_{0AB7C246-6BFE-4BE6-855C-03E93CAD1843}" xr6:coauthVersionLast="44" xr6:coauthVersionMax="44" xr10:uidLastSave="{00000000-0000-0000-0000-000000000000}"/>
  <bookViews>
    <workbookView xWindow="-120" yWindow="-120" windowWidth="29040" windowHeight="15840" tabRatio="802" xr2:uid="{00000000-000D-0000-FFFF-FFFF00000000}"/>
  </bookViews>
  <sheets>
    <sheet name="temps_HW_xhat" sheetId="6" r:id="rId1"/>
    <sheet name="temps_HW_levels" sheetId="8" r:id="rId2"/>
    <sheet name="temps_HW_Seasonality" sheetId="2" r:id="rId3"/>
    <sheet name="temps_HW_ARIMA" sheetId="10" r:id="rId4"/>
    <sheet name="Question 7.2-xhat" sheetId="7" r:id="rId5"/>
    <sheet name="Question 7.2-levels" sheetId="9" r:id="rId6"/>
    <sheet name="Question 7.2-seasonality" sheetId="1" r:id="rId7"/>
    <sheet name="Question 7.2-ARIMA" sheetId="11" r:id="rId8"/>
    <sheet name="Question 6.2.2_2" sheetId="5" state="hidden" r:id="rId9"/>
  </sheets>
  <definedNames>
    <definedName name="ExternalData_1" localSheetId="3" hidden="1">temps_HW_ARIMA!$A$1:$U$124</definedName>
    <definedName name="ExternalData_1" localSheetId="1" hidden="1">temps_HW_levels!$A$1:$T$124</definedName>
    <definedName name="ExternalData_1" localSheetId="2" hidden="1">temps_HW_Seasonality!$A$1:$T$124</definedName>
    <definedName name="ExternalData_1" localSheetId="0" hidden="1">temps_HW_xhat!$A$1:$T$124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6" i="11" l="1"/>
  <c r="U3" i="11" s="1"/>
  <c r="U10" i="11" s="1"/>
  <c r="U11" i="11" s="1"/>
  <c r="U12" i="11" s="1"/>
  <c r="U13" i="11" s="1"/>
  <c r="U14" i="11" s="1"/>
  <c r="U15" i="11" s="1"/>
  <c r="U16" i="11" s="1"/>
  <c r="U17" i="11" s="1"/>
  <c r="U18" i="11" s="1"/>
  <c r="U19" i="11" s="1"/>
  <c r="U20" i="11" s="1"/>
  <c r="U21" i="11" s="1"/>
  <c r="U22" i="11" s="1"/>
  <c r="U23" i="11" s="1"/>
  <c r="U24" i="11" s="1"/>
  <c r="U25" i="11" s="1"/>
  <c r="U26" i="11" s="1"/>
  <c r="U27" i="11" s="1"/>
  <c r="U28" i="11" s="1"/>
  <c r="U29" i="11" s="1"/>
  <c r="U30" i="11" s="1"/>
  <c r="U31" i="11" s="1"/>
  <c r="U32" i="11" s="1"/>
  <c r="U33" i="11" s="1"/>
  <c r="U34" i="11" s="1"/>
  <c r="U35" i="11" s="1"/>
  <c r="U36" i="11" s="1"/>
  <c r="U37" i="11" s="1"/>
  <c r="U38" i="11" s="1"/>
  <c r="U39" i="11" s="1"/>
  <c r="U40" i="11" s="1"/>
  <c r="U41" i="11" s="1"/>
  <c r="U42" i="11" s="1"/>
  <c r="U43" i="11" s="1"/>
  <c r="U44" i="11" s="1"/>
  <c r="U45" i="11" s="1"/>
  <c r="U46" i="11" s="1"/>
  <c r="U47" i="11" s="1"/>
  <c r="U48" i="11" s="1"/>
  <c r="U49" i="11" s="1"/>
  <c r="U50" i="11" s="1"/>
  <c r="U51" i="11" s="1"/>
  <c r="U52" i="11" s="1"/>
  <c r="U53" i="11" s="1"/>
  <c r="U54" i="11" s="1"/>
  <c r="U55" i="11" s="1"/>
  <c r="U56" i="11" s="1"/>
  <c r="U57" i="11" s="1"/>
  <c r="U58" i="11" s="1"/>
  <c r="U59" i="11" s="1"/>
  <c r="U60" i="11" s="1"/>
  <c r="U61" i="11" s="1"/>
  <c r="U62" i="11" s="1"/>
  <c r="U63" i="11" s="1"/>
  <c r="U64" i="11" s="1"/>
  <c r="U65" i="11" s="1"/>
  <c r="U66" i="11" s="1"/>
  <c r="U67" i="11" s="1"/>
  <c r="U68" i="11" s="1"/>
  <c r="U69" i="11" s="1"/>
  <c r="U70" i="11" s="1"/>
  <c r="U71" i="11" s="1"/>
  <c r="U72" i="11" s="1"/>
  <c r="U73" i="11" s="1"/>
  <c r="U74" i="11" s="1"/>
  <c r="U75" i="11" s="1"/>
  <c r="U76" i="11" s="1"/>
  <c r="U77" i="11" s="1"/>
  <c r="U78" i="11" s="1"/>
  <c r="U79" i="11" s="1"/>
  <c r="U80" i="11" s="1"/>
  <c r="U81" i="11" s="1"/>
  <c r="U82" i="11" s="1"/>
  <c r="U83" i="11" s="1"/>
  <c r="U84" i="11" s="1"/>
  <c r="U85" i="11" s="1"/>
  <c r="U86" i="11" s="1"/>
  <c r="U87" i="11" s="1"/>
  <c r="U88" i="11" s="1"/>
  <c r="U89" i="11" s="1"/>
  <c r="U90" i="11" s="1"/>
  <c r="U91" i="11" s="1"/>
  <c r="U92" i="11" s="1"/>
  <c r="U93" i="11" s="1"/>
  <c r="U94" i="11" s="1"/>
  <c r="U95" i="11" s="1"/>
  <c r="U96" i="11" s="1"/>
  <c r="U97" i="11" s="1"/>
  <c r="U98" i="11" s="1"/>
  <c r="U99" i="11" s="1"/>
  <c r="U100" i="11" s="1"/>
  <c r="U101" i="11" s="1"/>
  <c r="U102" i="11" s="1"/>
  <c r="U103" i="11" s="1"/>
  <c r="U104" i="11" s="1"/>
  <c r="U105" i="11" s="1"/>
  <c r="U106" i="11" s="1"/>
  <c r="U107" i="11" s="1"/>
  <c r="U108" i="11" s="1"/>
  <c r="U109" i="11" s="1"/>
  <c r="U110" i="11" s="1"/>
  <c r="U111" i="11" s="1"/>
  <c r="U112" i="11" s="1"/>
  <c r="U113" i="11" s="1"/>
  <c r="U114" i="11" s="1"/>
  <c r="U115" i="11" s="1"/>
  <c r="U116" i="11" s="1"/>
  <c r="U117" i="11" s="1"/>
  <c r="U118" i="11" s="1"/>
  <c r="U119" i="11" s="1"/>
  <c r="U120" i="11" s="1"/>
  <c r="U121" i="11" s="1"/>
  <c r="U122" i="11" s="1"/>
  <c r="U123" i="11" s="1"/>
  <c r="U124" i="11" s="1"/>
  <c r="U125" i="11" s="1"/>
  <c r="U126" i="11" s="1"/>
  <c r="U127" i="11" s="1"/>
  <c r="U128" i="11" s="1"/>
  <c r="U129" i="11" s="1"/>
  <c r="U130" i="11" s="1"/>
  <c r="U131" i="11" s="1"/>
  <c r="T6" i="11"/>
  <c r="S6" i="11"/>
  <c r="R6" i="11"/>
  <c r="Q6" i="11"/>
  <c r="P6" i="11"/>
  <c r="O6" i="11"/>
  <c r="O4" i="11" s="1"/>
  <c r="N6" i="11"/>
  <c r="N4" i="11" s="1"/>
  <c r="M6" i="11"/>
  <c r="M3" i="11" s="1"/>
  <c r="M10" i="11" s="1"/>
  <c r="M11" i="11" s="1"/>
  <c r="M12" i="11" s="1"/>
  <c r="M13" i="11" s="1"/>
  <c r="M14" i="11" s="1"/>
  <c r="M15" i="11" s="1"/>
  <c r="M16" i="11" s="1"/>
  <c r="M17" i="11" s="1"/>
  <c r="M18" i="11" s="1"/>
  <c r="M19" i="11" s="1"/>
  <c r="M20" i="11" s="1"/>
  <c r="M21" i="11" s="1"/>
  <c r="M22" i="11" s="1"/>
  <c r="M23" i="11" s="1"/>
  <c r="M24" i="11" s="1"/>
  <c r="M25" i="11" s="1"/>
  <c r="M26" i="11" s="1"/>
  <c r="M27" i="11" s="1"/>
  <c r="M28" i="11" s="1"/>
  <c r="M29" i="11" s="1"/>
  <c r="M30" i="11" s="1"/>
  <c r="M31" i="11" s="1"/>
  <c r="M32" i="11" s="1"/>
  <c r="M33" i="11" s="1"/>
  <c r="M34" i="11" s="1"/>
  <c r="M35" i="11" s="1"/>
  <c r="M36" i="11" s="1"/>
  <c r="M37" i="11" s="1"/>
  <c r="M38" i="11" s="1"/>
  <c r="M39" i="11" s="1"/>
  <c r="M40" i="11" s="1"/>
  <c r="M41" i="11" s="1"/>
  <c r="M42" i="11" s="1"/>
  <c r="M43" i="11" s="1"/>
  <c r="M44" i="11" s="1"/>
  <c r="M45" i="11" s="1"/>
  <c r="M46" i="11" s="1"/>
  <c r="M47" i="11" s="1"/>
  <c r="M48" i="11" s="1"/>
  <c r="M49" i="11" s="1"/>
  <c r="M50" i="11" s="1"/>
  <c r="M51" i="11" s="1"/>
  <c r="M52" i="11" s="1"/>
  <c r="M53" i="11" s="1"/>
  <c r="M54" i="11" s="1"/>
  <c r="M55" i="11" s="1"/>
  <c r="M56" i="11" s="1"/>
  <c r="M57" i="11" s="1"/>
  <c r="M58" i="11" s="1"/>
  <c r="M59" i="11" s="1"/>
  <c r="M60" i="11" s="1"/>
  <c r="M61" i="11" s="1"/>
  <c r="M62" i="11" s="1"/>
  <c r="M63" i="11" s="1"/>
  <c r="M64" i="11" s="1"/>
  <c r="M65" i="11" s="1"/>
  <c r="M66" i="11" s="1"/>
  <c r="M67" i="11" s="1"/>
  <c r="M68" i="11" s="1"/>
  <c r="M69" i="11" s="1"/>
  <c r="M70" i="11" s="1"/>
  <c r="M71" i="11" s="1"/>
  <c r="M72" i="11" s="1"/>
  <c r="M73" i="11" s="1"/>
  <c r="M74" i="11" s="1"/>
  <c r="M75" i="11" s="1"/>
  <c r="M76" i="11" s="1"/>
  <c r="M77" i="11" s="1"/>
  <c r="M78" i="11" s="1"/>
  <c r="M79" i="11" s="1"/>
  <c r="M80" i="11" s="1"/>
  <c r="M81" i="11" s="1"/>
  <c r="M82" i="11" s="1"/>
  <c r="M83" i="11" s="1"/>
  <c r="M84" i="11" s="1"/>
  <c r="M85" i="11" s="1"/>
  <c r="M86" i="11" s="1"/>
  <c r="M87" i="11" s="1"/>
  <c r="M88" i="11" s="1"/>
  <c r="M89" i="11" s="1"/>
  <c r="M90" i="11" s="1"/>
  <c r="M91" i="11" s="1"/>
  <c r="M92" i="11" s="1"/>
  <c r="M93" i="11" s="1"/>
  <c r="M94" i="11" s="1"/>
  <c r="M95" i="11" s="1"/>
  <c r="M96" i="11" s="1"/>
  <c r="M97" i="11" s="1"/>
  <c r="M98" i="11" s="1"/>
  <c r="M99" i="11" s="1"/>
  <c r="M100" i="11" s="1"/>
  <c r="M101" i="11" s="1"/>
  <c r="M102" i="11" s="1"/>
  <c r="M103" i="11" s="1"/>
  <c r="M104" i="11" s="1"/>
  <c r="M105" i="11" s="1"/>
  <c r="M106" i="11" s="1"/>
  <c r="M107" i="11" s="1"/>
  <c r="M108" i="11" s="1"/>
  <c r="M109" i="11" s="1"/>
  <c r="M110" i="11" s="1"/>
  <c r="M111" i="11" s="1"/>
  <c r="M112" i="11" s="1"/>
  <c r="M113" i="11" s="1"/>
  <c r="M114" i="11" s="1"/>
  <c r="M115" i="11" s="1"/>
  <c r="M116" i="11" s="1"/>
  <c r="M117" i="11" s="1"/>
  <c r="M118" i="11" s="1"/>
  <c r="M119" i="11" s="1"/>
  <c r="M120" i="11" s="1"/>
  <c r="M121" i="11" s="1"/>
  <c r="M122" i="11" s="1"/>
  <c r="M123" i="11" s="1"/>
  <c r="M124" i="11" s="1"/>
  <c r="M125" i="11" s="1"/>
  <c r="M126" i="11" s="1"/>
  <c r="M127" i="11" s="1"/>
  <c r="M128" i="11" s="1"/>
  <c r="M129" i="11" s="1"/>
  <c r="M130" i="11" s="1"/>
  <c r="M131" i="11" s="1"/>
  <c r="L6" i="11"/>
  <c r="K6" i="11"/>
  <c r="J6" i="11"/>
  <c r="I6" i="11"/>
  <c r="I3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I62" i="11" s="1"/>
  <c r="I63" i="11" s="1"/>
  <c r="I64" i="11" s="1"/>
  <c r="I65" i="11" s="1"/>
  <c r="I66" i="11" s="1"/>
  <c r="I67" i="11" s="1"/>
  <c r="I68" i="11" s="1"/>
  <c r="I69" i="11" s="1"/>
  <c r="I70" i="11" s="1"/>
  <c r="I71" i="11" s="1"/>
  <c r="I72" i="11" s="1"/>
  <c r="I73" i="11" s="1"/>
  <c r="I74" i="11" s="1"/>
  <c r="I75" i="11" s="1"/>
  <c r="I76" i="11" s="1"/>
  <c r="I77" i="11" s="1"/>
  <c r="I78" i="11" s="1"/>
  <c r="I79" i="11" s="1"/>
  <c r="I80" i="11" s="1"/>
  <c r="I81" i="11" s="1"/>
  <c r="I82" i="11" s="1"/>
  <c r="I83" i="11" s="1"/>
  <c r="I84" i="11" s="1"/>
  <c r="I85" i="11" s="1"/>
  <c r="I86" i="11" s="1"/>
  <c r="I87" i="11" s="1"/>
  <c r="I88" i="11" s="1"/>
  <c r="I89" i="11" s="1"/>
  <c r="I90" i="11" s="1"/>
  <c r="I91" i="11" s="1"/>
  <c r="I92" i="11" s="1"/>
  <c r="I93" i="11" s="1"/>
  <c r="I94" i="11" s="1"/>
  <c r="I95" i="11" s="1"/>
  <c r="I96" i="11" s="1"/>
  <c r="I97" i="11" s="1"/>
  <c r="I98" i="11" s="1"/>
  <c r="I99" i="11" s="1"/>
  <c r="I100" i="11" s="1"/>
  <c r="I101" i="11" s="1"/>
  <c r="I102" i="11" s="1"/>
  <c r="I103" i="11" s="1"/>
  <c r="I104" i="11" s="1"/>
  <c r="I105" i="11" s="1"/>
  <c r="I106" i="11" s="1"/>
  <c r="I107" i="11" s="1"/>
  <c r="I108" i="11" s="1"/>
  <c r="I109" i="11" s="1"/>
  <c r="I110" i="11" s="1"/>
  <c r="I111" i="11" s="1"/>
  <c r="I112" i="11" s="1"/>
  <c r="I113" i="11" s="1"/>
  <c r="I114" i="11" s="1"/>
  <c r="I115" i="11" s="1"/>
  <c r="I116" i="11" s="1"/>
  <c r="I117" i="11" s="1"/>
  <c r="I118" i="11" s="1"/>
  <c r="I119" i="11" s="1"/>
  <c r="I120" i="11" s="1"/>
  <c r="I121" i="11" s="1"/>
  <c r="I122" i="11" s="1"/>
  <c r="I123" i="11" s="1"/>
  <c r="I124" i="11" s="1"/>
  <c r="I125" i="11" s="1"/>
  <c r="I126" i="11" s="1"/>
  <c r="I127" i="11" s="1"/>
  <c r="I128" i="11" s="1"/>
  <c r="I129" i="11" s="1"/>
  <c r="I130" i="11" s="1"/>
  <c r="I131" i="11" s="1"/>
  <c r="H6" i="11"/>
  <c r="G6" i="11"/>
  <c r="F6" i="11"/>
  <c r="E6" i="11"/>
  <c r="E4" i="11" s="1"/>
  <c r="D6" i="11"/>
  <c r="C6" i="11"/>
  <c r="B6" i="11"/>
  <c r="U4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T3" i="11"/>
  <c r="T10" i="11" s="1"/>
  <c r="T11" i="11" s="1"/>
  <c r="T12" i="11" s="1"/>
  <c r="T13" i="11" s="1"/>
  <c r="T14" i="11" s="1"/>
  <c r="T15" i="11" s="1"/>
  <c r="T16" i="11" s="1"/>
  <c r="T17" i="11" s="1"/>
  <c r="T18" i="11" s="1"/>
  <c r="T19" i="11" s="1"/>
  <c r="T20" i="11" s="1"/>
  <c r="T21" i="11" s="1"/>
  <c r="T22" i="11" s="1"/>
  <c r="T23" i="11" s="1"/>
  <c r="T24" i="11" s="1"/>
  <c r="T25" i="11" s="1"/>
  <c r="T26" i="11" s="1"/>
  <c r="T27" i="11" s="1"/>
  <c r="T28" i="11" s="1"/>
  <c r="T29" i="11" s="1"/>
  <c r="T30" i="11" s="1"/>
  <c r="T31" i="11" s="1"/>
  <c r="T32" i="11" s="1"/>
  <c r="T33" i="11" s="1"/>
  <c r="T34" i="11" s="1"/>
  <c r="T35" i="11" s="1"/>
  <c r="T36" i="11" s="1"/>
  <c r="T37" i="11" s="1"/>
  <c r="T38" i="11" s="1"/>
  <c r="T39" i="11" s="1"/>
  <c r="T40" i="11" s="1"/>
  <c r="T41" i="11" s="1"/>
  <c r="T42" i="11" s="1"/>
  <c r="T43" i="11" s="1"/>
  <c r="T44" i="11" s="1"/>
  <c r="T45" i="11" s="1"/>
  <c r="T46" i="11" s="1"/>
  <c r="T47" i="11" s="1"/>
  <c r="T48" i="11" s="1"/>
  <c r="T49" i="11" s="1"/>
  <c r="T50" i="11" s="1"/>
  <c r="T51" i="11" s="1"/>
  <c r="T52" i="11" s="1"/>
  <c r="T53" i="11" s="1"/>
  <c r="T54" i="11" s="1"/>
  <c r="T55" i="11" s="1"/>
  <c r="T56" i="11" s="1"/>
  <c r="T57" i="11" s="1"/>
  <c r="T58" i="11" s="1"/>
  <c r="T59" i="11" s="1"/>
  <c r="T60" i="11" s="1"/>
  <c r="T61" i="11" s="1"/>
  <c r="T62" i="11" s="1"/>
  <c r="T63" i="11" s="1"/>
  <c r="T64" i="11" s="1"/>
  <c r="T65" i="11" s="1"/>
  <c r="T66" i="11" s="1"/>
  <c r="T67" i="11" s="1"/>
  <c r="T68" i="11" s="1"/>
  <c r="T69" i="11" s="1"/>
  <c r="T70" i="11" s="1"/>
  <c r="T71" i="11" s="1"/>
  <c r="T72" i="11" s="1"/>
  <c r="T73" i="11" s="1"/>
  <c r="T74" i="11" s="1"/>
  <c r="T75" i="11" s="1"/>
  <c r="T76" i="11" s="1"/>
  <c r="T77" i="11" s="1"/>
  <c r="T78" i="11" s="1"/>
  <c r="T79" i="11" s="1"/>
  <c r="T80" i="11" s="1"/>
  <c r="T81" i="11" s="1"/>
  <c r="T82" i="11" s="1"/>
  <c r="T83" i="11" s="1"/>
  <c r="T84" i="11" s="1"/>
  <c r="T85" i="11" s="1"/>
  <c r="T86" i="11" s="1"/>
  <c r="T87" i="11" s="1"/>
  <c r="T88" i="11" s="1"/>
  <c r="T89" i="11" s="1"/>
  <c r="T90" i="11" s="1"/>
  <c r="T91" i="11" s="1"/>
  <c r="T92" i="11" s="1"/>
  <c r="T93" i="11" s="1"/>
  <c r="T94" i="11" s="1"/>
  <c r="T95" i="11" s="1"/>
  <c r="T96" i="11" s="1"/>
  <c r="T97" i="11" s="1"/>
  <c r="T98" i="11" s="1"/>
  <c r="T99" i="11" s="1"/>
  <c r="T100" i="11" s="1"/>
  <c r="T101" i="11" s="1"/>
  <c r="T102" i="11" s="1"/>
  <c r="T103" i="11" s="1"/>
  <c r="T104" i="11" s="1"/>
  <c r="T105" i="11" s="1"/>
  <c r="T106" i="11" s="1"/>
  <c r="T107" i="11" s="1"/>
  <c r="T108" i="11" s="1"/>
  <c r="T109" i="11" s="1"/>
  <c r="T110" i="11" s="1"/>
  <c r="T111" i="11" s="1"/>
  <c r="T112" i="11" s="1"/>
  <c r="T113" i="11" s="1"/>
  <c r="T114" i="11" s="1"/>
  <c r="T115" i="11" s="1"/>
  <c r="T116" i="11" s="1"/>
  <c r="T117" i="11" s="1"/>
  <c r="T118" i="11" s="1"/>
  <c r="T119" i="11" s="1"/>
  <c r="T120" i="11" s="1"/>
  <c r="T121" i="11" s="1"/>
  <c r="T122" i="11" s="1"/>
  <c r="T123" i="11" s="1"/>
  <c r="T124" i="11" s="1"/>
  <c r="T125" i="11" s="1"/>
  <c r="T126" i="11" s="1"/>
  <c r="T127" i="11" s="1"/>
  <c r="T128" i="11" s="1"/>
  <c r="T129" i="11" s="1"/>
  <c r="T130" i="11" s="1"/>
  <c r="T131" i="11" s="1"/>
  <c r="P4" i="11"/>
  <c r="L3" i="11"/>
  <c r="L10" i="11" s="1"/>
  <c r="L11" i="11" s="1"/>
  <c r="L12" i="11" s="1"/>
  <c r="L13" i="11" s="1"/>
  <c r="L14" i="11" s="1"/>
  <c r="L15" i="11" s="1"/>
  <c r="L16" i="11" s="1"/>
  <c r="L17" i="11" s="1"/>
  <c r="L18" i="11" s="1"/>
  <c r="L19" i="11" s="1"/>
  <c r="L20" i="11" s="1"/>
  <c r="L21" i="11" s="1"/>
  <c r="L22" i="11" s="1"/>
  <c r="L23" i="11" s="1"/>
  <c r="L24" i="11" s="1"/>
  <c r="L25" i="11" s="1"/>
  <c r="L26" i="11" s="1"/>
  <c r="L27" i="11" s="1"/>
  <c r="L28" i="11" s="1"/>
  <c r="L29" i="11" s="1"/>
  <c r="L30" i="11" s="1"/>
  <c r="L31" i="11" s="1"/>
  <c r="L32" i="11" s="1"/>
  <c r="L33" i="11" s="1"/>
  <c r="L34" i="11" s="1"/>
  <c r="L35" i="11" s="1"/>
  <c r="L36" i="11" s="1"/>
  <c r="L37" i="11" s="1"/>
  <c r="L38" i="11" s="1"/>
  <c r="L39" i="11" s="1"/>
  <c r="L40" i="11" s="1"/>
  <c r="L41" i="11" s="1"/>
  <c r="L42" i="11" s="1"/>
  <c r="L43" i="11" s="1"/>
  <c r="L44" i="11" s="1"/>
  <c r="L45" i="11" s="1"/>
  <c r="L46" i="11" s="1"/>
  <c r="L47" i="11" s="1"/>
  <c r="L48" i="11" s="1"/>
  <c r="L49" i="11" s="1"/>
  <c r="L50" i="11" s="1"/>
  <c r="L51" i="11" s="1"/>
  <c r="L52" i="11" s="1"/>
  <c r="L53" i="11" s="1"/>
  <c r="L54" i="11" s="1"/>
  <c r="L55" i="11" s="1"/>
  <c r="L56" i="11" s="1"/>
  <c r="L57" i="11" s="1"/>
  <c r="L58" i="11" s="1"/>
  <c r="L59" i="11" s="1"/>
  <c r="L60" i="11" s="1"/>
  <c r="L61" i="11" s="1"/>
  <c r="L62" i="11" s="1"/>
  <c r="L63" i="11" s="1"/>
  <c r="L64" i="11" s="1"/>
  <c r="L65" i="11" s="1"/>
  <c r="L66" i="11" s="1"/>
  <c r="L67" i="11" s="1"/>
  <c r="L68" i="11" s="1"/>
  <c r="L69" i="11" s="1"/>
  <c r="L70" i="11" s="1"/>
  <c r="L71" i="11" s="1"/>
  <c r="L72" i="11" s="1"/>
  <c r="L73" i="11" s="1"/>
  <c r="L74" i="11" s="1"/>
  <c r="L75" i="11" s="1"/>
  <c r="L76" i="11" s="1"/>
  <c r="L77" i="11" s="1"/>
  <c r="L78" i="11" s="1"/>
  <c r="L79" i="11" s="1"/>
  <c r="L80" i="11" s="1"/>
  <c r="L81" i="11" s="1"/>
  <c r="L82" i="11" s="1"/>
  <c r="L83" i="11" s="1"/>
  <c r="L84" i="11" s="1"/>
  <c r="L85" i="11" s="1"/>
  <c r="L86" i="11" s="1"/>
  <c r="L87" i="11" s="1"/>
  <c r="L88" i="11" s="1"/>
  <c r="L89" i="11" s="1"/>
  <c r="L90" i="11" s="1"/>
  <c r="L91" i="11" s="1"/>
  <c r="L92" i="11" s="1"/>
  <c r="L93" i="11" s="1"/>
  <c r="L94" i="11" s="1"/>
  <c r="L95" i="11" s="1"/>
  <c r="L96" i="11" s="1"/>
  <c r="L97" i="11" s="1"/>
  <c r="L98" i="11" s="1"/>
  <c r="L99" i="11" s="1"/>
  <c r="L100" i="11" s="1"/>
  <c r="L101" i="11" s="1"/>
  <c r="L102" i="11" s="1"/>
  <c r="L103" i="11" s="1"/>
  <c r="L104" i="11" s="1"/>
  <c r="L105" i="11" s="1"/>
  <c r="L106" i="11" s="1"/>
  <c r="L107" i="11" s="1"/>
  <c r="L108" i="11" s="1"/>
  <c r="L109" i="11" s="1"/>
  <c r="L110" i="11" s="1"/>
  <c r="L111" i="11" s="1"/>
  <c r="L112" i="11" s="1"/>
  <c r="L113" i="11" s="1"/>
  <c r="L114" i="11" s="1"/>
  <c r="L115" i="11" s="1"/>
  <c r="L116" i="11" s="1"/>
  <c r="L117" i="11" s="1"/>
  <c r="L118" i="11" s="1"/>
  <c r="L119" i="11" s="1"/>
  <c r="L120" i="11" s="1"/>
  <c r="L121" i="11" s="1"/>
  <c r="L122" i="11" s="1"/>
  <c r="L123" i="11" s="1"/>
  <c r="L124" i="11" s="1"/>
  <c r="L125" i="11" s="1"/>
  <c r="L126" i="11" s="1"/>
  <c r="L127" i="11" s="1"/>
  <c r="L128" i="11" s="1"/>
  <c r="L129" i="11" s="1"/>
  <c r="L130" i="11" s="1"/>
  <c r="L131" i="11" s="1"/>
  <c r="H4" i="11"/>
  <c r="D3" i="1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D55" i="11" s="1"/>
  <c r="D56" i="11" s="1"/>
  <c r="D57" i="11" s="1"/>
  <c r="D58" i="11" s="1"/>
  <c r="D59" i="11" s="1"/>
  <c r="D60" i="11" s="1"/>
  <c r="D61" i="11" s="1"/>
  <c r="D62" i="11" s="1"/>
  <c r="D63" i="11" s="1"/>
  <c r="D64" i="11" s="1"/>
  <c r="D65" i="11" s="1"/>
  <c r="D66" i="11" s="1"/>
  <c r="D67" i="11" s="1"/>
  <c r="D68" i="11" s="1"/>
  <c r="D69" i="11" s="1"/>
  <c r="D70" i="11" s="1"/>
  <c r="D71" i="11" s="1"/>
  <c r="D72" i="11" s="1"/>
  <c r="D73" i="11" s="1"/>
  <c r="D74" i="11" s="1"/>
  <c r="D75" i="11" s="1"/>
  <c r="D76" i="11" s="1"/>
  <c r="D77" i="11" s="1"/>
  <c r="D78" i="11" s="1"/>
  <c r="D79" i="11" s="1"/>
  <c r="D80" i="11" s="1"/>
  <c r="D81" i="11" s="1"/>
  <c r="D82" i="11" s="1"/>
  <c r="D83" i="11" s="1"/>
  <c r="D84" i="11" s="1"/>
  <c r="D85" i="11" s="1"/>
  <c r="D86" i="11" s="1"/>
  <c r="D87" i="11" s="1"/>
  <c r="D88" i="11" s="1"/>
  <c r="D89" i="11" s="1"/>
  <c r="D90" i="11" s="1"/>
  <c r="D91" i="11" s="1"/>
  <c r="D92" i="11" s="1"/>
  <c r="D93" i="11" s="1"/>
  <c r="D94" i="11" s="1"/>
  <c r="D95" i="11" s="1"/>
  <c r="D96" i="11" s="1"/>
  <c r="D97" i="11" s="1"/>
  <c r="D98" i="11" s="1"/>
  <c r="D99" i="11" s="1"/>
  <c r="D100" i="11" s="1"/>
  <c r="D101" i="11" s="1"/>
  <c r="D102" i="11" s="1"/>
  <c r="D103" i="11" s="1"/>
  <c r="D104" i="11" s="1"/>
  <c r="D105" i="11" s="1"/>
  <c r="D106" i="11" s="1"/>
  <c r="D107" i="11" s="1"/>
  <c r="D108" i="11" s="1"/>
  <c r="D109" i="11" s="1"/>
  <c r="D110" i="11" s="1"/>
  <c r="D111" i="11" s="1"/>
  <c r="D112" i="11" s="1"/>
  <c r="D113" i="11" s="1"/>
  <c r="D114" i="11" s="1"/>
  <c r="D115" i="11" s="1"/>
  <c r="D116" i="11" s="1"/>
  <c r="D117" i="11" s="1"/>
  <c r="D118" i="11" s="1"/>
  <c r="D119" i="11" s="1"/>
  <c r="D120" i="11" s="1"/>
  <c r="D121" i="11" s="1"/>
  <c r="D122" i="11" s="1"/>
  <c r="D123" i="11" s="1"/>
  <c r="D124" i="11" s="1"/>
  <c r="D125" i="11" s="1"/>
  <c r="D126" i="11" s="1"/>
  <c r="D127" i="11" s="1"/>
  <c r="D128" i="11" s="1"/>
  <c r="D129" i="11" s="1"/>
  <c r="D130" i="11" s="1"/>
  <c r="D131" i="11" s="1"/>
  <c r="S4" i="11"/>
  <c r="R4" i="11"/>
  <c r="Q4" i="11"/>
  <c r="M4" i="11"/>
  <c r="K4" i="11"/>
  <c r="J4" i="11"/>
  <c r="I4" i="11"/>
  <c r="G4" i="11"/>
  <c r="F4" i="11"/>
  <c r="C4" i="11"/>
  <c r="B4" i="11"/>
  <c r="S3" i="11"/>
  <c r="S10" i="11" s="1"/>
  <c r="S11" i="11" s="1"/>
  <c r="S12" i="11" s="1"/>
  <c r="S13" i="11" s="1"/>
  <c r="S14" i="11" s="1"/>
  <c r="S15" i="11" s="1"/>
  <c r="S16" i="11" s="1"/>
  <c r="S17" i="11" s="1"/>
  <c r="S18" i="11" s="1"/>
  <c r="S19" i="11" s="1"/>
  <c r="S20" i="11" s="1"/>
  <c r="S21" i="11" s="1"/>
  <c r="S22" i="11" s="1"/>
  <c r="S23" i="11" s="1"/>
  <c r="S24" i="11" s="1"/>
  <c r="S25" i="11" s="1"/>
  <c r="S26" i="11" s="1"/>
  <c r="S27" i="11" s="1"/>
  <c r="S28" i="11" s="1"/>
  <c r="S29" i="11" s="1"/>
  <c r="S30" i="11" s="1"/>
  <c r="S31" i="11" s="1"/>
  <c r="S32" i="11" s="1"/>
  <c r="S33" i="11" s="1"/>
  <c r="S34" i="11" s="1"/>
  <c r="S35" i="11" s="1"/>
  <c r="S36" i="11" s="1"/>
  <c r="S37" i="11" s="1"/>
  <c r="S38" i="11" s="1"/>
  <c r="S39" i="11" s="1"/>
  <c r="S40" i="11" s="1"/>
  <c r="S41" i="11" s="1"/>
  <c r="S42" i="11" s="1"/>
  <c r="S43" i="11" s="1"/>
  <c r="S44" i="11" s="1"/>
  <c r="S45" i="11" s="1"/>
  <c r="S46" i="11" s="1"/>
  <c r="S47" i="11" s="1"/>
  <c r="S48" i="11" s="1"/>
  <c r="S49" i="11" s="1"/>
  <c r="S50" i="11" s="1"/>
  <c r="S51" i="11" s="1"/>
  <c r="S52" i="11" s="1"/>
  <c r="S53" i="11" s="1"/>
  <c r="S54" i="11" s="1"/>
  <c r="S55" i="11" s="1"/>
  <c r="S56" i="11" s="1"/>
  <c r="S57" i="11" s="1"/>
  <c r="S58" i="11" s="1"/>
  <c r="S59" i="11" s="1"/>
  <c r="S60" i="11" s="1"/>
  <c r="S61" i="11" s="1"/>
  <c r="S62" i="11" s="1"/>
  <c r="S63" i="11" s="1"/>
  <c r="S64" i="11" s="1"/>
  <c r="S65" i="11" s="1"/>
  <c r="S66" i="11" s="1"/>
  <c r="S67" i="11" s="1"/>
  <c r="S68" i="11" s="1"/>
  <c r="S69" i="11" s="1"/>
  <c r="S70" i="11" s="1"/>
  <c r="S71" i="11" s="1"/>
  <c r="S72" i="11" s="1"/>
  <c r="S73" i="11" s="1"/>
  <c r="S74" i="11" s="1"/>
  <c r="S75" i="11" s="1"/>
  <c r="S76" i="11" s="1"/>
  <c r="S77" i="11" s="1"/>
  <c r="S78" i="11" s="1"/>
  <c r="S79" i="11" s="1"/>
  <c r="S80" i="11" s="1"/>
  <c r="S81" i="11" s="1"/>
  <c r="S82" i="11" s="1"/>
  <c r="S83" i="11" s="1"/>
  <c r="S84" i="11" s="1"/>
  <c r="S85" i="11" s="1"/>
  <c r="S86" i="11" s="1"/>
  <c r="S87" i="11" s="1"/>
  <c r="S88" i="11" s="1"/>
  <c r="S89" i="11" s="1"/>
  <c r="S90" i="11" s="1"/>
  <c r="S91" i="11" s="1"/>
  <c r="S92" i="11" s="1"/>
  <c r="S93" i="11" s="1"/>
  <c r="S94" i="11" s="1"/>
  <c r="S95" i="11" s="1"/>
  <c r="S96" i="11" s="1"/>
  <c r="S97" i="11" s="1"/>
  <c r="S98" i="11" s="1"/>
  <c r="S99" i="11" s="1"/>
  <c r="S100" i="11" s="1"/>
  <c r="S101" i="11" s="1"/>
  <c r="S102" i="11" s="1"/>
  <c r="S103" i="11" s="1"/>
  <c r="S104" i="11" s="1"/>
  <c r="S105" i="11" s="1"/>
  <c r="S106" i="11" s="1"/>
  <c r="S107" i="11" s="1"/>
  <c r="S108" i="11" s="1"/>
  <c r="S109" i="11" s="1"/>
  <c r="S110" i="11" s="1"/>
  <c r="S111" i="11" s="1"/>
  <c r="S112" i="11" s="1"/>
  <c r="S113" i="11" s="1"/>
  <c r="S114" i="11" s="1"/>
  <c r="S115" i="11" s="1"/>
  <c r="S116" i="11" s="1"/>
  <c r="S117" i="11" s="1"/>
  <c r="S118" i="11" s="1"/>
  <c r="S119" i="11" s="1"/>
  <c r="S120" i="11" s="1"/>
  <c r="S121" i="11" s="1"/>
  <c r="S122" i="11" s="1"/>
  <c r="S123" i="11" s="1"/>
  <c r="S124" i="11" s="1"/>
  <c r="S125" i="11" s="1"/>
  <c r="S126" i="11" s="1"/>
  <c r="S127" i="11" s="1"/>
  <c r="S128" i="11" s="1"/>
  <c r="S129" i="11" s="1"/>
  <c r="S130" i="11" s="1"/>
  <c r="S131" i="11" s="1"/>
  <c r="R3" i="11"/>
  <c r="R10" i="11" s="1"/>
  <c r="R11" i="11" s="1"/>
  <c r="R12" i="11" s="1"/>
  <c r="R13" i="11" s="1"/>
  <c r="R14" i="11" s="1"/>
  <c r="R15" i="11" s="1"/>
  <c r="R16" i="11" s="1"/>
  <c r="R17" i="11" s="1"/>
  <c r="R18" i="11" s="1"/>
  <c r="R19" i="11" s="1"/>
  <c r="R20" i="11" s="1"/>
  <c r="R21" i="11" s="1"/>
  <c r="R22" i="11" s="1"/>
  <c r="R23" i="11" s="1"/>
  <c r="R24" i="11" s="1"/>
  <c r="R25" i="11" s="1"/>
  <c r="R26" i="11" s="1"/>
  <c r="R27" i="11" s="1"/>
  <c r="R28" i="11" s="1"/>
  <c r="R29" i="11" s="1"/>
  <c r="R30" i="11" s="1"/>
  <c r="R31" i="11" s="1"/>
  <c r="R32" i="11" s="1"/>
  <c r="R33" i="11" s="1"/>
  <c r="R34" i="11" s="1"/>
  <c r="R35" i="11" s="1"/>
  <c r="R36" i="11" s="1"/>
  <c r="R37" i="11" s="1"/>
  <c r="R38" i="11" s="1"/>
  <c r="R39" i="11" s="1"/>
  <c r="R40" i="11" s="1"/>
  <c r="R41" i="11" s="1"/>
  <c r="R42" i="11" s="1"/>
  <c r="R43" i="11" s="1"/>
  <c r="R44" i="11" s="1"/>
  <c r="R45" i="11" s="1"/>
  <c r="R46" i="11" s="1"/>
  <c r="R47" i="11" s="1"/>
  <c r="R48" i="11" s="1"/>
  <c r="R49" i="11" s="1"/>
  <c r="R50" i="11" s="1"/>
  <c r="R51" i="11" s="1"/>
  <c r="R52" i="11" s="1"/>
  <c r="R53" i="11" s="1"/>
  <c r="R54" i="11" s="1"/>
  <c r="R55" i="11" s="1"/>
  <c r="R56" i="11" s="1"/>
  <c r="R57" i="11" s="1"/>
  <c r="R58" i="11" s="1"/>
  <c r="R59" i="11" s="1"/>
  <c r="R60" i="11" s="1"/>
  <c r="R61" i="11" s="1"/>
  <c r="R62" i="11" s="1"/>
  <c r="R63" i="11" s="1"/>
  <c r="R64" i="11" s="1"/>
  <c r="R65" i="11" s="1"/>
  <c r="R66" i="11" s="1"/>
  <c r="R67" i="11" s="1"/>
  <c r="R68" i="11" s="1"/>
  <c r="R69" i="11" s="1"/>
  <c r="R70" i="11" s="1"/>
  <c r="R71" i="11" s="1"/>
  <c r="R72" i="11" s="1"/>
  <c r="R73" i="11" s="1"/>
  <c r="R74" i="11" s="1"/>
  <c r="R75" i="11" s="1"/>
  <c r="R76" i="11" s="1"/>
  <c r="R77" i="11" s="1"/>
  <c r="R78" i="11" s="1"/>
  <c r="R79" i="11" s="1"/>
  <c r="R80" i="11" s="1"/>
  <c r="R81" i="11" s="1"/>
  <c r="R82" i="11" s="1"/>
  <c r="R83" i="11" s="1"/>
  <c r="R84" i="11" s="1"/>
  <c r="R85" i="11" s="1"/>
  <c r="R86" i="11" s="1"/>
  <c r="R87" i="11" s="1"/>
  <c r="R88" i="11" s="1"/>
  <c r="R89" i="11" s="1"/>
  <c r="R90" i="11" s="1"/>
  <c r="R91" i="11" s="1"/>
  <c r="R92" i="11" s="1"/>
  <c r="R93" i="11" s="1"/>
  <c r="R94" i="11" s="1"/>
  <c r="R95" i="11" s="1"/>
  <c r="R96" i="11" s="1"/>
  <c r="R97" i="11" s="1"/>
  <c r="R98" i="11" s="1"/>
  <c r="R99" i="11" s="1"/>
  <c r="R100" i="11" s="1"/>
  <c r="R101" i="11" s="1"/>
  <c r="R102" i="11" s="1"/>
  <c r="R103" i="11" s="1"/>
  <c r="R104" i="11" s="1"/>
  <c r="R105" i="11" s="1"/>
  <c r="R106" i="11" s="1"/>
  <c r="R107" i="11" s="1"/>
  <c r="R108" i="11" s="1"/>
  <c r="R109" i="11" s="1"/>
  <c r="R110" i="11" s="1"/>
  <c r="R111" i="11" s="1"/>
  <c r="R112" i="11" s="1"/>
  <c r="R113" i="11" s="1"/>
  <c r="R114" i="11" s="1"/>
  <c r="R115" i="11" s="1"/>
  <c r="R116" i="11" s="1"/>
  <c r="R117" i="11" s="1"/>
  <c r="R118" i="11" s="1"/>
  <c r="R119" i="11" s="1"/>
  <c r="R120" i="11" s="1"/>
  <c r="R121" i="11" s="1"/>
  <c r="R122" i="11" s="1"/>
  <c r="R123" i="11" s="1"/>
  <c r="R124" i="11" s="1"/>
  <c r="R125" i="11" s="1"/>
  <c r="R126" i="11" s="1"/>
  <c r="R127" i="11" s="1"/>
  <c r="R128" i="11" s="1"/>
  <c r="R129" i="11" s="1"/>
  <c r="R130" i="11" s="1"/>
  <c r="R131" i="11" s="1"/>
  <c r="Q3" i="11"/>
  <c r="Q10" i="11" s="1"/>
  <c r="Q11" i="11" s="1"/>
  <c r="Q12" i="11" s="1"/>
  <c r="Q13" i="11" s="1"/>
  <c r="Q14" i="11" s="1"/>
  <c r="Q15" i="11" s="1"/>
  <c r="Q16" i="11" s="1"/>
  <c r="Q17" i="11" s="1"/>
  <c r="Q18" i="11" s="1"/>
  <c r="Q19" i="11" s="1"/>
  <c r="Q20" i="11" s="1"/>
  <c r="Q21" i="11" s="1"/>
  <c r="Q22" i="11" s="1"/>
  <c r="Q23" i="11" s="1"/>
  <c r="Q24" i="11" s="1"/>
  <c r="Q25" i="11" s="1"/>
  <c r="Q26" i="11" s="1"/>
  <c r="Q27" i="11" s="1"/>
  <c r="Q28" i="11" s="1"/>
  <c r="Q29" i="11" s="1"/>
  <c r="Q30" i="11" s="1"/>
  <c r="Q31" i="11" s="1"/>
  <c r="Q32" i="11" s="1"/>
  <c r="Q33" i="11" s="1"/>
  <c r="Q34" i="11" s="1"/>
  <c r="Q35" i="11" s="1"/>
  <c r="Q36" i="11" s="1"/>
  <c r="Q37" i="11" s="1"/>
  <c r="Q38" i="11" s="1"/>
  <c r="Q39" i="11" s="1"/>
  <c r="Q40" i="11" s="1"/>
  <c r="Q41" i="11" s="1"/>
  <c r="Q42" i="11" s="1"/>
  <c r="Q43" i="11" s="1"/>
  <c r="Q44" i="11" s="1"/>
  <c r="Q45" i="11" s="1"/>
  <c r="Q46" i="11" s="1"/>
  <c r="Q47" i="11" s="1"/>
  <c r="Q48" i="11" s="1"/>
  <c r="Q49" i="11" s="1"/>
  <c r="Q50" i="11" s="1"/>
  <c r="Q51" i="11" s="1"/>
  <c r="Q52" i="11" s="1"/>
  <c r="Q53" i="11" s="1"/>
  <c r="Q54" i="11" s="1"/>
  <c r="Q55" i="11" s="1"/>
  <c r="Q56" i="11" s="1"/>
  <c r="Q57" i="11" s="1"/>
  <c r="Q58" i="11" s="1"/>
  <c r="Q59" i="11" s="1"/>
  <c r="Q60" i="11" s="1"/>
  <c r="Q61" i="11" s="1"/>
  <c r="Q62" i="11" s="1"/>
  <c r="Q63" i="11" s="1"/>
  <c r="Q64" i="11" s="1"/>
  <c r="Q65" i="11" s="1"/>
  <c r="Q66" i="11" s="1"/>
  <c r="Q67" i="11" s="1"/>
  <c r="Q68" i="11" s="1"/>
  <c r="Q69" i="11" s="1"/>
  <c r="Q70" i="11" s="1"/>
  <c r="Q71" i="11" s="1"/>
  <c r="Q72" i="11" s="1"/>
  <c r="Q73" i="11" s="1"/>
  <c r="Q74" i="11" s="1"/>
  <c r="Q75" i="11" s="1"/>
  <c r="Q76" i="11" s="1"/>
  <c r="Q77" i="11" s="1"/>
  <c r="Q78" i="11" s="1"/>
  <c r="Q79" i="11" s="1"/>
  <c r="Q80" i="11" s="1"/>
  <c r="Q81" i="11" s="1"/>
  <c r="Q82" i="11" s="1"/>
  <c r="Q83" i="11" s="1"/>
  <c r="Q84" i="11" s="1"/>
  <c r="Q85" i="11" s="1"/>
  <c r="Q86" i="11" s="1"/>
  <c r="Q87" i="11" s="1"/>
  <c r="Q88" i="11" s="1"/>
  <c r="Q89" i="11" s="1"/>
  <c r="Q90" i="11" s="1"/>
  <c r="Q91" i="11" s="1"/>
  <c r="Q92" i="11" s="1"/>
  <c r="Q93" i="11" s="1"/>
  <c r="Q94" i="11" s="1"/>
  <c r="Q95" i="11" s="1"/>
  <c r="Q96" i="11" s="1"/>
  <c r="Q97" i="11" s="1"/>
  <c r="Q98" i="11" s="1"/>
  <c r="Q99" i="11" s="1"/>
  <c r="Q100" i="11" s="1"/>
  <c r="Q101" i="11" s="1"/>
  <c r="Q102" i="11" s="1"/>
  <c r="Q103" i="11" s="1"/>
  <c r="Q104" i="11" s="1"/>
  <c r="Q105" i="11" s="1"/>
  <c r="Q106" i="11" s="1"/>
  <c r="Q107" i="11" s="1"/>
  <c r="Q108" i="11" s="1"/>
  <c r="Q109" i="11" s="1"/>
  <c r="Q110" i="11" s="1"/>
  <c r="Q111" i="11" s="1"/>
  <c r="Q112" i="11" s="1"/>
  <c r="Q113" i="11" s="1"/>
  <c r="Q114" i="11" s="1"/>
  <c r="Q115" i="11" s="1"/>
  <c r="Q116" i="11" s="1"/>
  <c r="Q117" i="11" s="1"/>
  <c r="Q118" i="11" s="1"/>
  <c r="Q119" i="11" s="1"/>
  <c r="Q120" i="11" s="1"/>
  <c r="Q121" i="11" s="1"/>
  <c r="Q122" i="11" s="1"/>
  <c r="Q123" i="11" s="1"/>
  <c r="Q124" i="11" s="1"/>
  <c r="Q125" i="11" s="1"/>
  <c r="Q126" i="11" s="1"/>
  <c r="Q127" i="11" s="1"/>
  <c r="Q128" i="11" s="1"/>
  <c r="Q129" i="11" s="1"/>
  <c r="Q130" i="11" s="1"/>
  <c r="Q131" i="11" s="1"/>
  <c r="O3" i="11"/>
  <c r="O10" i="11" s="1"/>
  <c r="O11" i="11" s="1"/>
  <c r="O12" i="11" s="1"/>
  <c r="O13" i="11" s="1"/>
  <c r="O14" i="11" s="1"/>
  <c r="O15" i="11" s="1"/>
  <c r="O16" i="11" s="1"/>
  <c r="O17" i="11" s="1"/>
  <c r="O18" i="11" s="1"/>
  <c r="O19" i="11" s="1"/>
  <c r="O20" i="11" s="1"/>
  <c r="O21" i="11" s="1"/>
  <c r="O22" i="11" s="1"/>
  <c r="O23" i="11" s="1"/>
  <c r="O24" i="11" s="1"/>
  <c r="O25" i="11" s="1"/>
  <c r="O26" i="11" s="1"/>
  <c r="O27" i="11" s="1"/>
  <c r="O28" i="11" s="1"/>
  <c r="O29" i="11" s="1"/>
  <c r="O30" i="11" s="1"/>
  <c r="O31" i="11" s="1"/>
  <c r="O32" i="11" s="1"/>
  <c r="O33" i="11" s="1"/>
  <c r="O34" i="11" s="1"/>
  <c r="O35" i="11" s="1"/>
  <c r="O36" i="11" s="1"/>
  <c r="O37" i="11" s="1"/>
  <c r="O38" i="11" s="1"/>
  <c r="O39" i="11" s="1"/>
  <c r="O40" i="11" s="1"/>
  <c r="O41" i="11" s="1"/>
  <c r="O42" i="11" s="1"/>
  <c r="O43" i="11" s="1"/>
  <c r="O44" i="11" s="1"/>
  <c r="O45" i="11" s="1"/>
  <c r="O46" i="11" s="1"/>
  <c r="O47" i="11" s="1"/>
  <c r="O48" i="11" s="1"/>
  <c r="O49" i="11" s="1"/>
  <c r="O50" i="11" s="1"/>
  <c r="O51" i="11" s="1"/>
  <c r="O52" i="11" s="1"/>
  <c r="O53" i="11" s="1"/>
  <c r="O54" i="11" s="1"/>
  <c r="O55" i="11" s="1"/>
  <c r="O56" i="11" s="1"/>
  <c r="O57" i="11" s="1"/>
  <c r="O58" i="11" s="1"/>
  <c r="O59" i="11" s="1"/>
  <c r="O60" i="11" s="1"/>
  <c r="O61" i="11" s="1"/>
  <c r="O62" i="11" s="1"/>
  <c r="O63" i="11" s="1"/>
  <c r="O64" i="11" s="1"/>
  <c r="O65" i="11" s="1"/>
  <c r="O66" i="11" s="1"/>
  <c r="O67" i="11" s="1"/>
  <c r="O68" i="11" s="1"/>
  <c r="O69" i="11" s="1"/>
  <c r="O70" i="11" s="1"/>
  <c r="O71" i="11" s="1"/>
  <c r="O72" i="11" s="1"/>
  <c r="O73" i="11" s="1"/>
  <c r="O74" i="11" s="1"/>
  <c r="O75" i="11" s="1"/>
  <c r="O76" i="11" s="1"/>
  <c r="O77" i="11" s="1"/>
  <c r="O78" i="11" s="1"/>
  <c r="O79" i="11" s="1"/>
  <c r="O80" i="11" s="1"/>
  <c r="O81" i="11" s="1"/>
  <c r="O82" i="11" s="1"/>
  <c r="O83" i="11" s="1"/>
  <c r="O84" i="11" s="1"/>
  <c r="O85" i="11" s="1"/>
  <c r="O86" i="11" s="1"/>
  <c r="O87" i="11" s="1"/>
  <c r="O88" i="11" s="1"/>
  <c r="O89" i="11" s="1"/>
  <c r="O90" i="11" s="1"/>
  <c r="O91" i="11" s="1"/>
  <c r="O92" i="11" s="1"/>
  <c r="O93" i="11" s="1"/>
  <c r="O94" i="11" s="1"/>
  <c r="O95" i="11" s="1"/>
  <c r="O96" i="11" s="1"/>
  <c r="O97" i="11" s="1"/>
  <c r="O98" i="11" s="1"/>
  <c r="O99" i="11" s="1"/>
  <c r="O100" i="11" s="1"/>
  <c r="O101" i="11" s="1"/>
  <c r="O102" i="11" s="1"/>
  <c r="O103" i="11" s="1"/>
  <c r="O104" i="11" s="1"/>
  <c r="O105" i="11" s="1"/>
  <c r="O106" i="11" s="1"/>
  <c r="O107" i="11" s="1"/>
  <c r="O108" i="11" s="1"/>
  <c r="O109" i="11" s="1"/>
  <c r="O110" i="11" s="1"/>
  <c r="O111" i="11" s="1"/>
  <c r="O112" i="11" s="1"/>
  <c r="O113" i="11" s="1"/>
  <c r="O114" i="11" s="1"/>
  <c r="O115" i="11" s="1"/>
  <c r="O116" i="11" s="1"/>
  <c r="O117" i="11" s="1"/>
  <c r="O118" i="11" s="1"/>
  <c r="O119" i="11" s="1"/>
  <c r="O120" i="11" s="1"/>
  <c r="O121" i="11" s="1"/>
  <c r="O122" i="11" s="1"/>
  <c r="O123" i="11" s="1"/>
  <c r="O124" i="11" s="1"/>
  <c r="O125" i="11" s="1"/>
  <c r="O126" i="11" s="1"/>
  <c r="O127" i="11" s="1"/>
  <c r="O128" i="11" s="1"/>
  <c r="O129" i="11" s="1"/>
  <c r="O130" i="11" s="1"/>
  <c r="O131" i="11" s="1"/>
  <c r="N3" i="1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N80" i="11" s="1"/>
  <c r="N81" i="11" s="1"/>
  <c r="N82" i="11" s="1"/>
  <c r="N83" i="11" s="1"/>
  <c r="N84" i="11" s="1"/>
  <c r="N85" i="11" s="1"/>
  <c r="N86" i="11" s="1"/>
  <c r="N87" i="11" s="1"/>
  <c r="N88" i="11" s="1"/>
  <c r="N89" i="11" s="1"/>
  <c r="N90" i="11" s="1"/>
  <c r="N91" i="11" s="1"/>
  <c r="N92" i="11" s="1"/>
  <c r="N93" i="11" s="1"/>
  <c r="N94" i="11" s="1"/>
  <c r="N95" i="11" s="1"/>
  <c r="N96" i="11" s="1"/>
  <c r="N97" i="11" s="1"/>
  <c r="N98" i="11" s="1"/>
  <c r="N99" i="11" s="1"/>
  <c r="N100" i="11" s="1"/>
  <c r="N101" i="11" s="1"/>
  <c r="N102" i="11" s="1"/>
  <c r="N103" i="11" s="1"/>
  <c r="N104" i="11" s="1"/>
  <c r="N105" i="11" s="1"/>
  <c r="N106" i="11" s="1"/>
  <c r="N107" i="11" s="1"/>
  <c r="N108" i="11" s="1"/>
  <c r="N109" i="11" s="1"/>
  <c r="N110" i="11" s="1"/>
  <c r="N111" i="11" s="1"/>
  <c r="N112" i="11" s="1"/>
  <c r="N113" i="11" s="1"/>
  <c r="N114" i="11" s="1"/>
  <c r="N115" i="11" s="1"/>
  <c r="N116" i="11" s="1"/>
  <c r="N117" i="11" s="1"/>
  <c r="N118" i="11" s="1"/>
  <c r="N119" i="11" s="1"/>
  <c r="N120" i="11" s="1"/>
  <c r="N121" i="11" s="1"/>
  <c r="N122" i="11" s="1"/>
  <c r="N123" i="11" s="1"/>
  <c r="N124" i="11" s="1"/>
  <c r="N125" i="11" s="1"/>
  <c r="N126" i="11" s="1"/>
  <c r="N127" i="11" s="1"/>
  <c r="N128" i="11" s="1"/>
  <c r="N129" i="11" s="1"/>
  <c r="N130" i="11" s="1"/>
  <c r="N131" i="11" s="1"/>
  <c r="K3" i="11"/>
  <c r="K10" i="11" s="1"/>
  <c r="K11" i="11" s="1"/>
  <c r="K12" i="11" s="1"/>
  <c r="K13" i="11" s="1"/>
  <c r="K14" i="11" s="1"/>
  <c r="K15" i="11" s="1"/>
  <c r="K16" i="11" s="1"/>
  <c r="K17" i="11" s="1"/>
  <c r="K18" i="11" s="1"/>
  <c r="K19" i="11" s="1"/>
  <c r="K20" i="11" s="1"/>
  <c r="K21" i="11" s="1"/>
  <c r="K22" i="11" s="1"/>
  <c r="K23" i="11" s="1"/>
  <c r="K24" i="11" s="1"/>
  <c r="K25" i="11" s="1"/>
  <c r="K26" i="11" s="1"/>
  <c r="K27" i="11" s="1"/>
  <c r="K28" i="11" s="1"/>
  <c r="K29" i="11" s="1"/>
  <c r="K30" i="11" s="1"/>
  <c r="K31" i="11" s="1"/>
  <c r="K32" i="11" s="1"/>
  <c r="K33" i="11" s="1"/>
  <c r="K34" i="11" s="1"/>
  <c r="K35" i="11" s="1"/>
  <c r="K36" i="11" s="1"/>
  <c r="K37" i="11" s="1"/>
  <c r="K38" i="11" s="1"/>
  <c r="K39" i="11" s="1"/>
  <c r="K40" i="11" s="1"/>
  <c r="K41" i="11" s="1"/>
  <c r="K42" i="11" s="1"/>
  <c r="K43" i="11" s="1"/>
  <c r="K44" i="11" s="1"/>
  <c r="K45" i="11" s="1"/>
  <c r="K46" i="11" s="1"/>
  <c r="K47" i="11" s="1"/>
  <c r="K48" i="11" s="1"/>
  <c r="K49" i="11" s="1"/>
  <c r="K50" i="11" s="1"/>
  <c r="K51" i="11" s="1"/>
  <c r="K52" i="11" s="1"/>
  <c r="K53" i="11" s="1"/>
  <c r="K54" i="11" s="1"/>
  <c r="K55" i="11" s="1"/>
  <c r="K56" i="11" s="1"/>
  <c r="K57" i="11" s="1"/>
  <c r="K58" i="11" s="1"/>
  <c r="K59" i="11" s="1"/>
  <c r="K60" i="11" s="1"/>
  <c r="K61" i="11" s="1"/>
  <c r="K62" i="11" s="1"/>
  <c r="K63" i="11" s="1"/>
  <c r="K64" i="11" s="1"/>
  <c r="K65" i="11" s="1"/>
  <c r="K66" i="11" s="1"/>
  <c r="K67" i="11" s="1"/>
  <c r="K68" i="11" s="1"/>
  <c r="K69" i="11" s="1"/>
  <c r="K70" i="11" s="1"/>
  <c r="K71" i="11" s="1"/>
  <c r="K72" i="11" s="1"/>
  <c r="K73" i="11" s="1"/>
  <c r="K74" i="11" s="1"/>
  <c r="K75" i="11" s="1"/>
  <c r="K76" i="11" s="1"/>
  <c r="K77" i="11" s="1"/>
  <c r="K78" i="11" s="1"/>
  <c r="K79" i="11" s="1"/>
  <c r="K80" i="11" s="1"/>
  <c r="K81" i="11" s="1"/>
  <c r="K82" i="11" s="1"/>
  <c r="K83" i="11" s="1"/>
  <c r="K84" i="11" s="1"/>
  <c r="K85" i="11" s="1"/>
  <c r="K86" i="11" s="1"/>
  <c r="K87" i="11" s="1"/>
  <c r="K88" i="11" s="1"/>
  <c r="K89" i="11" s="1"/>
  <c r="K90" i="11" s="1"/>
  <c r="K91" i="11" s="1"/>
  <c r="K92" i="11" s="1"/>
  <c r="K93" i="11" s="1"/>
  <c r="K94" i="11" s="1"/>
  <c r="K95" i="11" s="1"/>
  <c r="K96" i="11" s="1"/>
  <c r="K97" i="11" s="1"/>
  <c r="K98" i="11" s="1"/>
  <c r="K99" i="11" s="1"/>
  <c r="K100" i="11" s="1"/>
  <c r="K101" i="11" s="1"/>
  <c r="K102" i="11" s="1"/>
  <c r="K103" i="11" s="1"/>
  <c r="K104" i="11" s="1"/>
  <c r="K105" i="11" s="1"/>
  <c r="K106" i="11" s="1"/>
  <c r="K107" i="11" s="1"/>
  <c r="K108" i="11" s="1"/>
  <c r="K109" i="11" s="1"/>
  <c r="K110" i="11" s="1"/>
  <c r="K111" i="11" s="1"/>
  <c r="K112" i="11" s="1"/>
  <c r="K113" i="11" s="1"/>
  <c r="K114" i="11" s="1"/>
  <c r="K115" i="11" s="1"/>
  <c r="K116" i="11" s="1"/>
  <c r="K117" i="11" s="1"/>
  <c r="K118" i="11" s="1"/>
  <c r="K119" i="11" s="1"/>
  <c r="K120" i="11" s="1"/>
  <c r="K121" i="11" s="1"/>
  <c r="K122" i="11" s="1"/>
  <c r="K123" i="11" s="1"/>
  <c r="K124" i="11" s="1"/>
  <c r="K125" i="11" s="1"/>
  <c r="K126" i="11" s="1"/>
  <c r="K127" i="11" s="1"/>
  <c r="K128" i="11" s="1"/>
  <c r="K129" i="11" s="1"/>
  <c r="K130" i="11" s="1"/>
  <c r="K131" i="11" s="1"/>
  <c r="J3" i="11"/>
  <c r="J10" i="11" s="1"/>
  <c r="J11" i="11" s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J61" i="11" s="1"/>
  <c r="J62" i="11" s="1"/>
  <c r="J63" i="11" s="1"/>
  <c r="J64" i="11" s="1"/>
  <c r="J65" i="11" s="1"/>
  <c r="J66" i="11" s="1"/>
  <c r="J67" i="11" s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G3" i="11"/>
  <c r="G10" i="11" s="1"/>
  <c r="G11" i="11" s="1"/>
  <c r="G12" i="11" s="1"/>
  <c r="G13" i="11" s="1"/>
  <c r="G14" i="11" s="1"/>
  <c r="G15" i="11" s="1"/>
  <c r="G16" i="11" s="1"/>
  <c r="G17" i="11" s="1"/>
  <c r="G18" i="11" s="1"/>
  <c r="G19" i="11" s="1"/>
  <c r="G20" i="11" s="1"/>
  <c r="G21" i="11" s="1"/>
  <c r="G22" i="11" s="1"/>
  <c r="G23" i="11" s="1"/>
  <c r="G24" i="11" s="1"/>
  <c r="G25" i="11" s="1"/>
  <c r="G26" i="11" s="1"/>
  <c r="G27" i="11" s="1"/>
  <c r="G28" i="11" s="1"/>
  <c r="G29" i="11" s="1"/>
  <c r="G30" i="11" s="1"/>
  <c r="G31" i="11" s="1"/>
  <c r="G32" i="11" s="1"/>
  <c r="G33" i="11" s="1"/>
  <c r="G34" i="11" s="1"/>
  <c r="G35" i="11" s="1"/>
  <c r="G36" i="11" s="1"/>
  <c r="G37" i="11" s="1"/>
  <c r="G38" i="11" s="1"/>
  <c r="G39" i="11" s="1"/>
  <c r="G40" i="11" s="1"/>
  <c r="G41" i="11" s="1"/>
  <c r="G42" i="11" s="1"/>
  <c r="G43" i="11" s="1"/>
  <c r="G44" i="11" s="1"/>
  <c r="G45" i="11" s="1"/>
  <c r="G46" i="11" s="1"/>
  <c r="G47" i="11" s="1"/>
  <c r="G48" i="11" s="1"/>
  <c r="G49" i="11" s="1"/>
  <c r="G50" i="11" s="1"/>
  <c r="G51" i="11" s="1"/>
  <c r="G52" i="11" s="1"/>
  <c r="G53" i="11" s="1"/>
  <c r="G54" i="11" s="1"/>
  <c r="G55" i="11" s="1"/>
  <c r="G56" i="11" s="1"/>
  <c r="G57" i="11" s="1"/>
  <c r="G58" i="11" s="1"/>
  <c r="G59" i="11" s="1"/>
  <c r="G60" i="11" s="1"/>
  <c r="G61" i="11" s="1"/>
  <c r="G62" i="11" s="1"/>
  <c r="G63" i="11" s="1"/>
  <c r="G64" i="11" s="1"/>
  <c r="G65" i="11" s="1"/>
  <c r="G66" i="11" s="1"/>
  <c r="G67" i="11" s="1"/>
  <c r="G68" i="11" s="1"/>
  <c r="G69" i="11" s="1"/>
  <c r="G70" i="11" s="1"/>
  <c r="G71" i="11" s="1"/>
  <c r="G72" i="11" s="1"/>
  <c r="G73" i="11" s="1"/>
  <c r="G74" i="11" s="1"/>
  <c r="G75" i="11" s="1"/>
  <c r="G76" i="11" s="1"/>
  <c r="G77" i="11" s="1"/>
  <c r="G78" i="11" s="1"/>
  <c r="G79" i="11" s="1"/>
  <c r="G80" i="11" s="1"/>
  <c r="G81" i="11" s="1"/>
  <c r="G82" i="11" s="1"/>
  <c r="G83" i="11" s="1"/>
  <c r="G84" i="11" s="1"/>
  <c r="G85" i="11" s="1"/>
  <c r="G86" i="11" s="1"/>
  <c r="G87" i="11" s="1"/>
  <c r="G88" i="11" s="1"/>
  <c r="G89" i="11" s="1"/>
  <c r="G90" i="11" s="1"/>
  <c r="G91" i="11" s="1"/>
  <c r="G92" i="11" s="1"/>
  <c r="G93" i="11" s="1"/>
  <c r="G94" i="11" s="1"/>
  <c r="G95" i="11" s="1"/>
  <c r="G96" i="11" s="1"/>
  <c r="G97" i="11" s="1"/>
  <c r="G98" i="11" s="1"/>
  <c r="G99" i="11" s="1"/>
  <c r="G100" i="11" s="1"/>
  <c r="G101" i="11" s="1"/>
  <c r="G102" i="11" s="1"/>
  <c r="G103" i="11" s="1"/>
  <c r="G104" i="11" s="1"/>
  <c r="G105" i="11" s="1"/>
  <c r="G106" i="11" s="1"/>
  <c r="G107" i="11" s="1"/>
  <c r="G108" i="11" s="1"/>
  <c r="G109" i="11" s="1"/>
  <c r="G110" i="11" s="1"/>
  <c r="G111" i="11" s="1"/>
  <c r="G112" i="11" s="1"/>
  <c r="G113" i="11" s="1"/>
  <c r="G114" i="11" s="1"/>
  <c r="G115" i="11" s="1"/>
  <c r="G116" i="11" s="1"/>
  <c r="G117" i="11" s="1"/>
  <c r="G118" i="11" s="1"/>
  <c r="G119" i="11" s="1"/>
  <c r="G120" i="11" s="1"/>
  <c r="G121" i="11" s="1"/>
  <c r="G122" i="11" s="1"/>
  <c r="G123" i="11" s="1"/>
  <c r="G124" i="11" s="1"/>
  <c r="G125" i="11" s="1"/>
  <c r="G126" i="11" s="1"/>
  <c r="G127" i="11" s="1"/>
  <c r="G128" i="11" s="1"/>
  <c r="G129" i="11" s="1"/>
  <c r="G130" i="11" s="1"/>
  <c r="G131" i="11" s="1"/>
  <c r="F3" i="1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F101" i="11" s="1"/>
  <c r="F102" i="11" s="1"/>
  <c r="F103" i="11" s="1"/>
  <c r="F104" i="11" s="1"/>
  <c r="F105" i="11" s="1"/>
  <c r="F106" i="11" s="1"/>
  <c r="F107" i="11" s="1"/>
  <c r="F108" i="11" s="1"/>
  <c r="F109" i="11" s="1"/>
  <c r="F110" i="11" s="1"/>
  <c r="F111" i="11" s="1"/>
  <c r="F112" i="11" s="1"/>
  <c r="F113" i="11" s="1"/>
  <c r="F114" i="11" s="1"/>
  <c r="F115" i="11" s="1"/>
  <c r="F116" i="11" s="1"/>
  <c r="F117" i="11" s="1"/>
  <c r="F118" i="11" s="1"/>
  <c r="F119" i="11" s="1"/>
  <c r="F120" i="11" s="1"/>
  <c r="F121" i="11" s="1"/>
  <c r="F122" i="11" s="1"/>
  <c r="F123" i="11" s="1"/>
  <c r="F124" i="11" s="1"/>
  <c r="F125" i="11" s="1"/>
  <c r="F126" i="11" s="1"/>
  <c r="F127" i="11" s="1"/>
  <c r="F128" i="11" s="1"/>
  <c r="F129" i="11" s="1"/>
  <c r="F130" i="11" s="1"/>
  <c r="F131" i="11" s="1"/>
  <c r="E3" i="1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E49" i="11" s="1"/>
  <c r="E50" i="11" s="1"/>
  <c r="E51" i="11" s="1"/>
  <c r="E52" i="11" s="1"/>
  <c r="E53" i="11" s="1"/>
  <c r="E54" i="11" s="1"/>
  <c r="E55" i="11" s="1"/>
  <c r="E56" i="11" s="1"/>
  <c r="E57" i="11" s="1"/>
  <c r="E58" i="11" s="1"/>
  <c r="E59" i="11" s="1"/>
  <c r="E60" i="11" s="1"/>
  <c r="E61" i="11" s="1"/>
  <c r="E62" i="11" s="1"/>
  <c r="E63" i="11" s="1"/>
  <c r="E64" i="11" s="1"/>
  <c r="E65" i="11" s="1"/>
  <c r="E66" i="11" s="1"/>
  <c r="E67" i="11" s="1"/>
  <c r="E68" i="11" s="1"/>
  <c r="E69" i="11" s="1"/>
  <c r="E70" i="11" s="1"/>
  <c r="E71" i="11" s="1"/>
  <c r="E72" i="11" s="1"/>
  <c r="E73" i="11" s="1"/>
  <c r="E74" i="11" s="1"/>
  <c r="E75" i="11" s="1"/>
  <c r="E76" i="11" s="1"/>
  <c r="E77" i="11" s="1"/>
  <c r="E78" i="11" s="1"/>
  <c r="E79" i="11" s="1"/>
  <c r="E80" i="11" s="1"/>
  <c r="E81" i="11" s="1"/>
  <c r="E82" i="11" s="1"/>
  <c r="E83" i="11" s="1"/>
  <c r="E84" i="11" s="1"/>
  <c r="E85" i="11" s="1"/>
  <c r="E86" i="11" s="1"/>
  <c r="E87" i="11" s="1"/>
  <c r="E88" i="11" s="1"/>
  <c r="E89" i="11" s="1"/>
  <c r="E90" i="11" s="1"/>
  <c r="E91" i="11" s="1"/>
  <c r="E92" i="11" s="1"/>
  <c r="E93" i="11" s="1"/>
  <c r="E94" i="11" s="1"/>
  <c r="E95" i="11" s="1"/>
  <c r="E96" i="11" s="1"/>
  <c r="E97" i="11" s="1"/>
  <c r="E98" i="11" s="1"/>
  <c r="E99" i="11" s="1"/>
  <c r="E100" i="11" s="1"/>
  <c r="E101" i="11" s="1"/>
  <c r="E102" i="11" s="1"/>
  <c r="E103" i="11" s="1"/>
  <c r="E104" i="11" s="1"/>
  <c r="E105" i="11" s="1"/>
  <c r="E106" i="11" s="1"/>
  <c r="E107" i="11" s="1"/>
  <c r="E108" i="11" s="1"/>
  <c r="E109" i="11" s="1"/>
  <c r="E110" i="11" s="1"/>
  <c r="E111" i="11" s="1"/>
  <c r="E112" i="11" s="1"/>
  <c r="E113" i="11" s="1"/>
  <c r="E114" i="11" s="1"/>
  <c r="E115" i="11" s="1"/>
  <c r="E116" i="11" s="1"/>
  <c r="E117" i="11" s="1"/>
  <c r="E118" i="11" s="1"/>
  <c r="E119" i="11" s="1"/>
  <c r="E120" i="11" s="1"/>
  <c r="E121" i="11" s="1"/>
  <c r="E122" i="11" s="1"/>
  <c r="E123" i="11" s="1"/>
  <c r="E124" i="11" s="1"/>
  <c r="E125" i="11" s="1"/>
  <c r="E126" i="11" s="1"/>
  <c r="E127" i="11" s="1"/>
  <c r="E128" i="11" s="1"/>
  <c r="E129" i="11" s="1"/>
  <c r="E130" i="11" s="1"/>
  <c r="E131" i="11" s="1"/>
  <c r="C3" i="1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6" i="11" s="1"/>
  <c r="C47" i="11" s="1"/>
  <c r="C48" i="11" s="1"/>
  <c r="C49" i="11" s="1"/>
  <c r="C50" i="11" s="1"/>
  <c r="C51" i="11" s="1"/>
  <c r="C52" i="11" s="1"/>
  <c r="C53" i="11" s="1"/>
  <c r="C54" i="11" s="1"/>
  <c r="C55" i="11" s="1"/>
  <c r="C56" i="11" s="1"/>
  <c r="C57" i="11" s="1"/>
  <c r="C58" i="11" s="1"/>
  <c r="C59" i="11" s="1"/>
  <c r="C60" i="11" s="1"/>
  <c r="C61" i="11" s="1"/>
  <c r="C62" i="11" s="1"/>
  <c r="C63" i="11" s="1"/>
  <c r="C64" i="11" s="1"/>
  <c r="C65" i="11" s="1"/>
  <c r="C66" i="11" s="1"/>
  <c r="C67" i="11" s="1"/>
  <c r="C68" i="11" s="1"/>
  <c r="C69" i="11" s="1"/>
  <c r="C70" i="11" s="1"/>
  <c r="C71" i="11" s="1"/>
  <c r="C72" i="11" s="1"/>
  <c r="C73" i="11" s="1"/>
  <c r="C74" i="11" s="1"/>
  <c r="C75" i="11" s="1"/>
  <c r="C76" i="11" s="1"/>
  <c r="C77" i="11" s="1"/>
  <c r="C78" i="11" s="1"/>
  <c r="C79" i="11" s="1"/>
  <c r="C80" i="11" s="1"/>
  <c r="C81" i="11" s="1"/>
  <c r="C82" i="11" s="1"/>
  <c r="C83" i="11" s="1"/>
  <c r="C84" i="11" s="1"/>
  <c r="C85" i="11" s="1"/>
  <c r="C86" i="11" s="1"/>
  <c r="C87" i="11" s="1"/>
  <c r="C88" i="11" s="1"/>
  <c r="C89" i="11" s="1"/>
  <c r="C90" i="11" s="1"/>
  <c r="C91" i="11" s="1"/>
  <c r="C92" i="11" s="1"/>
  <c r="C93" i="11" s="1"/>
  <c r="C94" i="11" s="1"/>
  <c r="C95" i="11" s="1"/>
  <c r="C96" i="11" s="1"/>
  <c r="C97" i="11" s="1"/>
  <c r="C98" i="11" s="1"/>
  <c r="C99" i="11" s="1"/>
  <c r="C100" i="11" s="1"/>
  <c r="C101" i="11" s="1"/>
  <c r="C102" i="11" s="1"/>
  <c r="C103" i="11" s="1"/>
  <c r="C104" i="11" s="1"/>
  <c r="C105" i="11" s="1"/>
  <c r="C106" i="11" s="1"/>
  <c r="C107" i="11" s="1"/>
  <c r="C108" i="11" s="1"/>
  <c r="C109" i="11" s="1"/>
  <c r="C110" i="11" s="1"/>
  <c r="C111" i="11" s="1"/>
  <c r="C112" i="11" s="1"/>
  <c r="C113" i="11" s="1"/>
  <c r="C114" i="11" s="1"/>
  <c r="C115" i="11" s="1"/>
  <c r="C116" i="11" s="1"/>
  <c r="C117" i="11" s="1"/>
  <c r="C118" i="11" s="1"/>
  <c r="C119" i="11" s="1"/>
  <c r="C120" i="11" s="1"/>
  <c r="C121" i="11" s="1"/>
  <c r="C122" i="11" s="1"/>
  <c r="C123" i="11" s="1"/>
  <c r="C124" i="11" s="1"/>
  <c r="C125" i="11" s="1"/>
  <c r="C126" i="11" s="1"/>
  <c r="C127" i="11" s="1"/>
  <c r="C128" i="11" s="1"/>
  <c r="C129" i="11" s="1"/>
  <c r="C130" i="11" s="1"/>
  <c r="C131" i="11" s="1"/>
  <c r="B3" i="1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S7" i="11" l="1"/>
  <c r="O7" i="11"/>
  <c r="N7" i="11"/>
  <c r="E7" i="11"/>
  <c r="I7" i="11"/>
  <c r="K7" i="11"/>
  <c r="Q7" i="11"/>
  <c r="R7" i="11"/>
  <c r="F7" i="11"/>
  <c r="B7" i="11"/>
  <c r="M7" i="11"/>
  <c r="U7" i="11"/>
  <c r="D4" i="11"/>
  <c r="D7" i="11" s="1"/>
  <c r="L4" i="11"/>
  <c r="L7" i="11" s="1"/>
  <c r="T4" i="11"/>
  <c r="T7" i="11" s="1"/>
  <c r="H3" i="1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41" i="11" s="1"/>
  <c r="H42" i="11" s="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60" i="11" s="1"/>
  <c r="H61" i="11" s="1"/>
  <c r="H62" i="11" s="1"/>
  <c r="H63" i="11" s="1"/>
  <c r="H64" i="11" s="1"/>
  <c r="H65" i="11" s="1"/>
  <c r="H66" i="11" s="1"/>
  <c r="H67" i="11" s="1"/>
  <c r="H68" i="11" s="1"/>
  <c r="H69" i="11" s="1"/>
  <c r="H70" i="11" s="1"/>
  <c r="H71" i="11" s="1"/>
  <c r="H72" i="11" s="1"/>
  <c r="H73" i="11" s="1"/>
  <c r="H74" i="11" s="1"/>
  <c r="H75" i="11" s="1"/>
  <c r="H76" i="11" s="1"/>
  <c r="H77" i="11" s="1"/>
  <c r="H78" i="11" s="1"/>
  <c r="H79" i="11" s="1"/>
  <c r="H80" i="11" s="1"/>
  <c r="H81" i="11" s="1"/>
  <c r="H82" i="11" s="1"/>
  <c r="H83" i="11" s="1"/>
  <c r="H84" i="11" s="1"/>
  <c r="H85" i="11" s="1"/>
  <c r="H86" i="11" s="1"/>
  <c r="H87" i="11" s="1"/>
  <c r="H88" i="11" s="1"/>
  <c r="H89" i="11" s="1"/>
  <c r="H90" i="11" s="1"/>
  <c r="H91" i="11" s="1"/>
  <c r="H92" i="11" s="1"/>
  <c r="H93" i="11" s="1"/>
  <c r="H94" i="11" s="1"/>
  <c r="H95" i="11" s="1"/>
  <c r="H96" i="11" s="1"/>
  <c r="H97" i="11" s="1"/>
  <c r="H98" i="11" s="1"/>
  <c r="H99" i="11" s="1"/>
  <c r="H100" i="11" s="1"/>
  <c r="H101" i="11" s="1"/>
  <c r="H102" i="11" s="1"/>
  <c r="H103" i="11" s="1"/>
  <c r="H104" i="11" s="1"/>
  <c r="H105" i="11" s="1"/>
  <c r="H106" i="11" s="1"/>
  <c r="H107" i="11" s="1"/>
  <c r="H108" i="11" s="1"/>
  <c r="H109" i="11" s="1"/>
  <c r="H110" i="11" s="1"/>
  <c r="H111" i="11" s="1"/>
  <c r="H112" i="11" s="1"/>
  <c r="H113" i="11" s="1"/>
  <c r="H114" i="11" s="1"/>
  <c r="H115" i="11" s="1"/>
  <c r="H116" i="11" s="1"/>
  <c r="H117" i="11" s="1"/>
  <c r="H118" i="11" s="1"/>
  <c r="H119" i="11" s="1"/>
  <c r="H120" i="11" s="1"/>
  <c r="H121" i="11" s="1"/>
  <c r="H122" i="11" s="1"/>
  <c r="H123" i="11" s="1"/>
  <c r="H124" i="11" s="1"/>
  <c r="H125" i="11" s="1"/>
  <c r="H126" i="11" s="1"/>
  <c r="H127" i="11" s="1"/>
  <c r="H128" i="11" s="1"/>
  <c r="H129" i="11" s="1"/>
  <c r="H130" i="11" s="1"/>
  <c r="H131" i="11" s="1"/>
  <c r="P3" i="1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P34" i="11" s="1"/>
  <c r="P35" i="11" s="1"/>
  <c r="P36" i="11" s="1"/>
  <c r="P37" i="11" s="1"/>
  <c r="P38" i="11" s="1"/>
  <c r="P39" i="11" s="1"/>
  <c r="P40" i="11" s="1"/>
  <c r="P41" i="11" s="1"/>
  <c r="P42" i="11" s="1"/>
  <c r="P43" i="11" s="1"/>
  <c r="P44" i="11" s="1"/>
  <c r="P45" i="11" s="1"/>
  <c r="P46" i="11" s="1"/>
  <c r="P47" i="11" s="1"/>
  <c r="P48" i="11" s="1"/>
  <c r="P49" i="11" s="1"/>
  <c r="P50" i="11" s="1"/>
  <c r="P51" i="11" s="1"/>
  <c r="P52" i="11" s="1"/>
  <c r="P53" i="11" s="1"/>
  <c r="P54" i="11" s="1"/>
  <c r="P55" i="11" s="1"/>
  <c r="P56" i="11" s="1"/>
  <c r="P57" i="11" s="1"/>
  <c r="P58" i="11" s="1"/>
  <c r="P59" i="11" s="1"/>
  <c r="P60" i="11" s="1"/>
  <c r="P61" i="11" s="1"/>
  <c r="P62" i="11" s="1"/>
  <c r="P63" i="11" s="1"/>
  <c r="P64" i="11" s="1"/>
  <c r="P65" i="11" s="1"/>
  <c r="P66" i="11" s="1"/>
  <c r="P67" i="11" s="1"/>
  <c r="P68" i="11" s="1"/>
  <c r="P69" i="11" s="1"/>
  <c r="P70" i="11" s="1"/>
  <c r="P71" i="11" s="1"/>
  <c r="P72" i="11" s="1"/>
  <c r="P73" i="11" s="1"/>
  <c r="P74" i="11" s="1"/>
  <c r="P75" i="11" s="1"/>
  <c r="P76" i="11" s="1"/>
  <c r="P77" i="11" s="1"/>
  <c r="P78" i="11" s="1"/>
  <c r="P79" i="11" s="1"/>
  <c r="P80" i="11" s="1"/>
  <c r="P81" i="11" s="1"/>
  <c r="P82" i="11" s="1"/>
  <c r="P83" i="11" s="1"/>
  <c r="P84" i="11" s="1"/>
  <c r="P85" i="11" s="1"/>
  <c r="P86" i="11" s="1"/>
  <c r="P87" i="11" s="1"/>
  <c r="P88" i="11" s="1"/>
  <c r="P89" i="11" s="1"/>
  <c r="P90" i="11" s="1"/>
  <c r="P91" i="11" s="1"/>
  <c r="P92" i="11" s="1"/>
  <c r="P93" i="11" s="1"/>
  <c r="P94" i="11" s="1"/>
  <c r="P95" i="11" s="1"/>
  <c r="P96" i="11" s="1"/>
  <c r="P97" i="11" s="1"/>
  <c r="P98" i="11" s="1"/>
  <c r="P99" i="11" s="1"/>
  <c r="P100" i="11" s="1"/>
  <c r="P101" i="11" s="1"/>
  <c r="P102" i="11" s="1"/>
  <c r="P103" i="11" s="1"/>
  <c r="P104" i="11" s="1"/>
  <c r="P105" i="11" s="1"/>
  <c r="P106" i="11" s="1"/>
  <c r="P107" i="11" s="1"/>
  <c r="P108" i="11" s="1"/>
  <c r="P109" i="11" s="1"/>
  <c r="P110" i="11" s="1"/>
  <c r="P111" i="11" s="1"/>
  <c r="P112" i="11" s="1"/>
  <c r="P113" i="11" s="1"/>
  <c r="P114" i="11" s="1"/>
  <c r="P115" i="11" s="1"/>
  <c r="P116" i="11" s="1"/>
  <c r="P117" i="11" s="1"/>
  <c r="P118" i="11" s="1"/>
  <c r="P119" i="11" s="1"/>
  <c r="P120" i="11" s="1"/>
  <c r="P121" i="11" s="1"/>
  <c r="P122" i="11" s="1"/>
  <c r="P123" i="11" s="1"/>
  <c r="P124" i="11" s="1"/>
  <c r="P125" i="11" s="1"/>
  <c r="P126" i="11" s="1"/>
  <c r="P127" i="11" s="1"/>
  <c r="P128" i="11" s="1"/>
  <c r="P129" i="11" s="1"/>
  <c r="P130" i="11" s="1"/>
  <c r="P131" i="11" s="1"/>
  <c r="G7" i="11" l="1"/>
  <c r="C7" i="11"/>
  <c r="P7" i="11" l="1"/>
  <c r="B4" i="9" l="1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T6" i="9"/>
  <c r="S6" i="9"/>
  <c r="S3" i="9" s="1"/>
  <c r="S10" i="9" s="1"/>
  <c r="S11" i="9" s="1"/>
  <c r="S12" i="9" s="1"/>
  <c r="S13" i="9" s="1"/>
  <c r="S14" i="9" s="1"/>
  <c r="S15" i="9" s="1"/>
  <c r="S16" i="9" s="1"/>
  <c r="S17" i="9" s="1"/>
  <c r="S18" i="9" s="1"/>
  <c r="S19" i="9" s="1"/>
  <c r="S20" i="9" s="1"/>
  <c r="S21" i="9" s="1"/>
  <c r="S22" i="9" s="1"/>
  <c r="S23" i="9" s="1"/>
  <c r="S24" i="9" s="1"/>
  <c r="S25" i="9" s="1"/>
  <c r="S26" i="9" s="1"/>
  <c r="S27" i="9" s="1"/>
  <c r="S28" i="9" s="1"/>
  <c r="S29" i="9" s="1"/>
  <c r="S30" i="9" s="1"/>
  <c r="S31" i="9" s="1"/>
  <c r="S32" i="9" s="1"/>
  <c r="S33" i="9" s="1"/>
  <c r="S34" i="9" s="1"/>
  <c r="S35" i="9" s="1"/>
  <c r="S36" i="9" s="1"/>
  <c r="S37" i="9" s="1"/>
  <c r="S38" i="9" s="1"/>
  <c r="S39" i="9" s="1"/>
  <c r="S40" i="9" s="1"/>
  <c r="S41" i="9" s="1"/>
  <c r="S42" i="9" s="1"/>
  <c r="S43" i="9" s="1"/>
  <c r="S44" i="9" s="1"/>
  <c r="S45" i="9" s="1"/>
  <c r="S46" i="9" s="1"/>
  <c r="S47" i="9" s="1"/>
  <c r="S48" i="9" s="1"/>
  <c r="S49" i="9" s="1"/>
  <c r="S50" i="9" s="1"/>
  <c r="S51" i="9" s="1"/>
  <c r="S52" i="9" s="1"/>
  <c r="S53" i="9" s="1"/>
  <c r="S54" i="9" s="1"/>
  <c r="S55" i="9" s="1"/>
  <c r="S56" i="9" s="1"/>
  <c r="S57" i="9" s="1"/>
  <c r="S58" i="9" s="1"/>
  <c r="S59" i="9" s="1"/>
  <c r="S60" i="9" s="1"/>
  <c r="S61" i="9" s="1"/>
  <c r="S62" i="9" s="1"/>
  <c r="S63" i="9" s="1"/>
  <c r="S64" i="9" s="1"/>
  <c r="S65" i="9" s="1"/>
  <c r="S66" i="9" s="1"/>
  <c r="S67" i="9" s="1"/>
  <c r="S68" i="9" s="1"/>
  <c r="S69" i="9" s="1"/>
  <c r="S70" i="9" s="1"/>
  <c r="S71" i="9" s="1"/>
  <c r="S72" i="9" s="1"/>
  <c r="S73" i="9" s="1"/>
  <c r="S74" i="9" s="1"/>
  <c r="S75" i="9" s="1"/>
  <c r="S76" i="9" s="1"/>
  <c r="S77" i="9" s="1"/>
  <c r="S78" i="9" s="1"/>
  <c r="S79" i="9" s="1"/>
  <c r="S80" i="9" s="1"/>
  <c r="S81" i="9" s="1"/>
  <c r="S82" i="9" s="1"/>
  <c r="S83" i="9" s="1"/>
  <c r="S84" i="9" s="1"/>
  <c r="S85" i="9" s="1"/>
  <c r="S86" i="9" s="1"/>
  <c r="S87" i="9" s="1"/>
  <c r="S88" i="9" s="1"/>
  <c r="S89" i="9" s="1"/>
  <c r="S90" i="9" s="1"/>
  <c r="S91" i="9" s="1"/>
  <c r="S92" i="9" s="1"/>
  <c r="S93" i="9" s="1"/>
  <c r="S94" i="9" s="1"/>
  <c r="S95" i="9" s="1"/>
  <c r="S96" i="9" s="1"/>
  <c r="S97" i="9" s="1"/>
  <c r="S98" i="9" s="1"/>
  <c r="S99" i="9" s="1"/>
  <c r="S100" i="9" s="1"/>
  <c r="S101" i="9" s="1"/>
  <c r="S102" i="9" s="1"/>
  <c r="S103" i="9" s="1"/>
  <c r="S104" i="9" s="1"/>
  <c r="S105" i="9" s="1"/>
  <c r="S106" i="9" s="1"/>
  <c r="S107" i="9" s="1"/>
  <c r="S108" i="9" s="1"/>
  <c r="S109" i="9" s="1"/>
  <c r="S110" i="9" s="1"/>
  <c r="S111" i="9" s="1"/>
  <c r="S112" i="9" s="1"/>
  <c r="S113" i="9" s="1"/>
  <c r="S114" i="9" s="1"/>
  <c r="S115" i="9" s="1"/>
  <c r="S116" i="9" s="1"/>
  <c r="S117" i="9" s="1"/>
  <c r="S118" i="9" s="1"/>
  <c r="S119" i="9" s="1"/>
  <c r="S120" i="9" s="1"/>
  <c r="S121" i="9" s="1"/>
  <c r="S122" i="9" s="1"/>
  <c r="S123" i="9" s="1"/>
  <c r="S124" i="9" s="1"/>
  <c r="S125" i="9" s="1"/>
  <c r="S126" i="9" s="1"/>
  <c r="S127" i="9" s="1"/>
  <c r="S128" i="9" s="1"/>
  <c r="S129" i="9" s="1"/>
  <c r="S130" i="9" s="1"/>
  <c r="S131" i="9" s="1"/>
  <c r="R6" i="9"/>
  <c r="Q6" i="9"/>
  <c r="P6" i="9"/>
  <c r="P3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P39" i="9" s="1"/>
  <c r="P40" i="9" s="1"/>
  <c r="P41" i="9" s="1"/>
  <c r="P42" i="9" s="1"/>
  <c r="P43" i="9" s="1"/>
  <c r="P44" i="9" s="1"/>
  <c r="P45" i="9" s="1"/>
  <c r="P46" i="9" s="1"/>
  <c r="P47" i="9" s="1"/>
  <c r="P48" i="9" s="1"/>
  <c r="P49" i="9" s="1"/>
  <c r="P50" i="9" s="1"/>
  <c r="P51" i="9" s="1"/>
  <c r="P52" i="9" s="1"/>
  <c r="P53" i="9" s="1"/>
  <c r="P54" i="9" s="1"/>
  <c r="P55" i="9" s="1"/>
  <c r="P56" i="9" s="1"/>
  <c r="P57" i="9" s="1"/>
  <c r="P58" i="9" s="1"/>
  <c r="P59" i="9" s="1"/>
  <c r="P60" i="9" s="1"/>
  <c r="P61" i="9" s="1"/>
  <c r="P62" i="9" s="1"/>
  <c r="P63" i="9" s="1"/>
  <c r="P64" i="9" s="1"/>
  <c r="P65" i="9" s="1"/>
  <c r="P66" i="9" s="1"/>
  <c r="P67" i="9" s="1"/>
  <c r="P68" i="9" s="1"/>
  <c r="P69" i="9" s="1"/>
  <c r="P70" i="9" s="1"/>
  <c r="P71" i="9" s="1"/>
  <c r="P72" i="9" s="1"/>
  <c r="P73" i="9" s="1"/>
  <c r="P74" i="9" s="1"/>
  <c r="P75" i="9" s="1"/>
  <c r="P76" i="9" s="1"/>
  <c r="P77" i="9" s="1"/>
  <c r="P78" i="9" s="1"/>
  <c r="P79" i="9" s="1"/>
  <c r="P80" i="9" s="1"/>
  <c r="P81" i="9" s="1"/>
  <c r="P82" i="9" s="1"/>
  <c r="P83" i="9" s="1"/>
  <c r="P84" i="9" s="1"/>
  <c r="P85" i="9" s="1"/>
  <c r="P86" i="9" s="1"/>
  <c r="P87" i="9" s="1"/>
  <c r="P88" i="9" s="1"/>
  <c r="P89" i="9" s="1"/>
  <c r="P90" i="9" s="1"/>
  <c r="P91" i="9" s="1"/>
  <c r="P92" i="9" s="1"/>
  <c r="P93" i="9" s="1"/>
  <c r="P94" i="9" s="1"/>
  <c r="P95" i="9" s="1"/>
  <c r="P96" i="9" s="1"/>
  <c r="P97" i="9" s="1"/>
  <c r="P98" i="9" s="1"/>
  <c r="P99" i="9" s="1"/>
  <c r="P100" i="9" s="1"/>
  <c r="P101" i="9" s="1"/>
  <c r="P102" i="9" s="1"/>
  <c r="P103" i="9" s="1"/>
  <c r="P104" i="9" s="1"/>
  <c r="P105" i="9" s="1"/>
  <c r="P106" i="9" s="1"/>
  <c r="P107" i="9" s="1"/>
  <c r="P108" i="9" s="1"/>
  <c r="P109" i="9" s="1"/>
  <c r="P110" i="9" s="1"/>
  <c r="P111" i="9" s="1"/>
  <c r="P112" i="9" s="1"/>
  <c r="P113" i="9" s="1"/>
  <c r="P114" i="9" s="1"/>
  <c r="P115" i="9" s="1"/>
  <c r="P116" i="9" s="1"/>
  <c r="P117" i="9" s="1"/>
  <c r="P118" i="9" s="1"/>
  <c r="P119" i="9" s="1"/>
  <c r="P120" i="9" s="1"/>
  <c r="P121" i="9" s="1"/>
  <c r="P122" i="9" s="1"/>
  <c r="P123" i="9" s="1"/>
  <c r="P124" i="9" s="1"/>
  <c r="P125" i="9" s="1"/>
  <c r="P126" i="9" s="1"/>
  <c r="P127" i="9" s="1"/>
  <c r="P128" i="9" s="1"/>
  <c r="P129" i="9" s="1"/>
  <c r="P130" i="9" s="1"/>
  <c r="P131" i="9" s="1"/>
  <c r="O6" i="9"/>
  <c r="N6" i="9"/>
  <c r="M6" i="9"/>
  <c r="L6" i="9"/>
  <c r="K6" i="9"/>
  <c r="J6" i="9"/>
  <c r="I6" i="9"/>
  <c r="H6" i="9"/>
  <c r="H3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 s="1"/>
  <c r="H85" i="9" s="1"/>
  <c r="H86" i="9" s="1"/>
  <c r="H87" i="9" s="1"/>
  <c r="H88" i="9" s="1"/>
  <c r="H89" i="9" s="1"/>
  <c r="H90" i="9" s="1"/>
  <c r="H91" i="9" s="1"/>
  <c r="H92" i="9" s="1"/>
  <c r="H93" i="9" s="1"/>
  <c r="H94" i="9" s="1"/>
  <c r="H95" i="9" s="1"/>
  <c r="H96" i="9" s="1"/>
  <c r="H97" i="9" s="1"/>
  <c r="H98" i="9" s="1"/>
  <c r="H99" i="9" s="1"/>
  <c r="H100" i="9" s="1"/>
  <c r="H101" i="9" s="1"/>
  <c r="H102" i="9" s="1"/>
  <c r="H103" i="9" s="1"/>
  <c r="H104" i="9" s="1"/>
  <c r="H105" i="9" s="1"/>
  <c r="H106" i="9" s="1"/>
  <c r="H107" i="9" s="1"/>
  <c r="H108" i="9" s="1"/>
  <c r="H109" i="9" s="1"/>
  <c r="H110" i="9" s="1"/>
  <c r="H111" i="9" s="1"/>
  <c r="H112" i="9" s="1"/>
  <c r="H113" i="9" s="1"/>
  <c r="H114" i="9" s="1"/>
  <c r="H115" i="9" s="1"/>
  <c r="H116" i="9" s="1"/>
  <c r="H117" i="9" s="1"/>
  <c r="H118" i="9" s="1"/>
  <c r="H119" i="9" s="1"/>
  <c r="H120" i="9" s="1"/>
  <c r="H121" i="9" s="1"/>
  <c r="H122" i="9" s="1"/>
  <c r="H123" i="9" s="1"/>
  <c r="H124" i="9" s="1"/>
  <c r="H125" i="9" s="1"/>
  <c r="H126" i="9" s="1"/>
  <c r="H127" i="9" s="1"/>
  <c r="H128" i="9" s="1"/>
  <c r="H129" i="9" s="1"/>
  <c r="H130" i="9" s="1"/>
  <c r="H131" i="9" s="1"/>
  <c r="G6" i="9"/>
  <c r="G3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G101" i="9" s="1"/>
  <c r="G102" i="9" s="1"/>
  <c r="G103" i="9" s="1"/>
  <c r="G104" i="9" s="1"/>
  <c r="G105" i="9" s="1"/>
  <c r="G106" i="9" s="1"/>
  <c r="G107" i="9" s="1"/>
  <c r="G108" i="9" s="1"/>
  <c r="G109" i="9" s="1"/>
  <c r="G110" i="9" s="1"/>
  <c r="G111" i="9" s="1"/>
  <c r="G112" i="9" s="1"/>
  <c r="G113" i="9" s="1"/>
  <c r="G114" i="9" s="1"/>
  <c r="G115" i="9" s="1"/>
  <c r="G116" i="9" s="1"/>
  <c r="G117" i="9" s="1"/>
  <c r="G118" i="9" s="1"/>
  <c r="G119" i="9" s="1"/>
  <c r="G120" i="9" s="1"/>
  <c r="G121" i="9" s="1"/>
  <c r="G122" i="9" s="1"/>
  <c r="G123" i="9" s="1"/>
  <c r="G124" i="9" s="1"/>
  <c r="G125" i="9" s="1"/>
  <c r="G126" i="9" s="1"/>
  <c r="G127" i="9" s="1"/>
  <c r="G128" i="9" s="1"/>
  <c r="G129" i="9" s="1"/>
  <c r="G130" i="9" s="1"/>
  <c r="G131" i="9" s="1"/>
  <c r="F6" i="9"/>
  <c r="E6" i="9"/>
  <c r="D6" i="9"/>
  <c r="C6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6" i="9"/>
  <c r="B5" i="9"/>
  <c r="T3" i="9"/>
  <c r="T10" i="9" s="1"/>
  <c r="T11" i="9" s="1"/>
  <c r="T12" i="9" s="1"/>
  <c r="T13" i="9" s="1"/>
  <c r="T14" i="9" s="1"/>
  <c r="T15" i="9" s="1"/>
  <c r="T16" i="9" s="1"/>
  <c r="T17" i="9" s="1"/>
  <c r="T18" i="9" s="1"/>
  <c r="T19" i="9" s="1"/>
  <c r="T20" i="9" s="1"/>
  <c r="T21" i="9" s="1"/>
  <c r="T22" i="9" s="1"/>
  <c r="T23" i="9" s="1"/>
  <c r="T24" i="9" s="1"/>
  <c r="T25" i="9" s="1"/>
  <c r="T26" i="9" s="1"/>
  <c r="T27" i="9" s="1"/>
  <c r="T28" i="9" s="1"/>
  <c r="T29" i="9" s="1"/>
  <c r="T30" i="9" s="1"/>
  <c r="T31" i="9" s="1"/>
  <c r="T32" i="9" s="1"/>
  <c r="T33" i="9" s="1"/>
  <c r="T34" i="9" s="1"/>
  <c r="T35" i="9" s="1"/>
  <c r="T36" i="9" s="1"/>
  <c r="T37" i="9" s="1"/>
  <c r="T38" i="9" s="1"/>
  <c r="T39" i="9" s="1"/>
  <c r="T40" i="9" s="1"/>
  <c r="T41" i="9" s="1"/>
  <c r="T42" i="9" s="1"/>
  <c r="T43" i="9" s="1"/>
  <c r="T44" i="9" s="1"/>
  <c r="T45" i="9" s="1"/>
  <c r="T46" i="9" s="1"/>
  <c r="T47" i="9" s="1"/>
  <c r="T48" i="9" s="1"/>
  <c r="T49" i="9" s="1"/>
  <c r="T50" i="9" s="1"/>
  <c r="T51" i="9" s="1"/>
  <c r="T52" i="9" s="1"/>
  <c r="T53" i="9" s="1"/>
  <c r="T54" i="9" s="1"/>
  <c r="T55" i="9" s="1"/>
  <c r="T56" i="9" s="1"/>
  <c r="T57" i="9" s="1"/>
  <c r="T58" i="9" s="1"/>
  <c r="T59" i="9" s="1"/>
  <c r="T60" i="9" s="1"/>
  <c r="T61" i="9" s="1"/>
  <c r="T62" i="9" s="1"/>
  <c r="T63" i="9" s="1"/>
  <c r="T64" i="9" s="1"/>
  <c r="T65" i="9" s="1"/>
  <c r="T66" i="9" s="1"/>
  <c r="T67" i="9" s="1"/>
  <c r="T68" i="9" s="1"/>
  <c r="T69" i="9" s="1"/>
  <c r="T70" i="9" s="1"/>
  <c r="T71" i="9" s="1"/>
  <c r="T72" i="9" s="1"/>
  <c r="T73" i="9" s="1"/>
  <c r="T74" i="9" s="1"/>
  <c r="T75" i="9" s="1"/>
  <c r="T76" i="9" s="1"/>
  <c r="T77" i="9" s="1"/>
  <c r="T78" i="9" s="1"/>
  <c r="T79" i="9" s="1"/>
  <c r="T80" i="9" s="1"/>
  <c r="T81" i="9" s="1"/>
  <c r="T82" i="9" s="1"/>
  <c r="T83" i="9" s="1"/>
  <c r="T84" i="9" s="1"/>
  <c r="T85" i="9" s="1"/>
  <c r="T86" i="9" s="1"/>
  <c r="T87" i="9" s="1"/>
  <c r="T88" i="9" s="1"/>
  <c r="T89" i="9" s="1"/>
  <c r="T90" i="9" s="1"/>
  <c r="T91" i="9" s="1"/>
  <c r="T92" i="9" s="1"/>
  <c r="T93" i="9" s="1"/>
  <c r="T94" i="9" s="1"/>
  <c r="T95" i="9" s="1"/>
  <c r="T96" i="9" s="1"/>
  <c r="T97" i="9" s="1"/>
  <c r="T98" i="9" s="1"/>
  <c r="T99" i="9" s="1"/>
  <c r="T100" i="9" s="1"/>
  <c r="T101" i="9" s="1"/>
  <c r="T102" i="9" s="1"/>
  <c r="T103" i="9" s="1"/>
  <c r="T104" i="9" s="1"/>
  <c r="T105" i="9" s="1"/>
  <c r="T106" i="9" s="1"/>
  <c r="T107" i="9" s="1"/>
  <c r="T108" i="9" s="1"/>
  <c r="T109" i="9" s="1"/>
  <c r="T110" i="9" s="1"/>
  <c r="T111" i="9" s="1"/>
  <c r="T112" i="9" s="1"/>
  <c r="T113" i="9" s="1"/>
  <c r="T114" i="9" s="1"/>
  <c r="T115" i="9" s="1"/>
  <c r="T116" i="9" s="1"/>
  <c r="T117" i="9" s="1"/>
  <c r="T118" i="9" s="1"/>
  <c r="T119" i="9" s="1"/>
  <c r="T120" i="9" s="1"/>
  <c r="T121" i="9" s="1"/>
  <c r="T122" i="9" s="1"/>
  <c r="T123" i="9" s="1"/>
  <c r="T124" i="9" s="1"/>
  <c r="T125" i="9" s="1"/>
  <c r="T126" i="9" s="1"/>
  <c r="T127" i="9" s="1"/>
  <c r="T128" i="9" s="1"/>
  <c r="T129" i="9" s="1"/>
  <c r="T130" i="9" s="1"/>
  <c r="T131" i="9" s="1"/>
  <c r="R3" i="9"/>
  <c r="R10" i="9" s="1"/>
  <c r="R11" i="9" s="1"/>
  <c r="R12" i="9" s="1"/>
  <c r="R13" i="9" s="1"/>
  <c r="R14" i="9" s="1"/>
  <c r="R15" i="9" s="1"/>
  <c r="R16" i="9" s="1"/>
  <c r="R17" i="9" s="1"/>
  <c r="R18" i="9" s="1"/>
  <c r="R19" i="9" s="1"/>
  <c r="R20" i="9" s="1"/>
  <c r="R21" i="9" s="1"/>
  <c r="R22" i="9" s="1"/>
  <c r="R23" i="9" s="1"/>
  <c r="R24" i="9" s="1"/>
  <c r="R25" i="9" s="1"/>
  <c r="R26" i="9" s="1"/>
  <c r="R27" i="9" s="1"/>
  <c r="R28" i="9" s="1"/>
  <c r="R29" i="9" s="1"/>
  <c r="R30" i="9" s="1"/>
  <c r="R31" i="9" s="1"/>
  <c r="R32" i="9" s="1"/>
  <c r="R33" i="9" s="1"/>
  <c r="R34" i="9" s="1"/>
  <c r="R35" i="9" s="1"/>
  <c r="R36" i="9" s="1"/>
  <c r="R37" i="9" s="1"/>
  <c r="R38" i="9" s="1"/>
  <c r="R39" i="9" s="1"/>
  <c r="R40" i="9" s="1"/>
  <c r="R41" i="9" s="1"/>
  <c r="R42" i="9" s="1"/>
  <c r="R43" i="9" s="1"/>
  <c r="R44" i="9" s="1"/>
  <c r="R45" i="9" s="1"/>
  <c r="R46" i="9" s="1"/>
  <c r="R47" i="9" s="1"/>
  <c r="R48" i="9" s="1"/>
  <c r="R49" i="9" s="1"/>
  <c r="R50" i="9" s="1"/>
  <c r="R51" i="9" s="1"/>
  <c r="R52" i="9" s="1"/>
  <c r="R53" i="9" s="1"/>
  <c r="R54" i="9" s="1"/>
  <c r="R55" i="9" s="1"/>
  <c r="R56" i="9" s="1"/>
  <c r="R57" i="9" s="1"/>
  <c r="R58" i="9" s="1"/>
  <c r="R59" i="9" s="1"/>
  <c r="R60" i="9" s="1"/>
  <c r="R61" i="9" s="1"/>
  <c r="R62" i="9" s="1"/>
  <c r="R63" i="9" s="1"/>
  <c r="R64" i="9" s="1"/>
  <c r="R65" i="9" s="1"/>
  <c r="R66" i="9" s="1"/>
  <c r="R67" i="9" s="1"/>
  <c r="R68" i="9" s="1"/>
  <c r="R69" i="9" s="1"/>
  <c r="R70" i="9" s="1"/>
  <c r="R71" i="9" s="1"/>
  <c r="R72" i="9" s="1"/>
  <c r="R73" i="9" s="1"/>
  <c r="R74" i="9" s="1"/>
  <c r="R75" i="9" s="1"/>
  <c r="R76" i="9" s="1"/>
  <c r="R77" i="9" s="1"/>
  <c r="R78" i="9" s="1"/>
  <c r="R79" i="9" s="1"/>
  <c r="R80" i="9" s="1"/>
  <c r="R81" i="9" s="1"/>
  <c r="R82" i="9" s="1"/>
  <c r="R83" i="9" s="1"/>
  <c r="R84" i="9" s="1"/>
  <c r="R85" i="9" s="1"/>
  <c r="R86" i="9" s="1"/>
  <c r="R87" i="9" s="1"/>
  <c r="R88" i="9" s="1"/>
  <c r="R89" i="9" s="1"/>
  <c r="R90" i="9" s="1"/>
  <c r="R91" i="9" s="1"/>
  <c r="R92" i="9" s="1"/>
  <c r="R93" i="9" s="1"/>
  <c r="R94" i="9" s="1"/>
  <c r="R95" i="9" s="1"/>
  <c r="R96" i="9" s="1"/>
  <c r="R97" i="9" s="1"/>
  <c r="R98" i="9" s="1"/>
  <c r="R99" i="9" s="1"/>
  <c r="R100" i="9" s="1"/>
  <c r="R101" i="9" s="1"/>
  <c r="R102" i="9" s="1"/>
  <c r="R103" i="9" s="1"/>
  <c r="R104" i="9" s="1"/>
  <c r="R105" i="9" s="1"/>
  <c r="R106" i="9" s="1"/>
  <c r="R107" i="9" s="1"/>
  <c r="R108" i="9" s="1"/>
  <c r="R109" i="9" s="1"/>
  <c r="R110" i="9" s="1"/>
  <c r="R111" i="9" s="1"/>
  <c r="R112" i="9" s="1"/>
  <c r="R113" i="9" s="1"/>
  <c r="R114" i="9" s="1"/>
  <c r="R115" i="9" s="1"/>
  <c r="R116" i="9" s="1"/>
  <c r="R117" i="9" s="1"/>
  <c r="R118" i="9" s="1"/>
  <c r="R119" i="9" s="1"/>
  <c r="R120" i="9" s="1"/>
  <c r="R121" i="9" s="1"/>
  <c r="R122" i="9" s="1"/>
  <c r="R123" i="9" s="1"/>
  <c r="R124" i="9" s="1"/>
  <c r="R125" i="9" s="1"/>
  <c r="R126" i="9" s="1"/>
  <c r="R127" i="9" s="1"/>
  <c r="R128" i="9" s="1"/>
  <c r="R129" i="9" s="1"/>
  <c r="R130" i="9" s="1"/>
  <c r="R131" i="9" s="1"/>
  <c r="Q3" i="9"/>
  <c r="Q10" i="9" s="1"/>
  <c r="Q11" i="9" s="1"/>
  <c r="Q12" i="9" s="1"/>
  <c r="Q13" i="9" s="1"/>
  <c r="Q14" i="9" s="1"/>
  <c r="Q15" i="9" s="1"/>
  <c r="Q16" i="9" s="1"/>
  <c r="Q17" i="9" s="1"/>
  <c r="Q18" i="9" s="1"/>
  <c r="Q19" i="9" s="1"/>
  <c r="Q20" i="9" s="1"/>
  <c r="Q21" i="9" s="1"/>
  <c r="Q22" i="9" s="1"/>
  <c r="Q23" i="9" s="1"/>
  <c r="Q24" i="9" s="1"/>
  <c r="Q25" i="9" s="1"/>
  <c r="Q26" i="9" s="1"/>
  <c r="Q27" i="9" s="1"/>
  <c r="Q28" i="9" s="1"/>
  <c r="Q29" i="9" s="1"/>
  <c r="Q30" i="9" s="1"/>
  <c r="Q31" i="9" s="1"/>
  <c r="Q32" i="9" s="1"/>
  <c r="Q33" i="9" s="1"/>
  <c r="Q34" i="9" s="1"/>
  <c r="Q35" i="9" s="1"/>
  <c r="Q36" i="9" s="1"/>
  <c r="Q37" i="9" s="1"/>
  <c r="Q38" i="9" s="1"/>
  <c r="Q39" i="9" s="1"/>
  <c r="Q40" i="9" s="1"/>
  <c r="Q41" i="9" s="1"/>
  <c r="Q42" i="9" s="1"/>
  <c r="Q43" i="9" s="1"/>
  <c r="Q44" i="9" s="1"/>
  <c r="Q45" i="9" s="1"/>
  <c r="Q46" i="9" s="1"/>
  <c r="Q47" i="9" s="1"/>
  <c r="Q48" i="9" s="1"/>
  <c r="Q49" i="9" s="1"/>
  <c r="Q50" i="9" s="1"/>
  <c r="Q51" i="9" s="1"/>
  <c r="Q52" i="9" s="1"/>
  <c r="Q53" i="9" s="1"/>
  <c r="Q54" i="9" s="1"/>
  <c r="Q55" i="9" s="1"/>
  <c r="Q56" i="9" s="1"/>
  <c r="Q57" i="9" s="1"/>
  <c r="Q58" i="9" s="1"/>
  <c r="Q59" i="9" s="1"/>
  <c r="Q60" i="9" s="1"/>
  <c r="Q61" i="9" s="1"/>
  <c r="Q62" i="9" s="1"/>
  <c r="Q63" i="9" s="1"/>
  <c r="Q64" i="9" s="1"/>
  <c r="Q65" i="9" s="1"/>
  <c r="Q66" i="9" s="1"/>
  <c r="Q67" i="9" s="1"/>
  <c r="Q68" i="9" s="1"/>
  <c r="Q69" i="9" s="1"/>
  <c r="Q70" i="9" s="1"/>
  <c r="Q71" i="9" s="1"/>
  <c r="Q72" i="9" s="1"/>
  <c r="Q73" i="9" s="1"/>
  <c r="Q74" i="9" s="1"/>
  <c r="Q75" i="9" s="1"/>
  <c r="Q76" i="9" s="1"/>
  <c r="Q77" i="9" s="1"/>
  <c r="Q78" i="9" s="1"/>
  <c r="Q79" i="9" s="1"/>
  <c r="Q80" i="9" s="1"/>
  <c r="Q81" i="9" s="1"/>
  <c r="Q82" i="9" s="1"/>
  <c r="Q83" i="9" s="1"/>
  <c r="Q84" i="9" s="1"/>
  <c r="Q85" i="9" s="1"/>
  <c r="Q86" i="9" s="1"/>
  <c r="Q87" i="9" s="1"/>
  <c r="Q88" i="9" s="1"/>
  <c r="Q89" i="9" s="1"/>
  <c r="Q90" i="9" s="1"/>
  <c r="Q91" i="9" s="1"/>
  <c r="Q92" i="9" s="1"/>
  <c r="Q93" i="9" s="1"/>
  <c r="Q94" i="9" s="1"/>
  <c r="Q95" i="9" s="1"/>
  <c r="Q96" i="9" s="1"/>
  <c r="Q97" i="9" s="1"/>
  <c r="Q98" i="9" s="1"/>
  <c r="Q99" i="9" s="1"/>
  <c r="Q100" i="9" s="1"/>
  <c r="Q101" i="9" s="1"/>
  <c r="Q102" i="9" s="1"/>
  <c r="Q103" i="9" s="1"/>
  <c r="Q104" i="9" s="1"/>
  <c r="Q105" i="9" s="1"/>
  <c r="Q106" i="9" s="1"/>
  <c r="Q107" i="9" s="1"/>
  <c r="Q108" i="9" s="1"/>
  <c r="Q109" i="9" s="1"/>
  <c r="Q110" i="9" s="1"/>
  <c r="Q111" i="9" s="1"/>
  <c r="Q112" i="9" s="1"/>
  <c r="Q113" i="9" s="1"/>
  <c r="Q114" i="9" s="1"/>
  <c r="Q115" i="9" s="1"/>
  <c r="Q116" i="9" s="1"/>
  <c r="Q117" i="9" s="1"/>
  <c r="Q118" i="9" s="1"/>
  <c r="Q119" i="9" s="1"/>
  <c r="Q120" i="9" s="1"/>
  <c r="Q121" i="9" s="1"/>
  <c r="Q122" i="9" s="1"/>
  <c r="Q123" i="9" s="1"/>
  <c r="Q124" i="9" s="1"/>
  <c r="Q125" i="9" s="1"/>
  <c r="Q126" i="9" s="1"/>
  <c r="Q127" i="9" s="1"/>
  <c r="Q128" i="9" s="1"/>
  <c r="Q129" i="9" s="1"/>
  <c r="Q130" i="9" s="1"/>
  <c r="Q131" i="9" s="1"/>
  <c r="N3" i="9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8" i="9" s="1"/>
  <c r="N89" i="9" s="1"/>
  <c r="N90" i="9" s="1"/>
  <c r="N91" i="9" s="1"/>
  <c r="N92" i="9" s="1"/>
  <c r="N93" i="9" s="1"/>
  <c r="N94" i="9" s="1"/>
  <c r="N95" i="9" s="1"/>
  <c r="N96" i="9" s="1"/>
  <c r="N97" i="9" s="1"/>
  <c r="N98" i="9" s="1"/>
  <c r="N99" i="9" s="1"/>
  <c r="N100" i="9" s="1"/>
  <c r="N101" i="9" s="1"/>
  <c r="N102" i="9" s="1"/>
  <c r="N103" i="9" s="1"/>
  <c r="N104" i="9" s="1"/>
  <c r="N105" i="9" s="1"/>
  <c r="N106" i="9" s="1"/>
  <c r="N107" i="9" s="1"/>
  <c r="N108" i="9" s="1"/>
  <c r="N109" i="9" s="1"/>
  <c r="N110" i="9" s="1"/>
  <c r="N111" i="9" s="1"/>
  <c r="N112" i="9" s="1"/>
  <c r="N113" i="9" s="1"/>
  <c r="N114" i="9" s="1"/>
  <c r="N115" i="9" s="1"/>
  <c r="N116" i="9" s="1"/>
  <c r="N117" i="9" s="1"/>
  <c r="N118" i="9" s="1"/>
  <c r="N119" i="9" s="1"/>
  <c r="N120" i="9" s="1"/>
  <c r="N121" i="9" s="1"/>
  <c r="N122" i="9" s="1"/>
  <c r="N123" i="9" s="1"/>
  <c r="N124" i="9" s="1"/>
  <c r="N125" i="9" s="1"/>
  <c r="N126" i="9" s="1"/>
  <c r="N127" i="9" s="1"/>
  <c r="N128" i="9" s="1"/>
  <c r="N129" i="9" s="1"/>
  <c r="N130" i="9" s="1"/>
  <c r="N131" i="9" s="1"/>
  <c r="K3" i="9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K34" i="9" s="1"/>
  <c r="K35" i="9" s="1"/>
  <c r="K36" i="9" s="1"/>
  <c r="K37" i="9" s="1"/>
  <c r="K38" i="9" s="1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  <c r="K68" i="9" s="1"/>
  <c r="K69" i="9" s="1"/>
  <c r="K70" i="9" s="1"/>
  <c r="K71" i="9" s="1"/>
  <c r="K72" i="9" s="1"/>
  <c r="K73" i="9" s="1"/>
  <c r="K74" i="9" s="1"/>
  <c r="K75" i="9" s="1"/>
  <c r="K76" i="9" s="1"/>
  <c r="K77" i="9" s="1"/>
  <c r="K78" i="9" s="1"/>
  <c r="K79" i="9" s="1"/>
  <c r="K80" i="9" s="1"/>
  <c r="K81" i="9" s="1"/>
  <c r="K82" i="9" s="1"/>
  <c r="K83" i="9" s="1"/>
  <c r="K84" i="9" s="1"/>
  <c r="K85" i="9" s="1"/>
  <c r="K86" i="9" s="1"/>
  <c r="K87" i="9" s="1"/>
  <c r="K88" i="9" s="1"/>
  <c r="K89" i="9" s="1"/>
  <c r="K90" i="9" s="1"/>
  <c r="K91" i="9" s="1"/>
  <c r="K92" i="9" s="1"/>
  <c r="K93" i="9" s="1"/>
  <c r="K94" i="9" s="1"/>
  <c r="K95" i="9" s="1"/>
  <c r="K96" i="9" s="1"/>
  <c r="K97" i="9" s="1"/>
  <c r="K98" i="9" s="1"/>
  <c r="K99" i="9" s="1"/>
  <c r="K100" i="9" s="1"/>
  <c r="K101" i="9" s="1"/>
  <c r="K102" i="9" s="1"/>
  <c r="K103" i="9" s="1"/>
  <c r="K104" i="9" s="1"/>
  <c r="K105" i="9" s="1"/>
  <c r="K106" i="9" s="1"/>
  <c r="K107" i="9" s="1"/>
  <c r="K108" i="9" s="1"/>
  <c r="K109" i="9" s="1"/>
  <c r="K110" i="9" s="1"/>
  <c r="K111" i="9" s="1"/>
  <c r="K112" i="9" s="1"/>
  <c r="K113" i="9" s="1"/>
  <c r="K114" i="9" s="1"/>
  <c r="K115" i="9" s="1"/>
  <c r="K116" i="9" s="1"/>
  <c r="K117" i="9" s="1"/>
  <c r="K118" i="9" s="1"/>
  <c r="K119" i="9" s="1"/>
  <c r="K120" i="9" s="1"/>
  <c r="K121" i="9" s="1"/>
  <c r="K122" i="9" s="1"/>
  <c r="K123" i="9" s="1"/>
  <c r="K124" i="9" s="1"/>
  <c r="K125" i="9" s="1"/>
  <c r="K126" i="9" s="1"/>
  <c r="K127" i="9" s="1"/>
  <c r="K128" i="9" s="1"/>
  <c r="K129" i="9" s="1"/>
  <c r="K130" i="9" s="1"/>
  <c r="K131" i="9" s="1"/>
  <c r="J3" i="9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J84" i="9" s="1"/>
  <c r="J85" i="9" s="1"/>
  <c r="J86" i="9" s="1"/>
  <c r="J87" i="9" s="1"/>
  <c r="J88" i="9" s="1"/>
  <c r="J89" i="9" s="1"/>
  <c r="J90" i="9" s="1"/>
  <c r="J91" i="9" s="1"/>
  <c r="J92" i="9" s="1"/>
  <c r="J93" i="9" s="1"/>
  <c r="J94" i="9" s="1"/>
  <c r="J95" i="9" s="1"/>
  <c r="J96" i="9" s="1"/>
  <c r="J97" i="9" s="1"/>
  <c r="J98" i="9" s="1"/>
  <c r="J99" i="9" s="1"/>
  <c r="J100" i="9" s="1"/>
  <c r="J101" i="9" s="1"/>
  <c r="J102" i="9" s="1"/>
  <c r="J103" i="9" s="1"/>
  <c r="J104" i="9" s="1"/>
  <c r="J105" i="9" s="1"/>
  <c r="J106" i="9" s="1"/>
  <c r="J107" i="9" s="1"/>
  <c r="J108" i="9" s="1"/>
  <c r="J109" i="9" s="1"/>
  <c r="J110" i="9" s="1"/>
  <c r="J111" i="9" s="1"/>
  <c r="J112" i="9" s="1"/>
  <c r="J113" i="9" s="1"/>
  <c r="J114" i="9" s="1"/>
  <c r="J115" i="9" s="1"/>
  <c r="J116" i="9" s="1"/>
  <c r="J117" i="9" s="1"/>
  <c r="J118" i="9" s="1"/>
  <c r="J119" i="9" s="1"/>
  <c r="J120" i="9" s="1"/>
  <c r="J121" i="9" s="1"/>
  <c r="J122" i="9" s="1"/>
  <c r="J123" i="9" s="1"/>
  <c r="J124" i="9" s="1"/>
  <c r="J125" i="9" s="1"/>
  <c r="J126" i="9" s="1"/>
  <c r="J127" i="9" s="1"/>
  <c r="J128" i="9" s="1"/>
  <c r="J129" i="9" s="1"/>
  <c r="J130" i="9" s="1"/>
  <c r="J131" i="9" s="1"/>
  <c r="I3" i="9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I84" i="9" s="1"/>
  <c r="I85" i="9" s="1"/>
  <c r="I86" i="9" s="1"/>
  <c r="I87" i="9" s="1"/>
  <c r="I88" i="9" s="1"/>
  <c r="I89" i="9" s="1"/>
  <c r="I90" i="9" s="1"/>
  <c r="I91" i="9" s="1"/>
  <c r="I92" i="9" s="1"/>
  <c r="I93" i="9" s="1"/>
  <c r="I94" i="9" s="1"/>
  <c r="I95" i="9" s="1"/>
  <c r="I96" i="9" s="1"/>
  <c r="I97" i="9" s="1"/>
  <c r="I98" i="9" s="1"/>
  <c r="I99" i="9" s="1"/>
  <c r="I100" i="9" s="1"/>
  <c r="I101" i="9" s="1"/>
  <c r="I102" i="9" s="1"/>
  <c r="I103" i="9" s="1"/>
  <c r="I104" i="9" s="1"/>
  <c r="I105" i="9" s="1"/>
  <c r="I106" i="9" s="1"/>
  <c r="I107" i="9" s="1"/>
  <c r="I108" i="9" s="1"/>
  <c r="I109" i="9" s="1"/>
  <c r="I110" i="9" s="1"/>
  <c r="I111" i="9" s="1"/>
  <c r="I112" i="9" s="1"/>
  <c r="I113" i="9" s="1"/>
  <c r="I114" i="9" s="1"/>
  <c r="I115" i="9" s="1"/>
  <c r="I116" i="9" s="1"/>
  <c r="I117" i="9" s="1"/>
  <c r="I118" i="9" s="1"/>
  <c r="I119" i="9" s="1"/>
  <c r="I120" i="9" s="1"/>
  <c r="I121" i="9" s="1"/>
  <c r="I122" i="9" s="1"/>
  <c r="I123" i="9" s="1"/>
  <c r="I124" i="9" s="1"/>
  <c r="I125" i="9" s="1"/>
  <c r="I126" i="9" s="1"/>
  <c r="I127" i="9" s="1"/>
  <c r="I128" i="9" s="1"/>
  <c r="I129" i="9" s="1"/>
  <c r="I130" i="9" s="1"/>
  <c r="I131" i="9" s="1"/>
  <c r="F3" i="9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6" i="9" s="1"/>
  <c r="F107" i="9" s="1"/>
  <c r="F108" i="9" s="1"/>
  <c r="F109" i="9" s="1"/>
  <c r="F110" i="9" s="1"/>
  <c r="F111" i="9" s="1"/>
  <c r="F112" i="9" s="1"/>
  <c r="F113" i="9" s="1"/>
  <c r="F114" i="9" s="1"/>
  <c r="F115" i="9" s="1"/>
  <c r="F116" i="9" s="1"/>
  <c r="F117" i="9" s="1"/>
  <c r="F118" i="9" s="1"/>
  <c r="F119" i="9" s="1"/>
  <c r="F120" i="9" s="1"/>
  <c r="F121" i="9" s="1"/>
  <c r="F122" i="9" s="1"/>
  <c r="F123" i="9" s="1"/>
  <c r="F124" i="9" s="1"/>
  <c r="F125" i="9" s="1"/>
  <c r="F126" i="9" s="1"/>
  <c r="F127" i="9" s="1"/>
  <c r="F128" i="9" s="1"/>
  <c r="F129" i="9" s="1"/>
  <c r="F130" i="9" s="1"/>
  <c r="F131" i="9" s="1"/>
  <c r="C3" i="9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B3" i="9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T6" i="7"/>
  <c r="S6" i="7"/>
  <c r="R6" i="7"/>
  <c r="Q6" i="7"/>
  <c r="P6" i="7"/>
  <c r="O6" i="7"/>
  <c r="N6" i="7"/>
  <c r="N4" i="7" s="1"/>
  <c r="M6" i="7"/>
  <c r="L6" i="7"/>
  <c r="K6" i="7"/>
  <c r="J6" i="7"/>
  <c r="I6" i="7"/>
  <c r="H6" i="7"/>
  <c r="G6" i="7"/>
  <c r="F6" i="7"/>
  <c r="F4" i="7" s="1"/>
  <c r="E6" i="7"/>
  <c r="D6" i="7"/>
  <c r="C6" i="7"/>
  <c r="B6" i="7"/>
  <c r="B3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R3" i="7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R111" i="7" s="1"/>
  <c r="R112" i="7" s="1"/>
  <c r="R113" i="7" s="1"/>
  <c r="R114" i="7" s="1"/>
  <c r="R115" i="7" s="1"/>
  <c r="R116" i="7" s="1"/>
  <c r="R117" i="7" s="1"/>
  <c r="R118" i="7" s="1"/>
  <c r="R119" i="7" s="1"/>
  <c r="R120" i="7" s="1"/>
  <c r="R121" i="7" s="1"/>
  <c r="R122" i="7" s="1"/>
  <c r="R123" i="7" s="1"/>
  <c r="R124" i="7" s="1"/>
  <c r="R125" i="7" s="1"/>
  <c r="R126" i="7" s="1"/>
  <c r="R127" i="7" s="1"/>
  <c r="R128" i="7" s="1"/>
  <c r="R129" i="7" s="1"/>
  <c r="R130" i="7" s="1"/>
  <c r="R131" i="7" s="1"/>
  <c r="J3" i="7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S4" i="7"/>
  <c r="R4" i="7"/>
  <c r="Q4" i="7"/>
  <c r="P4" i="7"/>
  <c r="O4" i="7"/>
  <c r="M4" i="7"/>
  <c r="K4" i="7"/>
  <c r="J4" i="7"/>
  <c r="I4" i="7"/>
  <c r="H4" i="7"/>
  <c r="G4" i="7"/>
  <c r="E4" i="7"/>
  <c r="C4" i="7"/>
  <c r="S3" i="7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S102" i="7" s="1"/>
  <c r="S103" i="7" s="1"/>
  <c r="S104" i="7" s="1"/>
  <c r="S105" i="7" s="1"/>
  <c r="S106" i="7" s="1"/>
  <c r="S107" i="7" s="1"/>
  <c r="S108" i="7" s="1"/>
  <c r="S109" i="7" s="1"/>
  <c r="S110" i="7" s="1"/>
  <c r="S111" i="7" s="1"/>
  <c r="S112" i="7" s="1"/>
  <c r="S113" i="7" s="1"/>
  <c r="S114" i="7" s="1"/>
  <c r="S115" i="7" s="1"/>
  <c r="S116" i="7" s="1"/>
  <c r="S117" i="7" s="1"/>
  <c r="S118" i="7" s="1"/>
  <c r="S119" i="7" s="1"/>
  <c r="S120" i="7" s="1"/>
  <c r="S121" i="7" s="1"/>
  <c r="S122" i="7" s="1"/>
  <c r="S123" i="7" s="1"/>
  <c r="S124" i="7" s="1"/>
  <c r="S125" i="7" s="1"/>
  <c r="S126" i="7" s="1"/>
  <c r="S127" i="7" s="1"/>
  <c r="S128" i="7" s="1"/>
  <c r="S129" i="7" s="1"/>
  <c r="S130" i="7" s="1"/>
  <c r="S131" i="7" s="1"/>
  <c r="Q3" i="7"/>
  <c r="P3" i="7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P111" i="7" s="1"/>
  <c r="P112" i="7" s="1"/>
  <c r="P113" i="7" s="1"/>
  <c r="P114" i="7" s="1"/>
  <c r="P115" i="7" s="1"/>
  <c r="P116" i="7" s="1"/>
  <c r="P117" i="7" s="1"/>
  <c r="P118" i="7" s="1"/>
  <c r="P119" i="7" s="1"/>
  <c r="P120" i="7" s="1"/>
  <c r="P121" i="7" s="1"/>
  <c r="P122" i="7" s="1"/>
  <c r="P123" i="7" s="1"/>
  <c r="P124" i="7" s="1"/>
  <c r="P125" i="7" s="1"/>
  <c r="P126" i="7" s="1"/>
  <c r="P127" i="7" s="1"/>
  <c r="P128" i="7" s="1"/>
  <c r="P129" i="7" s="1"/>
  <c r="P130" i="7" s="1"/>
  <c r="P131" i="7" s="1"/>
  <c r="O3" i="7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O111" i="7" s="1"/>
  <c r="O112" i="7" s="1"/>
  <c r="O113" i="7" s="1"/>
  <c r="O114" i="7" s="1"/>
  <c r="O115" i="7" s="1"/>
  <c r="O116" i="7" s="1"/>
  <c r="O117" i="7" s="1"/>
  <c r="O118" i="7" s="1"/>
  <c r="O119" i="7" s="1"/>
  <c r="O120" i="7" s="1"/>
  <c r="O121" i="7" s="1"/>
  <c r="O122" i="7" s="1"/>
  <c r="O123" i="7" s="1"/>
  <c r="O124" i="7" s="1"/>
  <c r="O125" i="7" s="1"/>
  <c r="O126" i="7" s="1"/>
  <c r="O127" i="7" s="1"/>
  <c r="O128" i="7" s="1"/>
  <c r="O129" i="7" s="1"/>
  <c r="O130" i="7" s="1"/>
  <c r="O131" i="7" s="1"/>
  <c r="M3" i="7"/>
  <c r="K3" i="7"/>
  <c r="I3" i="7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H3" i="7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G3" i="7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G108" i="7" s="1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G120" i="7" s="1"/>
  <c r="G121" i="7" s="1"/>
  <c r="G122" i="7" s="1"/>
  <c r="G123" i="7" s="1"/>
  <c r="G124" i="7" s="1"/>
  <c r="G125" i="7" s="1"/>
  <c r="G126" i="7" s="1"/>
  <c r="G127" i="7" s="1"/>
  <c r="G128" i="7" s="1"/>
  <c r="G129" i="7" s="1"/>
  <c r="G130" i="7" s="1"/>
  <c r="G131" i="7" s="1"/>
  <c r="F3" i="7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F122" i="7" s="1"/>
  <c r="F123" i="7" s="1"/>
  <c r="F124" i="7" s="1"/>
  <c r="F125" i="7" s="1"/>
  <c r="F126" i="7" s="1"/>
  <c r="F127" i="7" s="1"/>
  <c r="F128" i="7" s="1"/>
  <c r="F129" i="7" s="1"/>
  <c r="F130" i="7" s="1"/>
  <c r="F131" i="7" s="1"/>
  <c r="E3" i="7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C3" i="7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T3" i="1"/>
  <c r="T10" i="1" s="1"/>
  <c r="S3" i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R3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Q3" i="1"/>
  <c r="Q10" i="1" s="1"/>
  <c r="P3" i="1"/>
  <c r="P10" i="1" s="1"/>
  <c r="O3" i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N3" i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M3" i="1"/>
  <c r="M10" i="1" s="1"/>
  <c r="L3" i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K3" i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J3" i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I3" i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H3" i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G3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F3" i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E3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D3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C3" i="1"/>
  <c r="C10" i="1" s="1"/>
  <c r="B3" i="1"/>
  <c r="B10" i="1" s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M10" i="7" l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M111" i="7" s="1"/>
  <c r="M112" i="7" s="1"/>
  <c r="M113" i="7" s="1"/>
  <c r="M114" i="7" s="1"/>
  <c r="M115" i="7" s="1"/>
  <c r="M116" i="7" s="1"/>
  <c r="M117" i="7" s="1"/>
  <c r="M118" i="7" s="1"/>
  <c r="M119" i="7" s="1"/>
  <c r="M120" i="7" s="1"/>
  <c r="M121" i="7" s="1"/>
  <c r="M122" i="7" s="1"/>
  <c r="M123" i="7" s="1"/>
  <c r="M124" i="7" s="1"/>
  <c r="M125" i="7" s="1"/>
  <c r="M126" i="7" s="1"/>
  <c r="M127" i="7" s="1"/>
  <c r="M128" i="7" s="1"/>
  <c r="M129" i="7" s="1"/>
  <c r="M130" i="7" s="1"/>
  <c r="M131" i="7" s="1"/>
  <c r="C10" i="7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N3" i="7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N84" i="7" s="1"/>
  <c r="N85" i="7" s="1"/>
  <c r="N86" i="7" s="1"/>
  <c r="N87" i="7" s="1"/>
  <c r="N88" i="7" s="1"/>
  <c r="N89" i="7" s="1"/>
  <c r="N90" i="7" s="1"/>
  <c r="N91" i="7" s="1"/>
  <c r="N92" i="7" s="1"/>
  <c r="N93" i="7" s="1"/>
  <c r="N94" i="7" s="1"/>
  <c r="N95" i="7" s="1"/>
  <c r="N96" i="7" s="1"/>
  <c r="N97" i="7" s="1"/>
  <c r="N98" i="7" s="1"/>
  <c r="N99" i="7" s="1"/>
  <c r="N100" i="7" s="1"/>
  <c r="N101" i="7" s="1"/>
  <c r="N102" i="7" s="1"/>
  <c r="N103" i="7" s="1"/>
  <c r="N104" i="7" s="1"/>
  <c r="N105" i="7" s="1"/>
  <c r="N106" i="7" s="1"/>
  <c r="N107" i="7" s="1"/>
  <c r="N108" i="7" s="1"/>
  <c r="N109" i="7" s="1"/>
  <c r="N110" i="7" s="1"/>
  <c r="N111" i="7" s="1"/>
  <c r="N112" i="7" s="1"/>
  <c r="N113" i="7" s="1"/>
  <c r="N114" i="7" s="1"/>
  <c r="N115" i="7" s="1"/>
  <c r="N116" i="7" s="1"/>
  <c r="N117" i="7" s="1"/>
  <c r="N118" i="7" s="1"/>
  <c r="N119" i="7" s="1"/>
  <c r="N120" i="7" s="1"/>
  <c r="N121" i="7" s="1"/>
  <c r="N122" i="7" s="1"/>
  <c r="N123" i="7" s="1"/>
  <c r="N124" i="7" s="1"/>
  <c r="N125" i="7" s="1"/>
  <c r="N126" i="7" s="1"/>
  <c r="N127" i="7" s="1"/>
  <c r="N128" i="7" s="1"/>
  <c r="N129" i="7" s="1"/>
  <c r="N130" i="7" s="1"/>
  <c r="N131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Q111" i="7" s="1"/>
  <c r="Q112" i="7" s="1"/>
  <c r="Q113" i="7" s="1"/>
  <c r="Q114" i="7" s="1"/>
  <c r="Q115" i="7" s="1"/>
  <c r="Q116" i="7" s="1"/>
  <c r="Q117" i="7" s="1"/>
  <c r="Q118" i="7" s="1"/>
  <c r="Q119" i="7" s="1"/>
  <c r="Q120" i="7" s="1"/>
  <c r="Q121" i="7" s="1"/>
  <c r="Q122" i="7" s="1"/>
  <c r="Q123" i="7" s="1"/>
  <c r="Q124" i="7" s="1"/>
  <c r="Q125" i="7" s="1"/>
  <c r="Q126" i="7" s="1"/>
  <c r="Q127" i="7" s="1"/>
  <c r="Q128" i="7" s="1"/>
  <c r="Q129" i="7" s="1"/>
  <c r="Q130" i="7" s="1"/>
  <c r="Q131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K131" i="7" s="1"/>
  <c r="O3" i="9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O39" i="9" s="1"/>
  <c r="O40" i="9" s="1"/>
  <c r="O41" i="9" s="1"/>
  <c r="O42" i="9" s="1"/>
  <c r="O43" i="9" s="1"/>
  <c r="O44" i="9" s="1"/>
  <c r="O45" i="9" s="1"/>
  <c r="O46" i="9" s="1"/>
  <c r="O47" i="9" s="1"/>
  <c r="O48" i="9" s="1"/>
  <c r="O49" i="9" s="1"/>
  <c r="O50" i="9" s="1"/>
  <c r="O51" i="9" s="1"/>
  <c r="O52" i="9" s="1"/>
  <c r="O53" i="9" s="1"/>
  <c r="O54" i="9" s="1"/>
  <c r="O55" i="9" s="1"/>
  <c r="O56" i="9" s="1"/>
  <c r="O57" i="9" s="1"/>
  <c r="O58" i="9" s="1"/>
  <c r="O59" i="9" s="1"/>
  <c r="O60" i="9" s="1"/>
  <c r="O61" i="9" s="1"/>
  <c r="O62" i="9" s="1"/>
  <c r="O63" i="9" s="1"/>
  <c r="O64" i="9" s="1"/>
  <c r="O65" i="9" s="1"/>
  <c r="O66" i="9" s="1"/>
  <c r="O67" i="9" s="1"/>
  <c r="O68" i="9" s="1"/>
  <c r="O69" i="9" s="1"/>
  <c r="O70" i="9" s="1"/>
  <c r="O71" i="9" s="1"/>
  <c r="O72" i="9" s="1"/>
  <c r="O73" i="9" s="1"/>
  <c r="O74" i="9" s="1"/>
  <c r="O75" i="9" s="1"/>
  <c r="O76" i="9" s="1"/>
  <c r="O77" i="9" s="1"/>
  <c r="O78" i="9" s="1"/>
  <c r="O79" i="9" s="1"/>
  <c r="O80" i="9" s="1"/>
  <c r="O81" i="9" s="1"/>
  <c r="O82" i="9" s="1"/>
  <c r="O83" i="9" s="1"/>
  <c r="O84" i="9" s="1"/>
  <c r="O85" i="9" s="1"/>
  <c r="O86" i="9" s="1"/>
  <c r="O87" i="9" s="1"/>
  <c r="O88" i="9" s="1"/>
  <c r="O89" i="9" s="1"/>
  <c r="O90" i="9" s="1"/>
  <c r="O91" i="9" s="1"/>
  <c r="O92" i="9" s="1"/>
  <c r="O93" i="9" s="1"/>
  <c r="O94" i="9" s="1"/>
  <c r="O95" i="9" s="1"/>
  <c r="O96" i="9" s="1"/>
  <c r="O97" i="9" s="1"/>
  <c r="O98" i="9" s="1"/>
  <c r="O99" i="9" s="1"/>
  <c r="O100" i="9" s="1"/>
  <c r="O101" i="9" s="1"/>
  <c r="O102" i="9" s="1"/>
  <c r="O103" i="9" s="1"/>
  <c r="O104" i="9" s="1"/>
  <c r="O105" i="9" s="1"/>
  <c r="O106" i="9" s="1"/>
  <c r="O107" i="9" s="1"/>
  <c r="O108" i="9" s="1"/>
  <c r="O109" i="9" s="1"/>
  <c r="O110" i="9" s="1"/>
  <c r="O111" i="9" s="1"/>
  <c r="O112" i="9" s="1"/>
  <c r="O113" i="9" s="1"/>
  <c r="O114" i="9" s="1"/>
  <c r="O115" i="9" s="1"/>
  <c r="O116" i="9" s="1"/>
  <c r="O117" i="9" s="1"/>
  <c r="O118" i="9" s="1"/>
  <c r="O119" i="9" s="1"/>
  <c r="O120" i="9" s="1"/>
  <c r="O121" i="9" s="1"/>
  <c r="O122" i="9" s="1"/>
  <c r="O123" i="9" s="1"/>
  <c r="O124" i="9" s="1"/>
  <c r="O125" i="9" s="1"/>
  <c r="O126" i="9" s="1"/>
  <c r="O127" i="9" s="1"/>
  <c r="O128" i="9" s="1"/>
  <c r="O129" i="9" s="1"/>
  <c r="O130" i="9" s="1"/>
  <c r="O131" i="9" s="1"/>
  <c r="L3" i="9"/>
  <c r="L10" i="9" s="1"/>
  <c r="L11" i="9" s="1"/>
  <c r="L12" i="9" s="1"/>
  <c r="L13" i="9" s="1"/>
  <c r="L14" i="9" s="1"/>
  <c r="L15" i="9" s="1"/>
  <c r="L16" i="9" s="1"/>
  <c r="L17" i="9" s="1"/>
  <c r="L18" i="9" s="1"/>
  <c r="L19" i="9" s="1"/>
  <c r="L20" i="9" s="1"/>
  <c r="L21" i="9" s="1"/>
  <c r="L22" i="9" s="1"/>
  <c r="L23" i="9" s="1"/>
  <c r="L24" i="9" s="1"/>
  <c r="L25" i="9" s="1"/>
  <c r="L26" i="9" s="1"/>
  <c r="L27" i="9" s="1"/>
  <c r="L28" i="9" s="1"/>
  <c r="L29" i="9" s="1"/>
  <c r="L30" i="9" s="1"/>
  <c r="L31" i="9" s="1"/>
  <c r="L32" i="9" s="1"/>
  <c r="L33" i="9" s="1"/>
  <c r="L34" i="9" s="1"/>
  <c r="L35" i="9" s="1"/>
  <c r="L36" i="9" s="1"/>
  <c r="L37" i="9" s="1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L68" i="9" s="1"/>
  <c r="L69" i="9" s="1"/>
  <c r="L70" i="9" s="1"/>
  <c r="L71" i="9" s="1"/>
  <c r="L72" i="9" s="1"/>
  <c r="L73" i="9" s="1"/>
  <c r="L74" i="9" s="1"/>
  <c r="L75" i="9" s="1"/>
  <c r="L76" i="9" s="1"/>
  <c r="L77" i="9" s="1"/>
  <c r="L78" i="9" s="1"/>
  <c r="L79" i="9" s="1"/>
  <c r="L80" i="9" s="1"/>
  <c r="L81" i="9" s="1"/>
  <c r="L82" i="9" s="1"/>
  <c r="L83" i="9" s="1"/>
  <c r="L84" i="9" s="1"/>
  <c r="L85" i="9" s="1"/>
  <c r="L86" i="9" s="1"/>
  <c r="L87" i="9" s="1"/>
  <c r="L88" i="9" s="1"/>
  <c r="L89" i="9" s="1"/>
  <c r="L90" i="9" s="1"/>
  <c r="L91" i="9" s="1"/>
  <c r="L92" i="9" s="1"/>
  <c r="L93" i="9" s="1"/>
  <c r="L94" i="9" s="1"/>
  <c r="L95" i="9" s="1"/>
  <c r="L96" i="9" s="1"/>
  <c r="L97" i="9" s="1"/>
  <c r="L98" i="9" s="1"/>
  <c r="L99" i="9" s="1"/>
  <c r="L100" i="9" s="1"/>
  <c r="L101" i="9" s="1"/>
  <c r="L102" i="9" s="1"/>
  <c r="L103" i="9" s="1"/>
  <c r="L104" i="9" s="1"/>
  <c r="L105" i="9" s="1"/>
  <c r="L106" i="9" s="1"/>
  <c r="L107" i="9" s="1"/>
  <c r="L108" i="9" s="1"/>
  <c r="L109" i="9" s="1"/>
  <c r="L110" i="9" s="1"/>
  <c r="L111" i="9" s="1"/>
  <c r="L112" i="9" s="1"/>
  <c r="L113" i="9" s="1"/>
  <c r="L114" i="9" s="1"/>
  <c r="L115" i="9" s="1"/>
  <c r="L116" i="9" s="1"/>
  <c r="L117" i="9" s="1"/>
  <c r="L118" i="9" s="1"/>
  <c r="L119" i="9" s="1"/>
  <c r="L120" i="9" s="1"/>
  <c r="L121" i="9" s="1"/>
  <c r="L122" i="9" s="1"/>
  <c r="L123" i="9" s="1"/>
  <c r="L124" i="9" s="1"/>
  <c r="L125" i="9" s="1"/>
  <c r="L126" i="9" s="1"/>
  <c r="L127" i="9" s="1"/>
  <c r="L128" i="9" s="1"/>
  <c r="L129" i="9" s="1"/>
  <c r="L130" i="9" s="1"/>
  <c r="L131" i="9" s="1"/>
  <c r="D3" i="9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81" i="9" s="1"/>
  <c r="D82" i="9" s="1"/>
  <c r="D83" i="9" s="1"/>
  <c r="D84" i="9" s="1"/>
  <c r="D85" i="9" s="1"/>
  <c r="D86" i="9" s="1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D100" i="9" s="1"/>
  <c r="D101" i="9" s="1"/>
  <c r="D102" i="9" s="1"/>
  <c r="D103" i="9" s="1"/>
  <c r="D104" i="9" s="1"/>
  <c r="D105" i="9" s="1"/>
  <c r="D106" i="9" s="1"/>
  <c r="D107" i="9" s="1"/>
  <c r="D108" i="9" s="1"/>
  <c r="D109" i="9" s="1"/>
  <c r="D110" i="9" s="1"/>
  <c r="D111" i="9" s="1"/>
  <c r="D112" i="9" s="1"/>
  <c r="D113" i="9" s="1"/>
  <c r="D114" i="9" s="1"/>
  <c r="D115" i="9" s="1"/>
  <c r="D116" i="9" s="1"/>
  <c r="D117" i="9" s="1"/>
  <c r="D118" i="9" s="1"/>
  <c r="D119" i="9" s="1"/>
  <c r="D120" i="9" s="1"/>
  <c r="D121" i="9" s="1"/>
  <c r="D122" i="9" s="1"/>
  <c r="D123" i="9" s="1"/>
  <c r="D124" i="9" s="1"/>
  <c r="D125" i="9" s="1"/>
  <c r="D126" i="9" s="1"/>
  <c r="D127" i="9" s="1"/>
  <c r="D128" i="9" s="1"/>
  <c r="D129" i="9" s="1"/>
  <c r="D130" i="9" s="1"/>
  <c r="D131" i="9" s="1"/>
  <c r="M3" i="9"/>
  <c r="M10" i="9" s="1"/>
  <c r="M11" i="9" s="1"/>
  <c r="M12" i="9" s="1"/>
  <c r="M13" i="9" s="1"/>
  <c r="M14" i="9" s="1"/>
  <c r="M15" i="9" s="1"/>
  <c r="M16" i="9" s="1"/>
  <c r="M17" i="9" s="1"/>
  <c r="M18" i="9" s="1"/>
  <c r="M19" i="9" s="1"/>
  <c r="M20" i="9" s="1"/>
  <c r="M21" i="9" s="1"/>
  <c r="M22" i="9" s="1"/>
  <c r="M23" i="9" s="1"/>
  <c r="M24" i="9" s="1"/>
  <c r="M25" i="9" s="1"/>
  <c r="M26" i="9" s="1"/>
  <c r="M27" i="9" s="1"/>
  <c r="M28" i="9" s="1"/>
  <c r="M29" i="9" s="1"/>
  <c r="M30" i="9" s="1"/>
  <c r="M31" i="9" s="1"/>
  <c r="M32" i="9" s="1"/>
  <c r="M33" i="9" s="1"/>
  <c r="M34" i="9" s="1"/>
  <c r="M35" i="9" s="1"/>
  <c r="M36" i="9" s="1"/>
  <c r="M37" i="9" s="1"/>
  <c r="M38" i="9" s="1"/>
  <c r="M39" i="9" s="1"/>
  <c r="M40" i="9" s="1"/>
  <c r="M41" i="9" s="1"/>
  <c r="M42" i="9" s="1"/>
  <c r="M43" i="9" s="1"/>
  <c r="M44" i="9" s="1"/>
  <c r="M45" i="9" s="1"/>
  <c r="M46" i="9" s="1"/>
  <c r="M47" i="9" s="1"/>
  <c r="M48" i="9" s="1"/>
  <c r="M49" i="9" s="1"/>
  <c r="M50" i="9" s="1"/>
  <c r="M51" i="9" s="1"/>
  <c r="M52" i="9" s="1"/>
  <c r="M53" i="9" s="1"/>
  <c r="M54" i="9" s="1"/>
  <c r="M55" i="9" s="1"/>
  <c r="M56" i="9" s="1"/>
  <c r="M57" i="9" s="1"/>
  <c r="M58" i="9" s="1"/>
  <c r="M59" i="9" s="1"/>
  <c r="M60" i="9" s="1"/>
  <c r="M61" i="9" s="1"/>
  <c r="M62" i="9" s="1"/>
  <c r="M63" i="9" s="1"/>
  <c r="M64" i="9" s="1"/>
  <c r="M65" i="9" s="1"/>
  <c r="M66" i="9" s="1"/>
  <c r="M67" i="9" s="1"/>
  <c r="M68" i="9" s="1"/>
  <c r="M69" i="9" s="1"/>
  <c r="M70" i="9" s="1"/>
  <c r="M71" i="9" s="1"/>
  <c r="M72" i="9" s="1"/>
  <c r="M73" i="9" s="1"/>
  <c r="M74" i="9" s="1"/>
  <c r="M75" i="9" s="1"/>
  <c r="M76" i="9" s="1"/>
  <c r="M77" i="9" s="1"/>
  <c r="M78" i="9" s="1"/>
  <c r="M79" i="9" s="1"/>
  <c r="M80" i="9" s="1"/>
  <c r="M81" i="9" s="1"/>
  <c r="M82" i="9" s="1"/>
  <c r="M83" i="9" s="1"/>
  <c r="M84" i="9" s="1"/>
  <c r="M85" i="9" s="1"/>
  <c r="M86" i="9" s="1"/>
  <c r="M87" i="9" s="1"/>
  <c r="M88" i="9" s="1"/>
  <c r="M89" i="9" s="1"/>
  <c r="M90" i="9" s="1"/>
  <c r="M91" i="9" s="1"/>
  <c r="M92" i="9" s="1"/>
  <c r="M93" i="9" s="1"/>
  <c r="M94" i="9" s="1"/>
  <c r="M95" i="9" s="1"/>
  <c r="M96" i="9" s="1"/>
  <c r="M97" i="9" s="1"/>
  <c r="M98" i="9" s="1"/>
  <c r="M99" i="9" s="1"/>
  <c r="M100" i="9" s="1"/>
  <c r="M101" i="9" s="1"/>
  <c r="M102" i="9" s="1"/>
  <c r="M103" i="9" s="1"/>
  <c r="M104" i="9" s="1"/>
  <c r="M105" i="9" s="1"/>
  <c r="M106" i="9" s="1"/>
  <c r="M107" i="9" s="1"/>
  <c r="M108" i="9" s="1"/>
  <c r="M109" i="9" s="1"/>
  <c r="M110" i="9" s="1"/>
  <c r="M111" i="9" s="1"/>
  <c r="M112" i="9" s="1"/>
  <c r="M113" i="9" s="1"/>
  <c r="M114" i="9" s="1"/>
  <c r="M115" i="9" s="1"/>
  <c r="M116" i="9" s="1"/>
  <c r="M117" i="9" s="1"/>
  <c r="M118" i="9" s="1"/>
  <c r="M119" i="9" s="1"/>
  <c r="M120" i="9" s="1"/>
  <c r="M121" i="9" s="1"/>
  <c r="M122" i="9" s="1"/>
  <c r="M123" i="9" s="1"/>
  <c r="M124" i="9" s="1"/>
  <c r="M125" i="9" s="1"/>
  <c r="M126" i="9" s="1"/>
  <c r="M127" i="9" s="1"/>
  <c r="M128" i="9" s="1"/>
  <c r="M129" i="9" s="1"/>
  <c r="M130" i="9" s="1"/>
  <c r="M131" i="9" s="1"/>
  <c r="E3" i="9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B4" i="7"/>
  <c r="N7" i="7"/>
  <c r="F7" i="7"/>
  <c r="P7" i="7"/>
  <c r="H7" i="7"/>
  <c r="D4" i="7"/>
  <c r="D3" i="7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L4" i="7"/>
  <c r="L3" i="7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L111" i="7" s="1"/>
  <c r="L112" i="7" s="1"/>
  <c r="L113" i="7" s="1"/>
  <c r="L114" i="7" s="1"/>
  <c r="L115" i="7" s="1"/>
  <c r="L116" i="7" s="1"/>
  <c r="L117" i="7" s="1"/>
  <c r="L118" i="7" s="1"/>
  <c r="L119" i="7" s="1"/>
  <c r="L120" i="7" s="1"/>
  <c r="L121" i="7" s="1"/>
  <c r="L122" i="7" s="1"/>
  <c r="L123" i="7" s="1"/>
  <c r="L124" i="7" s="1"/>
  <c r="L125" i="7" s="1"/>
  <c r="L126" i="7" s="1"/>
  <c r="L127" i="7" s="1"/>
  <c r="L128" i="7" s="1"/>
  <c r="L129" i="7" s="1"/>
  <c r="L130" i="7" s="1"/>
  <c r="L131" i="7" s="1"/>
  <c r="T4" i="7"/>
  <c r="T3" i="7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46" i="7" s="1"/>
  <c r="T47" i="7" s="1"/>
  <c r="T48" i="7" s="1"/>
  <c r="T49" i="7" s="1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84" i="7" s="1"/>
  <c r="T85" i="7" s="1"/>
  <c r="T86" i="7" s="1"/>
  <c r="T87" i="7" s="1"/>
  <c r="T88" i="7" s="1"/>
  <c r="T89" i="7" s="1"/>
  <c r="T90" i="7" s="1"/>
  <c r="T91" i="7" s="1"/>
  <c r="T92" i="7" s="1"/>
  <c r="T93" i="7" s="1"/>
  <c r="T94" i="7" s="1"/>
  <c r="T95" i="7" s="1"/>
  <c r="T96" i="7" s="1"/>
  <c r="T97" i="7" s="1"/>
  <c r="T98" i="7" s="1"/>
  <c r="T99" i="7" s="1"/>
  <c r="T100" i="7" s="1"/>
  <c r="T101" i="7" s="1"/>
  <c r="T102" i="7" s="1"/>
  <c r="T103" i="7" s="1"/>
  <c r="T104" i="7" s="1"/>
  <c r="T105" i="7" s="1"/>
  <c r="T106" i="7" s="1"/>
  <c r="T107" i="7" s="1"/>
  <c r="T108" i="7" s="1"/>
  <c r="T109" i="7" s="1"/>
  <c r="T110" i="7" s="1"/>
  <c r="T111" i="7" s="1"/>
  <c r="T112" i="7" s="1"/>
  <c r="T113" i="7" s="1"/>
  <c r="T114" i="7" s="1"/>
  <c r="T115" i="7" s="1"/>
  <c r="T116" i="7" s="1"/>
  <c r="T117" i="7" s="1"/>
  <c r="T118" i="7" s="1"/>
  <c r="T119" i="7" s="1"/>
  <c r="T120" i="7" s="1"/>
  <c r="T121" i="7" s="1"/>
  <c r="T122" i="7" s="1"/>
  <c r="T123" i="7" s="1"/>
  <c r="T124" i="7" s="1"/>
  <c r="T125" i="7" s="1"/>
  <c r="T126" i="7" s="1"/>
  <c r="T127" i="7" s="1"/>
  <c r="T128" i="7" s="1"/>
  <c r="T129" i="7" s="1"/>
  <c r="T130" i="7" s="1"/>
  <c r="T131" i="7" s="1"/>
  <c r="J7" i="7"/>
  <c r="R7" i="7"/>
  <c r="I7" i="7"/>
  <c r="Q7" i="7"/>
  <c r="K7" i="7"/>
  <c r="P11" i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T11" i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M11" i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Q11" i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N7" i="1"/>
  <c r="O7" i="1"/>
  <c r="R7" i="1"/>
  <c r="S7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G7" i="7" l="1"/>
  <c r="B7" i="7"/>
  <c r="S7" i="7"/>
  <c r="T7" i="7"/>
  <c r="L7" i="7"/>
  <c r="E7" i="7"/>
  <c r="C7" i="7"/>
  <c r="D7" i="7"/>
  <c r="O7" i="7"/>
  <c r="M7" i="7"/>
  <c r="Q7" i="1"/>
  <c r="P7" i="1"/>
  <c r="M7" i="1"/>
  <c r="T7" i="1"/>
  <c r="B7" i="1"/>
  <c r="C11" i="1" l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7" i="1" l="1"/>
  <c r="D7" i="1"/>
  <c r="J7" i="1"/>
  <c r="I7" i="1"/>
  <c r="L7" i="1"/>
  <c r="H7" i="1"/>
  <c r="K7" i="1"/>
  <c r="G7" i="1"/>
  <c r="F7" i="1"/>
  <c r="E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9D0174-ADBE-4BE0-A1D1-38D486721AD4}" keepAlive="1" name="Query - temps" description="Connection to the 'temps' query in the workbook." type="5" refreshedVersion="6" background="1" saveData="1">
    <dbPr connection="Provider=Microsoft.Mashup.OleDb.1;Data Source=$Workbook$;Location=temps;Extended Properties=&quot;&quot;" command="SELECT * FROM [temps]"/>
  </connection>
  <connection id="2" xr16:uid="{CA959E4E-911A-439F-9922-376B22EB2F71}" keepAlive="1" name="Query - temps (2)" description="Connection to the 'temps (2)' query in the workbook." type="5" refreshedVersion="6" background="1" saveData="1">
    <dbPr connection="Provider=Microsoft.Mashup.OleDb.1;Data Source=$Workbook$;Location=&quot;temps (2)&quot;;Extended Properties=&quot;&quot;" command="SELECT * FROM [temps (2)]"/>
  </connection>
  <connection id="3" xr16:uid="{1F2409F2-DAA5-4F06-9486-7E455FF8EA33}" keepAlive="1" name="Query - temps (3)" description="Connection to the 'temps (3)' query in the workbook." type="5" refreshedVersion="6" background="1" saveData="1">
    <dbPr connection="Provider=Microsoft.Mashup.OleDb.1;Data Source=$Workbook$;Location=&quot;temps (3)&quot;;Extended Properties=&quot;&quot;" command="SELECT * FROM [temps (3)]"/>
  </connection>
  <connection id="4" xr16:uid="{E63FBAEE-4A0F-4595-9C78-377B6E80B36F}" keepAlive="1" name="Query - temps (4)" description="Connection to the 'temps (4)' query in the workbook." type="5" refreshedVersion="6" background="1" saveData="1">
    <dbPr connection="Provider=Microsoft.Mashup.OleDb.1;Data Source=$Workbook$;Location=&quot;temps (4)&quot;;Extended Properties=&quot;&quot;" command="SELECT * FROM [temps (4)]"/>
  </connection>
</connections>
</file>

<file path=xl/sharedStrings.xml><?xml version="1.0" encoding="utf-8"?>
<sst xmlns="http://schemas.openxmlformats.org/spreadsheetml/2006/main" count="142" uniqueCount="40">
  <si>
    <t>DAY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</si>
  <si>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</si>
  <si>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</si>
  <si>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</si>
  <si>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</si>
  <si>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</si>
  <si>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</si>
  <si>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</si>
  <si>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</si>
  <si>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</si>
  <si>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</si>
  <si>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</si>
  <si>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</si>
  <si>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</si>
  <si>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</si>
  <si>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</si>
  <si>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</si>
  <si>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</si>
  <si>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</si>
  <si>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</si>
  <si>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C</t>
  </si>
  <si>
    <t>Std Dev (σ)</t>
  </si>
  <si>
    <t>C=0.5σ, T=3σ</t>
  </si>
  <si>
    <t>C=0.5σ, T=4σ</t>
  </si>
  <si>
    <t>C=0.5σ, T=5σ</t>
  </si>
  <si>
    <t>C=1σ, T=3σ</t>
  </si>
  <si>
    <t>C=1σ, T=4σ</t>
  </si>
  <si>
    <t>C=1σ, T=5σ</t>
  </si>
  <si>
    <t>C=2σ, T=3σ</t>
  </si>
  <si>
    <t>C=2σ, T=4σ</t>
  </si>
  <si>
    <t>C=2σ, T=5σ</t>
  </si>
  <si>
    <t>Day</t>
  </si>
  <si>
    <t>C -&gt;</t>
  </si>
  <si>
    <t>T -&gt;</t>
  </si>
  <si>
    <t>C=4σ, T=10σ</t>
  </si>
  <si>
    <t>Change</t>
  </si>
  <si>
    <t>T</t>
  </si>
  <si>
    <t>No Change</t>
  </si>
  <si>
    <t>μ (if no change)</t>
  </si>
  <si>
    <t>1996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</si>
</sst>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2" fontId="0" fillId="0" borderId="3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164" fontId="1" fillId="3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1" fillId="3" borderId="0" xfId="0" applyNumberFormat="1" applyFont="1" applyFill="1" applyAlignment="1">
      <alignment horizontal="center"/>
    </xf>
    <xf numFmtId="0" fontId="0" fillId="0" borderId="3" xfId="0" applyNumberFormat="1" applyBorder="1" applyAlignment="1">
      <alignment horizontal="center"/>
    </xf>
  </cellXfs>
  <cellStyles count="1">
    <cellStyle name="Normal" xfId="0" builtinId="0"/>
  </cellStyles>
  <dxfs count="16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4" formatCode="[$-409]d\-mmm;@"/>
      <alignment horizontal="center" vertical="bottom" textRotation="0" wrapText="0" indent="0" justifyLastLine="0" shrinkToFit="0" readingOrder="0"/>
    </dxf>
    <dxf>
      <numFmt numFmtId="165" formatCode="0.0000"/>
      <alignment horizontal="center" vertical="bottom" textRotation="0" wrapText="0" indent="0" justifyLastLine="0" shrinkToFit="0" readingOrder="0"/>
    </dxf>
    <dxf>
      <numFmt numFmtId="165" formatCode="0.0000"/>
      <alignment horizontal="center" vertical="bottom" textRotation="0" wrapText="0" indent="0" justifyLastLine="0" shrinkToFit="0" readingOrder="0"/>
    </dxf>
    <dxf>
      <numFmt numFmtId="165" formatCode="0.0000"/>
      <alignment horizontal="center" vertical="bottom" textRotation="0" wrapText="0" indent="0" justifyLastLine="0" shrinkToFit="0" readingOrder="0"/>
    </dxf>
    <dxf>
      <numFmt numFmtId="165" formatCode="0.0000"/>
      <alignment horizontal="center" vertical="bottom" textRotation="0" wrapText="0" indent="0" justifyLastLine="0" shrinkToFit="0" readingOrder="0"/>
    </dxf>
    <dxf>
      <numFmt numFmtId="165" formatCode="0.0000"/>
      <alignment horizontal="center" vertical="bottom" textRotation="0" wrapText="0" indent="0" justifyLastLine="0" shrinkToFit="0" readingOrder="0"/>
    </dxf>
    <dxf>
      <numFmt numFmtId="165" formatCode="0.0000"/>
      <alignment horizontal="center" vertical="bottom" textRotation="0" wrapText="0" indent="0" justifyLastLine="0" shrinkToFit="0" readingOrder="0"/>
    </dxf>
    <dxf>
      <numFmt numFmtId="165" formatCode="0.0000"/>
      <alignment horizontal="center" vertical="bottom" textRotation="0" wrapText="0" indent="0" justifyLastLine="0" shrinkToFit="0" readingOrder="0"/>
    </dxf>
    <dxf>
      <numFmt numFmtId="165" formatCode="0.0000"/>
      <alignment horizontal="center" vertical="bottom" textRotation="0" wrapText="0" indent="0" justifyLastLine="0" shrinkToFit="0" readingOrder="0"/>
    </dxf>
    <dxf>
      <numFmt numFmtId="165" formatCode="0.0000"/>
      <alignment horizontal="center" vertical="bottom" textRotation="0" wrapText="0" indent="0" justifyLastLine="0" shrinkToFit="0" readingOrder="0"/>
    </dxf>
    <dxf>
      <numFmt numFmtId="165" formatCode="0.0000"/>
      <alignment horizontal="center" vertical="bottom" textRotation="0" wrapText="0" indent="0" justifyLastLine="0" shrinkToFit="0" readingOrder="0"/>
    </dxf>
    <dxf>
      <numFmt numFmtId="165" formatCode="0.0000"/>
      <alignment horizontal="center" vertical="bottom" textRotation="0" wrapText="0" indent="0" justifyLastLine="0" shrinkToFit="0" readingOrder="0"/>
    </dxf>
    <dxf>
      <numFmt numFmtId="165" formatCode="0.0000"/>
      <alignment horizontal="center" vertical="bottom" textRotation="0" wrapText="0" indent="0" justifyLastLine="0" shrinkToFit="0" readingOrder="0"/>
    </dxf>
    <dxf>
      <numFmt numFmtId="165" formatCode="0.0000"/>
      <alignment horizontal="center" vertical="bottom" textRotation="0" wrapText="0" indent="0" justifyLastLine="0" shrinkToFit="0" readingOrder="0"/>
    </dxf>
    <dxf>
      <numFmt numFmtId="165" formatCode="0.0000"/>
      <alignment horizontal="center" vertical="bottom" textRotation="0" wrapText="0" indent="0" justifyLastLine="0" shrinkToFit="0" readingOrder="0"/>
    </dxf>
    <dxf>
      <numFmt numFmtId="165" formatCode="0.0000"/>
      <alignment horizontal="center" vertical="bottom" textRotation="0" wrapText="0" indent="0" justifyLastLine="0" shrinkToFit="0" readingOrder="0"/>
    </dxf>
    <dxf>
      <numFmt numFmtId="165" formatCode="0.0000"/>
      <alignment horizontal="center" vertical="bottom" textRotation="0" wrapText="0" indent="0" justifyLastLine="0" shrinkToFit="0" readingOrder="0"/>
    </dxf>
    <dxf>
      <numFmt numFmtId="165" formatCode="0.0000"/>
      <alignment horizontal="center" vertical="bottom" textRotation="0" wrapText="0" indent="0" justifyLastLine="0" shrinkToFit="0" readingOrder="0"/>
    </dxf>
    <dxf>
      <numFmt numFmtId="165" formatCode="0.0000"/>
      <alignment horizontal="center" vertical="bottom" textRotation="0" wrapText="0" indent="0" justifyLastLine="0" shrinkToFit="0" readingOrder="0"/>
    </dxf>
    <dxf>
      <numFmt numFmtId="165" formatCode="0.0000"/>
      <alignment horizontal="center" vertical="bottom" textRotation="0" wrapText="0" indent="0" justifyLastLine="0" shrinkToFit="0" readingOrder="0"/>
    </dxf>
    <dxf>
      <numFmt numFmtId="164" formatCode="[$-409]d\-mmm;@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4" formatCode="[$-409]d\-mmm;@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4" formatCode="[$-409]d\-mmm;@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  <a:r>
              <a:rPr lang="en-US" baseline="0"/>
              <a:t> Detected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8"/>
          <c:order val="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'Question 7.2-xhat'!$B$8:$T$8</c:f>
              <c:numCache>
                <c:formatCode>General</c:formatCod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cat>
          <c:val>
            <c:numRef>
              <c:f>'Question 7.2-xhat'!$B$7:$T$7</c:f>
              <c:numCache>
                <c:formatCode>[$-409]d\-mmm;@</c:formatCode>
                <c:ptCount val="19"/>
                <c:pt idx="0">
                  <c:v>44102</c:v>
                </c:pt>
                <c:pt idx="1">
                  <c:v>44122</c:v>
                </c:pt>
                <c:pt idx="2">
                  <c:v>44103</c:v>
                </c:pt>
                <c:pt idx="3">
                  <c:v>44084</c:v>
                </c:pt>
                <c:pt idx="4">
                  <c:v>44101</c:v>
                </c:pt>
                <c:pt idx="5">
                  <c:v>44100</c:v>
                </c:pt>
                <c:pt idx="6">
                  <c:v>44108</c:v>
                </c:pt>
                <c:pt idx="7">
                  <c:v>44089</c:v>
                </c:pt>
                <c:pt idx="8">
                  <c:v>44117</c:v>
                </c:pt>
                <c:pt idx="9">
                  <c:v>44097</c:v>
                </c:pt>
                <c:pt idx="10">
                  <c:v>44109</c:v>
                </c:pt>
                <c:pt idx="11">
                  <c:v>44094</c:v>
                </c:pt>
                <c:pt idx="12">
                  <c:v>44094</c:v>
                </c:pt>
                <c:pt idx="13">
                  <c:v>44107</c:v>
                </c:pt>
                <c:pt idx="14">
                  <c:v>44082</c:v>
                </c:pt>
                <c:pt idx="15">
                  <c:v>44069</c:v>
                </c:pt>
                <c:pt idx="16">
                  <c:v>44114</c:v>
                </c:pt>
                <c:pt idx="17">
                  <c:v>44104</c:v>
                </c:pt>
                <c:pt idx="18">
                  <c:v>44097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BBDB-42B0-AC1B-0D7F7A342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468015"/>
        <c:axId val="1170918799"/>
      </c:lineChart>
      <c:catAx>
        <c:axId val="13354680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918799"/>
        <c:crosses val="autoZero"/>
        <c:auto val="1"/>
        <c:lblAlgn val="ctr"/>
        <c:lblOffset val="100"/>
        <c:noMultiLvlLbl val="1"/>
      </c:catAx>
      <c:valAx>
        <c:axId val="117091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46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Detected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8"/>
          <c:order val="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'Question 7.2-seasonality'!$B$8:$T$8</c:f>
              <c:numCache>
                <c:formatCode>General</c:formatCod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numCache>
            </c:numRef>
          </c:cat>
          <c:val>
            <c:numRef>
              <c:f>'Question 7.2-seasonality'!$B$7:$T$7</c:f>
              <c:numCache>
                <c:formatCode>[$-409]d\-mmm;@</c:formatCode>
                <c:ptCount val="19"/>
                <c:pt idx="0">
                  <c:v>44104</c:v>
                </c:pt>
                <c:pt idx="1">
                  <c:v>44104</c:v>
                </c:pt>
                <c:pt idx="2">
                  <c:v>44102</c:v>
                </c:pt>
                <c:pt idx="3">
                  <c:v>44096</c:v>
                </c:pt>
                <c:pt idx="4">
                  <c:v>44095</c:v>
                </c:pt>
                <c:pt idx="5">
                  <c:v>44095</c:v>
                </c:pt>
                <c:pt idx="6">
                  <c:v>44095</c:v>
                </c:pt>
                <c:pt idx="7">
                  <c:v>44096</c:v>
                </c:pt>
                <c:pt idx="8">
                  <c:v>44095</c:v>
                </c:pt>
                <c:pt idx="9">
                  <c:v>44095</c:v>
                </c:pt>
                <c:pt idx="10">
                  <c:v>44094</c:v>
                </c:pt>
                <c:pt idx="11">
                  <c:v>44095</c:v>
                </c:pt>
                <c:pt idx="12">
                  <c:v>44095</c:v>
                </c:pt>
                <c:pt idx="13">
                  <c:v>44095</c:v>
                </c:pt>
                <c:pt idx="14">
                  <c:v>44097</c:v>
                </c:pt>
                <c:pt idx="15">
                  <c:v>44097</c:v>
                </c:pt>
                <c:pt idx="16">
                  <c:v>44100</c:v>
                </c:pt>
                <c:pt idx="17">
                  <c:v>44099</c:v>
                </c:pt>
                <c:pt idx="18">
                  <c:v>44099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F9B-41DF-AEF5-EB1E15F6C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1306207"/>
        <c:axId val="1343420015"/>
      </c:lineChart>
      <c:catAx>
        <c:axId val="1111306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420015"/>
        <c:crosses val="autoZero"/>
        <c:auto val="1"/>
        <c:lblAlgn val="ctr"/>
        <c:lblOffset val="100"/>
        <c:noMultiLvlLbl val="1"/>
      </c:catAx>
      <c:valAx>
        <c:axId val="134342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30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Detected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8"/>
          <c:order val="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'Question 7.2-ARIMA'!$B$8:$T$8</c:f>
              <c:numCache>
                <c:formatCode>General</c:formatCode>
                <c:ptCount val="1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</c:numCache>
            </c:numRef>
          </c:cat>
          <c:val>
            <c:numRef>
              <c:f>'Question 7.2-ARIMA'!$B$7:$T$7</c:f>
              <c:numCache>
                <c:formatCode>[$-409]d\-mmm;@</c:formatCode>
                <c:ptCount val="19"/>
                <c:pt idx="0">
                  <c:v>44088</c:v>
                </c:pt>
                <c:pt idx="1">
                  <c:v>44101</c:v>
                </c:pt>
                <c:pt idx="2">
                  <c:v>44105</c:v>
                </c:pt>
                <c:pt idx="3">
                  <c:v>44098</c:v>
                </c:pt>
                <c:pt idx="4">
                  <c:v>44083</c:v>
                </c:pt>
                <c:pt idx="5">
                  <c:v>44079</c:v>
                </c:pt>
                <c:pt idx="6">
                  <c:v>44099</c:v>
                </c:pt>
                <c:pt idx="7">
                  <c:v>44099</c:v>
                </c:pt>
                <c:pt idx="8">
                  <c:v>44080</c:v>
                </c:pt>
                <c:pt idx="9">
                  <c:v>44110</c:v>
                </c:pt>
                <c:pt idx="10">
                  <c:v>44104</c:v>
                </c:pt>
                <c:pt idx="11">
                  <c:v>44094</c:v>
                </c:pt>
                <c:pt idx="12">
                  <c:v>44094</c:v>
                </c:pt>
                <c:pt idx="13">
                  <c:v>44089</c:v>
                </c:pt>
                <c:pt idx="14">
                  <c:v>44104</c:v>
                </c:pt>
                <c:pt idx="15">
                  <c:v>44082</c:v>
                </c:pt>
                <c:pt idx="16">
                  <c:v>44079</c:v>
                </c:pt>
                <c:pt idx="17">
                  <c:v>44103</c:v>
                </c:pt>
                <c:pt idx="18">
                  <c:v>44101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76-4A74-AFCD-E9DCE952D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1306207"/>
        <c:axId val="1343420015"/>
      </c:lineChart>
      <c:catAx>
        <c:axId val="1111306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420015"/>
        <c:crosses val="autoZero"/>
        <c:auto val="1"/>
        <c:lblAlgn val="ctr"/>
        <c:lblOffset val="100"/>
        <c:noMultiLvlLbl val="1"/>
      </c:catAx>
      <c:valAx>
        <c:axId val="134342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30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381000</xdr:colOff>
      <xdr:row>12</xdr:row>
      <xdr:rowOff>88899</xdr:rowOff>
    </xdr:from>
    <xdr:to>
      <xdr:col>26</xdr:col>
      <xdr:colOff>0</xdr:colOff>
      <xdr:row>30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0D760F-75E4-43E8-85EC-EE944878A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306915</xdr:colOff>
      <xdr:row>2</xdr:row>
      <xdr:rowOff>184149</xdr:rowOff>
    </xdr:from>
    <xdr:to>
      <xdr:col>31</xdr:col>
      <xdr:colOff>63498</xdr:colOff>
      <xdr:row>21</xdr:row>
      <xdr:rowOff>52916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DEE966-226F-42FC-B851-748B082D1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592665</xdr:colOff>
      <xdr:row>6</xdr:row>
      <xdr:rowOff>35982</xdr:rowOff>
    </xdr:from>
    <xdr:to>
      <xdr:col>32</xdr:col>
      <xdr:colOff>349248</xdr:colOff>
      <xdr:row>24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C965A3-1C7A-44D7-A074-ECCF012C0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2815AAC-6FFC-4A6F-9E75-B2E7C112AEAC}" autoFormatId="16" applyNumberFormats="0" applyBorderFormats="0" applyFontFormats="0" applyPatternFormats="0" applyAlignmentFormats="0" applyWidthHeightFormats="0">
  <queryTableRefresh nextId="22">
    <queryTableFields count="20">
      <queryTableField id="1" name="DAY" tableColumnId="1"/>
      <queryTableField id="3" name="1997" tableColumnId="3"/>
      <queryTableField id="4" name="1998" tableColumnId="4"/>
      <queryTableField id="5" name="1999" tableColumnId="5"/>
      <queryTableField id="6" name="2000" tableColumnId="6"/>
      <queryTableField id="7" name="2001" tableColumnId="7"/>
      <queryTableField id="8" name="2002" tableColumnId="8"/>
      <queryTableField id="9" name="2003" tableColumnId="9"/>
      <queryTableField id="10" name="2004" tableColumnId="10"/>
      <queryTableField id="11" name="2005" tableColumnId="11"/>
      <queryTableField id="12" name="2006" tableColumnId="12"/>
      <queryTableField id="13" name="2007" tableColumnId="13"/>
      <queryTableField id="14" name="2008" tableColumnId="14"/>
      <queryTableField id="15" name="2009" tableColumnId="15"/>
      <queryTableField id="16" name="2010" tableColumnId="16"/>
      <queryTableField id="17" name="2011" tableColumnId="17"/>
      <queryTableField id="18" name="2012" tableColumnId="18"/>
      <queryTableField id="19" name="2013" tableColumnId="19"/>
      <queryTableField id="20" name="2014" tableColumnId="20"/>
      <queryTableField id="21" name="2015" tableColumnId="21"/>
    </queryTableFields>
    <queryTableDeletedFields count="1">
      <deletedField name="1996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29794D9-2F90-4BC5-8A7C-F1D1F865BA89}" autoFormatId="16" applyNumberFormats="0" applyBorderFormats="0" applyFontFormats="0" applyPatternFormats="0" applyAlignmentFormats="0" applyWidthHeightFormats="0">
  <queryTableRefresh nextId="22">
    <queryTableFields count="20">
      <queryTableField id="1" name="DAY" tableColumnId="1"/>
      <queryTableField id="3" name="1997" tableColumnId="3"/>
      <queryTableField id="4" name="1998" tableColumnId="4"/>
      <queryTableField id="5" name="1999" tableColumnId="5"/>
      <queryTableField id="6" name="2000" tableColumnId="6"/>
      <queryTableField id="7" name="2001" tableColumnId="7"/>
      <queryTableField id="8" name="2002" tableColumnId="8"/>
      <queryTableField id="9" name="2003" tableColumnId="9"/>
      <queryTableField id="10" name="2004" tableColumnId="10"/>
      <queryTableField id="11" name="2005" tableColumnId="11"/>
      <queryTableField id="12" name="2006" tableColumnId="12"/>
      <queryTableField id="13" name="2007" tableColumnId="13"/>
      <queryTableField id="14" name="2008" tableColumnId="14"/>
      <queryTableField id="15" name="2009" tableColumnId="15"/>
      <queryTableField id="16" name="2010" tableColumnId="16"/>
      <queryTableField id="17" name="2011" tableColumnId="17"/>
      <queryTableField id="18" name="2012" tableColumnId="18"/>
      <queryTableField id="19" name="2013" tableColumnId="19"/>
      <queryTableField id="20" name="2014" tableColumnId="20"/>
      <queryTableField id="21" name="2015" tableColumnId="21"/>
    </queryTableFields>
    <queryTableDeletedFields count="1">
      <deletedField name="1996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0A40D3F-11FB-4A1F-A655-481C4A25E3EC}" autoFormatId="16" applyNumberFormats="0" applyBorderFormats="0" applyFontFormats="0" applyPatternFormats="0" applyAlignmentFormats="0" applyWidthHeightFormats="0">
  <queryTableRefresh nextId="22">
    <queryTableFields count="20">
      <queryTableField id="1" name="DAY" tableColumnId="1"/>
      <queryTableField id="3" name="1997" tableColumnId="3"/>
      <queryTableField id="4" name="1998" tableColumnId="4"/>
      <queryTableField id="5" name="1999" tableColumnId="5"/>
      <queryTableField id="6" name="2000" tableColumnId="6"/>
      <queryTableField id="7" name="2001" tableColumnId="7"/>
      <queryTableField id="8" name="2002" tableColumnId="8"/>
      <queryTableField id="9" name="2003" tableColumnId="9"/>
      <queryTableField id="10" name="2004" tableColumnId="10"/>
      <queryTableField id="11" name="2005" tableColumnId="11"/>
      <queryTableField id="12" name="2006" tableColumnId="12"/>
      <queryTableField id="13" name="2007" tableColumnId="13"/>
      <queryTableField id="14" name="2008" tableColumnId="14"/>
      <queryTableField id="15" name="2009" tableColumnId="15"/>
      <queryTableField id="16" name="2010" tableColumnId="16"/>
      <queryTableField id="17" name="2011" tableColumnId="17"/>
      <queryTableField id="18" name="2012" tableColumnId="18"/>
      <queryTableField id="19" name="2013" tableColumnId="19"/>
      <queryTableField id="20" name="2014" tableColumnId="20"/>
      <queryTableField id="21" name="2015" tableColumnId="21"/>
    </queryTableFields>
    <queryTableDeletedFields count="1">
      <deletedField name="1996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DAA48E8-7D2F-4287-AA69-B1DF623791C3}" autoFormatId="16" applyNumberFormats="0" applyBorderFormats="0" applyFontFormats="0" applyPatternFormats="0" applyAlignmentFormats="0" applyWidthHeightFormats="0">
  <queryTableRefresh nextId="23">
    <queryTableFields count="21">
      <queryTableField id="1" name="DAY" tableColumnId="1"/>
      <queryTableField id="22" dataBound="0" tableColumnId="2"/>
      <queryTableField id="3" name="1997" tableColumnId="3"/>
      <queryTableField id="4" name="1998" tableColumnId="4"/>
      <queryTableField id="5" name="1999" tableColumnId="5"/>
      <queryTableField id="6" name="2000" tableColumnId="6"/>
      <queryTableField id="7" name="2001" tableColumnId="7"/>
      <queryTableField id="8" name="2002" tableColumnId="8"/>
      <queryTableField id="9" name="2003" tableColumnId="9"/>
      <queryTableField id="10" name="2004" tableColumnId="10"/>
      <queryTableField id="11" name="2005" tableColumnId="11"/>
      <queryTableField id="12" name="2006" tableColumnId="12"/>
      <queryTableField id="13" name="2007" tableColumnId="13"/>
      <queryTableField id="14" name="2008" tableColumnId="14"/>
      <queryTableField id="15" name="2009" tableColumnId="15"/>
      <queryTableField id="16" name="2010" tableColumnId="16"/>
      <queryTableField id="17" name="2011" tableColumnId="17"/>
      <queryTableField id="18" name="2012" tableColumnId="18"/>
      <queryTableField id="19" name="2013" tableColumnId="19"/>
      <queryTableField id="20" name="2014" tableColumnId="20"/>
      <queryTableField id="21" name="2015" tableColumnId="21"/>
    </queryTableFields>
    <queryTableDeletedFields count="1">
      <deletedField name="199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6F2E48-9E9A-42AF-A353-F9AED72EC23E}" name="temps3" displayName="temps3" ref="A1:T124" tableType="queryTable" totalsRowShown="0">
  <autoFilter ref="A1:T124" xr:uid="{C2ECB199-3E79-429F-80EA-C9B81A1BFBEB}"/>
  <tableColumns count="20">
    <tableColumn id="1" xr3:uid="{815AE7F3-D004-463F-B8E5-9145EF379171}" uniqueName="1" name="DAY" queryTableFieldId="1" dataDxfId="161"/>
    <tableColumn id="3" xr3:uid="{07020214-6C71-4660-9E2C-E8C8205C07AC}" uniqueName="3" name="1997" queryTableFieldId="3" dataDxfId="160"/>
    <tableColumn id="4" xr3:uid="{E7D73555-159E-47B3-A1EA-7280EC7FA585}" uniqueName="4" name="1998" queryTableFieldId="4" dataDxfId="159"/>
    <tableColumn id="5" xr3:uid="{C8AF6D4A-E9C4-459D-B788-6F9E0C037102}" uniqueName="5" name="1999" queryTableFieldId="5" dataDxfId="158"/>
    <tableColumn id="6" xr3:uid="{D44E9A66-4B05-417D-8F3B-8340B1CFE02F}" uniqueName="6" name="2000" queryTableFieldId="6" dataDxfId="157"/>
    <tableColumn id="7" xr3:uid="{0A1679CB-38CC-42AE-AE41-9B00934E9C9B}" uniqueName="7" name="2001" queryTableFieldId="7" dataDxfId="156"/>
    <tableColumn id="8" xr3:uid="{2FFA558F-CA3F-4180-A267-968DBD5CBE45}" uniqueName="8" name="2002" queryTableFieldId="8" dataDxfId="155"/>
    <tableColumn id="9" xr3:uid="{248501D4-32C8-44AF-B7B2-85E3D0C5523A}" uniqueName="9" name="2003" queryTableFieldId="9" dataDxfId="154"/>
    <tableColumn id="10" xr3:uid="{228E4AD5-6308-40E1-9F2A-B7DC401B97E8}" uniqueName="10" name="2004" queryTableFieldId="10" dataDxfId="153"/>
    <tableColumn id="11" xr3:uid="{669A41D9-9ABA-4DF1-A0B9-54239A653482}" uniqueName="11" name="2005" queryTableFieldId="11" dataDxfId="152"/>
    <tableColumn id="12" xr3:uid="{2640ECE2-8B50-4C33-A135-762CF8232CF7}" uniqueName="12" name="2006" queryTableFieldId="12" dataDxfId="151"/>
    <tableColumn id="13" xr3:uid="{517F09C9-52FE-4160-8B7D-F38F9F574F2F}" uniqueName="13" name="2007" queryTableFieldId="13" dataDxfId="150"/>
    <tableColumn id="14" xr3:uid="{45B1F340-3F42-4A34-B93A-5557F1C85400}" uniqueName="14" name="2008" queryTableFieldId="14" dataDxfId="149"/>
    <tableColumn id="15" xr3:uid="{6938136E-17E1-4D4E-8DB9-D112B3ABEA8A}" uniqueName="15" name="2009" queryTableFieldId="15" dataDxfId="148"/>
    <tableColumn id="16" xr3:uid="{CDB1B91F-5F10-4ADC-A90F-0325DE5EDD58}" uniqueName="16" name="2010" queryTableFieldId="16" dataDxfId="147"/>
    <tableColumn id="17" xr3:uid="{F5F0443B-A302-482C-A64B-460E89CF5774}" uniqueName="17" name="2011" queryTableFieldId="17" dataDxfId="146"/>
    <tableColumn id="18" xr3:uid="{65005E17-EBC3-4D16-8B7F-F2D0F1F95845}" uniqueName="18" name="2012" queryTableFieldId="18" dataDxfId="145"/>
    <tableColumn id="19" xr3:uid="{9B27CAC0-5A52-42F3-BBEB-48A56459038D}" uniqueName="19" name="2013" queryTableFieldId="19" dataDxfId="144"/>
    <tableColumn id="20" xr3:uid="{1968C858-AC64-48C8-A530-064E3E72EEE8}" uniqueName="20" name="2014" queryTableFieldId="20" dataDxfId="143"/>
    <tableColumn id="21" xr3:uid="{928DA5E8-1E5D-42BA-A60C-0BB37F2D1301}" uniqueName="21" name="2015" queryTableFieldId="21" dataDxfId="142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A02C14-EAB1-4DAD-B5AB-1CD3D435753C}" name="temps34" displayName="temps34" ref="A1:T124" tableType="queryTable" totalsRowShown="0">
  <autoFilter ref="A1:T124" xr:uid="{C2ECB199-3E79-429F-80EA-C9B81A1BFBEB}"/>
  <tableColumns count="20">
    <tableColumn id="1" xr3:uid="{F67C08C5-265C-474E-BC65-3538DDC0FB19}" uniqueName="1" name="DAY" queryTableFieldId="1" dataDxfId="141"/>
    <tableColumn id="3" xr3:uid="{CCAC6EF4-2529-4931-BE0E-D7393CBCD6FA}" uniqueName="3" name="1997" queryTableFieldId="3" dataDxfId="140"/>
    <tableColumn id="4" xr3:uid="{58AC9DA3-CD91-4AFB-9442-121DA517FA35}" uniqueName="4" name="1998" queryTableFieldId="4" dataDxfId="139"/>
    <tableColumn id="5" xr3:uid="{820F0C20-35D1-41DF-8893-A8FEB62E68FD}" uniqueName="5" name="1999" queryTableFieldId="5" dataDxfId="138"/>
    <tableColumn id="6" xr3:uid="{75B91D6F-F5DE-48FC-9492-8C45C74D59F8}" uniqueName="6" name="2000" queryTableFieldId="6" dataDxfId="137"/>
    <tableColumn id="7" xr3:uid="{63194C51-E29A-4591-B60B-31E219A5C74B}" uniqueName="7" name="2001" queryTableFieldId="7" dataDxfId="136"/>
    <tableColumn id="8" xr3:uid="{F8CC096E-D413-4C74-A7B1-C711604867AB}" uniqueName="8" name="2002" queryTableFieldId="8" dataDxfId="135"/>
    <tableColumn id="9" xr3:uid="{455804E5-4850-48A8-90DE-4118C964EE7D}" uniqueName="9" name="2003" queryTableFieldId="9" dataDxfId="134"/>
    <tableColumn id="10" xr3:uid="{2673121D-7699-48BB-B07B-A6771F13BA48}" uniqueName="10" name="2004" queryTableFieldId="10" dataDxfId="133"/>
    <tableColumn id="11" xr3:uid="{55695357-7F80-4E03-8D40-53F64F07D9E6}" uniqueName="11" name="2005" queryTableFieldId="11" dataDxfId="132"/>
    <tableColumn id="12" xr3:uid="{E48D557B-661E-4F43-8F2B-8C85BEE09448}" uniqueName="12" name="2006" queryTableFieldId="12" dataDxfId="131"/>
    <tableColumn id="13" xr3:uid="{06B33D2E-7A61-4DA7-B9DC-09E865046F57}" uniqueName="13" name="2007" queryTableFieldId="13" dataDxfId="130"/>
    <tableColumn id="14" xr3:uid="{1CBF8FF0-0B8D-45AC-BAF1-51F4CA7214FB}" uniqueName="14" name="2008" queryTableFieldId="14" dataDxfId="129"/>
    <tableColumn id="15" xr3:uid="{43CC8921-94E1-4173-BF24-2848060A66BE}" uniqueName="15" name="2009" queryTableFieldId="15" dataDxfId="128"/>
    <tableColumn id="16" xr3:uid="{49EA5509-304E-4A7B-8570-1792B2A617FC}" uniqueName="16" name="2010" queryTableFieldId="16" dataDxfId="127"/>
    <tableColumn id="17" xr3:uid="{2CA16985-910F-4EBA-A486-3AE15F942B14}" uniqueName="17" name="2011" queryTableFieldId="17" dataDxfId="126"/>
    <tableColumn id="18" xr3:uid="{7190ED19-830B-430D-84E8-96018E3B2BC1}" uniqueName="18" name="2012" queryTableFieldId="18" dataDxfId="125"/>
    <tableColumn id="19" xr3:uid="{ADCC8C2C-6134-4416-9989-1A1EE2F9128F}" uniqueName="19" name="2013" queryTableFieldId="19" dataDxfId="124"/>
    <tableColumn id="20" xr3:uid="{3831381B-DC7D-44DE-95E5-CE241764C6CA}" uniqueName="20" name="2014" queryTableFieldId="20" dataDxfId="123"/>
    <tableColumn id="21" xr3:uid="{14818110-D4B5-4399-8EDE-179CD6F530BB}" uniqueName="21" name="2015" queryTableFieldId="21" dataDxfId="122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388F03-C44C-498F-9782-B591B71240A9}" name="temps" displayName="temps" ref="A1:T124" tableType="queryTable" totalsRowShown="0">
  <autoFilter ref="A1:T124" xr:uid="{C2ECB199-3E79-429F-80EA-C9B81A1BFBEB}"/>
  <tableColumns count="20">
    <tableColumn id="1" xr3:uid="{4723A7E8-7834-4DB4-9AEA-1C5574B29713}" uniqueName="1" name="DAY" queryTableFieldId="1" dataDxfId="121"/>
    <tableColumn id="3" xr3:uid="{9CAE92CE-0749-49EE-B299-84FD75897711}" uniqueName="3" name="1997" queryTableFieldId="3" dataDxfId="120"/>
    <tableColumn id="4" xr3:uid="{FD739CF2-5D74-4311-A766-9C494EA4C717}" uniqueName="4" name="1998" queryTableFieldId="4" dataDxfId="119"/>
    <tableColumn id="5" xr3:uid="{4A7D2C1B-52AA-4162-BDC9-EACCC2874630}" uniqueName="5" name="1999" queryTableFieldId="5" dataDxfId="118"/>
    <tableColumn id="6" xr3:uid="{83FC41E6-5409-4A31-B1B8-9E437FEBC21F}" uniqueName="6" name="2000" queryTableFieldId="6" dataDxfId="117"/>
    <tableColumn id="7" xr3:uid="{D1C0B39A-03FE-41A7-B81A-B1DDC2CB8D99}" uniqueName="7" name="2001" queryTableFieldId="7" dataDxfId="116"/>
    <tableColumn id="8" xr3:uid="{706009E2-E472-4ADE-A6CB-E557B7521B30}" uniqueName="8" name="2002" queryTableFieldId="8" dataDxfId="115"/>
    <tableColumn id="9" xr3:uid="{16F55437-B0B8-426A-9A27-C7CBED0440AC}" uniqueName="9" name="2003" queryTableFieldId="9" dataDxfId="114"/>
    <tableColumn id="10" xr3:uid="{D8590CA1-B1B3-49FF-B602-1D99F170B6F8}" uniqueName="10" name="2004" queryTableFieldId="10" dataDxfId="113"/>
    <tableColumn id="11" xr3:uid="{035901EB-9090-4A21-95A0-226880EFE31C}" uniqueName="11" name="2005" queryTableFieldId="11" dataDxfId="112"/>
    <tableColumn id="12" xr3:uid="{9A10DC9E-83C6-4AB7-A113-F1F0256CC373}" uniqueName="12" name="2006" queryTableFieldId="12" dataDxfId="111"/>
    <tableColumn id="13" xr3:uid="{A9B3F36F-5854-480A-BB95-9ED146F8BE4A}" uniqueName="13" name="2007" queryTableFieldId="13" dataDxfId="110"/>
    <tableColumn id="14" xr3:uid="{978C18E8-2325-4D45-B358-0DB23358935D}" uniqueName="14" name="2008" queryTableFieldId="14" dataDxfId="109"/>
    <tableColumn id="15" xr3:uid="{22045C2C-D1AF-47EB-A166-C3AEE0AD75EA}" uniqueName="15" name="2009" queryTableFieldId="15" dataDxfId="108"/>
    <tableColumn id="16" xr3:uid="{9818B9E0-9CCD-455B-94C6-A3187C5201DA}" uniqueName="16" name="2010" queryTableFieldId="16" dataDxfId="107"/>
    <tableColumn id="17" xr3:uid="{59268025-47C5-4829-B811-7DF92F14082F}" uniqueName="17" name="2011" queryTableFieldId="17" dataDxfId="106"/>
    <tableColumn id="18" xr3:uid="{9D08824A-88E1-4CD2-90CA-ED8DA2CD639A}" uniqueName="18" name="2012" queryTableFieldId="18" dataDxfId="105"/>
    <tableColumn id="19" xr3:uid="{DE5DC63A-6EE6-448F-AF42-E5411B302C07}" uniqueName="19" name="2013" queryTableFieldId="19" dataDxfId="104"/>
    <tableColumn id="20" xr3:uid="{F21B3CB8-F460-49BC-AA24-3DB50661147C}" uniqueName="20" name="2014" queryTableFieldId="20" dataDxfId="103"/>
    <tableColumn id="21" xr3:uid="{0A1A9DD0-CEBC-49E0-9FC4-8AAE9EA1C91B}" uniqueName="21" name="2015" queryTableFieldId="21" dataDxfId="102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4FCB27-DB24-4587-9958-D037F1860ED3}" name="temps5" displayName="temps5" ref="A1:U124" tableType="queryTable" totalsRowShown="0">
  <autoFilter ref="A1:U124" xr:uid="{C2ECB199-3E79-429F-80EA-C9B81A1BFBEB}"/>
  <tableColumns count="21">
    <tableColumn id="1" xr3:uid="{D78B8EC4-C3A4-4C49-A963-CEBB45DA2C85}" uniqueName="1" name="DAY" queryTableFieldId="1" dataDxfId="101"/>
    <tableColumn id="2" xr3:uid="{6149EB03-F725-43BE-B7E9-A3FDB1C27D25}" uniqueName="2" name="1996" queryTableFieldId="22" dataDxfId="100"/>
    <tableColumn id="3" xr3:uid="{CDCD7C05-8F77-4C0A-A94B-247813AD0393}" uniqueName="3" name="1997" queryTableFieldId="3" dataDxfId="99"/>
    <tableColumn id="4" xr3:uid="{C5528F3F-B157-4AFF-B3C6-2EC76BD7C4B0}" uniqueName="4" name="1998" queryTableFieldId="4" dataDxfId="98"/>
    <tableColumn id="5" xr3:uid="{72E2F05F-91EF-47E6-A31E-FC8C651DAD37}" uniqueName="5" name="1999" queryTableFieldId="5" dataDxfId="97"/>
    <tableColumn id="6" xr3:uid="{E265224F-3619-47C7-A93B-0D09A2EF115C}" uniqueName="6" name="2000" queryTableFieldId="6" dataDxfId="96"/>
    <tableColumn id="7" xr3:uid="{A5C8368B-0515-40C8-89BA-BA1DCE34E6D4}" uniqueName="7" name="2001" queryTableFieldId="7" dataDxfId="95"/>
    <tableColumn id="8" xr3:uid="{0B0A97BA-F044-413D-8215-06C7D3D610C0}" uniqueName="8" name="2002" queryTableFieldId="8" dataDxfId="94"/>
    <tableColumn id="9" xr3:uid="{D02FD767-904A-45A6-9573-F5F150F38B4D}" uniqueName="9" name="2003" queryTableFieldId="9" dataDxfId="93"/>
    <tableColumn id="10" xr3:uid="{2ADDE55E-FB76-457A-8D39-4494722496E3}" uniqueName="10" name="2004" queryTableFieldId="10" dataDxfId="92"/>
    <tableColumn id="11" xr3:uid="{78179EC4-3AAA-498D-A48E-3C77740A9F0B}" uniqueName="11" name="2005" queryTableFieldId="11" dataDxfId="91"/>
    <tableColumn id="12" xr3:uid="{6ECD3094-652E-4158-9582-721484DAB8CB}" uniqueName="12" name="2006" queryTableFieldId="12" dataDxfId="90"/>
    <tableColumn id="13" xr3:uid="{9D666649-A63C-49B0-83F4-2BC2211635F0}" uniqueName="13" name="2007" queryTableFieldId="13" dataDxfId="89"/>
    <tableColumn id="14" xr3:uid="{6CB21C80-E4AE-4719-AECE-227DEDB73E55}" uniqueName="14" name="2008" queryTableFieldId="14" dataDxfId="88"/>
    <tableColumn id="15" xr3:uid="{6654D834-171F-4B86-B318-C109789F1A53}" uniqueName="15" name="2009" queryTableFieldId="15" dataDxfId="87"/>
    <tableColumn id="16" xr3:uid="{6913BCB2-9070-432E-9871-BAD2370BBE3B}" uniqueName="16" name="2010" queryTableFieldId="16" dataDxfId="86"/>
    <tableColumn id="17" xr3:uid="{7F15998C-FFF6-4CBE-A7EB-5FB8441AEDC0}" uniqueName="17" name="2011" queryTableFieldId="17" dataDxfId="85"/>
    <tableColumn id="18" xr3:uid="{B5BAD8C5-FE18-4BBA-995B-4DC354FD6DBD}" uniqueName="18" name="2012" queryTableFieldId="18" dataDxfId="84"/>
    <tableColumn id="19" xr3:uid="{ADDAC3BF-72F2-43C0-BE74-6A5C52A73D76}" uniqueName="19" name="2013" queryTableFieldId="19" dataDxfId="83"/>
    <tableColumn id="20" xr3:uid="{BFE7AA3A-AD80-4983-B7BC-0E1D39FF1C7A}" uniqueName="20" name="2014" queryTableFieldId="20" dataDxfId="82"/>
    <tableColumn id="21" xr3:uid="{8C0B2121-3F09-43EC-865F-EB1148413BA5}" uniqueName="21" name="2015" queryTableFieldId="21" dataDxfId="8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4F2B6-64A9-4155-88C0-887F425586CE}">
  <dimension ref="A1:T124"/>
  <sheetViews>
    <sheetView showGridLines="0" tabSelected="1" workbookViewId="0"/>
  </sheetViews>
  <sheetFormatPr defaultRowHeight="15" x14ac:dyDescent="0.25"/>
  <cols>
    <col min="1" max="1" width="10.7109375" style="2" bestFit="1" customWidth="1"/>
    <col min="2" max="20" width="7.5703125" bestFit="1" customWidth="1"/>
  </cols>
  <sheetData>
    <row r="1" spans="1:2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13">
        <v>44013</v>
      </c>
      <c r="B2" s="1">
        <v>87.236532898756806</v>
      </c>
      <c r="C2" s="1">
        <v>65.045163899737901</v>
      </c>
      <c r="D2" s="1">
        <v>90.296128261716305</v>
      </c>
      <c r="E2" s="1">
        <v>83.399379757610006</v>
      </c>
      <c r="F2" s="1">
        <v>87.688625200898002</v>
      </c>
      <c r="G2" s="1">
        <v>78.075093895859794</v>
      </c>
      <c r="H2" s="1">
        <v>73.100589640791597</v>
      </c>
      <c r="I2" s="1">
        <v>87.270743767162898</v>
      </c>
      <c r="J2" s="1">
        <v>92.297142483920496</v>
      </c>
      <c r="K2" s="1">
        <v>78.5082598650487</v>
      </c>
      <c r="L2" s="1">
        <v>81.586962746484005</v>
      </c>
      <c r="M2" s="1">
        <v>84.729173576853896</v>
      </c>
      <c r="N2" s="1">
        <v>79.518546262093196</v>
      </c>
      <c r="O2" s="1">
        <v>86.746035624014894</v>
      </c>
      <c r="P2" s="1">
        <v>93.883712771126497</v>
      </c>
      <c r="Q2" s="1">
        <v>82.306048123722604</v>
      </c>
      <c r="R2" s="1">
        <v>84.887496065427499</v>
      </c>
      <c r="S2" s="1">
        <v>102.546434354111</v>
      </c>
      <c r="T2" s="1">
        <v>90.077558090425299</v>
      </c>
    </row>
    <row r="3" spans="1:20" x14ac:dyDescent="0.25">
      <c r="A3" s="13">
        <v>44014</v>
      </c>
      <c r="B3" s="1">
        <v>90.421818887114895</v>
      </c>
      <c r="C3" s="1">
        <v>84.876340587662398</v>
      </c>
      <c r="D3" s="1">
        <v>85.448782704245801</v>
      </c>
      <c r="E3" s="1">
        <v>86.444439694661796</v>
      </c>
      <c r="F3" s="1">
        <v>84.788554738589298</v>
      </c>
      <c r="G3" s="1">
        <v>86.023840006684296</v>
      </c>
      <c r="H3" s="1">
        <v>72.132474749857494</v>
      </c>
      <c r="I3" s="1">
        <v>85.018783910315804</v>
      </c>
      <c r="J3" s="1">
        <v>92.8561436158856</v>
      </c>
      <c r="K3" s="1">
        <v>88.181376106706097</v>
      </c>
      <c r="L3" s="1">
        <v>88.526475959660303</v>
      </c>
      <c r="M3" s="1">
        <v>80.395483525447005</v>
      </c>
      <c r="N3" s="1">
        <v>85.657215016125903</v>
      </c>
      <c r="O3" s="1">
        <v>81.473244410337301</v>
      </c>
      <c r="P3" s="1">
        <v>87.438464744500806</v>
      </c>
      <c r="Q3" s="1">
        <v>92.550014303711507</v>
      </c>
      <c r="R3" s="1">
        <v>76.187072279234499</v>
      </c>
      <c r="S3" s="1">
        <v>89.574676232748004</v>
      </c>
      <c r="T3" s="1">
        <v>85.168540840687797</v>
      </c>
    </row>
    <row r="4" spans="1:20" x14ac:dyDescent="0.25">
      <c r="A4" s="13">
        <v>44015</v>
      </c>
      <c r="B4" s="1">
        <v>92.997341361269903</v>
      </c>
      <c r="C4" s="1">
        <v>89.615601139065902</v>
      </c>
      <c r="D4" s="1">
        <v>85.659422910171003</v>
      </c>
      <c r="E4" s="1">
        <v>92.857738056924106</v>
      </c>
      <c r="F4" s="1">
        <v>88.705699386517097</v>
      </c>
      <c r="G4" s="1">
        <v>90.230221021732206</v>
      </c>
      <c r="H4" s="1">
        <v>77.777389640000393</v>
      </c>
      <c r="I4" s="1">
        <v>82.686477547578804</v>
      </c>
      <c r="J4" s="1">
        <v>92.338836645801507</v>
      </c>
      <c r="K4" s="1">
        <v>92.435696528765504</v>
      </c>
      <c r="L4" s="1">
        <v>86.723111788166307</v>
      </c>
      <c r="M4" s="1">
        <v>84.533800407168997</v>
      </c>
      <c r="N4" s="1">
        <v>88.3135680758581</v>
      </c>
      <c r="O4" s="1">
        <v>82.293099042211495</v>
      </c>
      <c r="P4" s="1">
        <v>90.2483553696961</v>
      </c>
      <c r="Q4" s="1">
        <v>91.187463206430294</v>
      </c>
      <c r="R4" s="1">
        <v>81.462069228980894</v>
      </c>
      <c r="S4" s="1">
        <v>88.150798234509395</v>
      </c>
      <c r="T4" s="1">
        <v>82.091608395984807</v>
      </c>
    </row>
    <row r="5" spans="1:20" x14ac:dyDescent="0.25">
      <c r="A5" s="13">
        <v>44016</v>
      </c>
      <c r="B5" s="1">
        <v>90.940297947986295</v>
      </c>
      <c r="C5" s="1">
        <v>88.475996146455401</v>
      </c>
      <c r="D5" s="1">
        <v>84.807410369851894</v>
      </c>
      <c r="E5" s="1">
        <v>91.553092771586705</v>
      </c>
      <c r="F5" s="1">
        <v>86.987501896916896</v>
      </c>
      <c r="G5" s="1">
        <v>87.279309918840397</v>
      </c>
      <c r="H5" s="1">
        <v>83.524159487202894</v>
      </c>
      <c r="I5" s="1">
        <v>83.373122064247994</v>
      </c>
      <c r="J5" s="1">
        <v>87.295959204629398</v>
      </c>
      <c r="K5" s="1">
        <v>92.697744322614497</v>
      </c>
      <c r="L5" s="1">
        <v>83.305737258059494</v>
      </c>
      <c r="M5" s="1">
        <v>89.628223636911798</v>
      </c>
      <c r="N5" s="1">
        <v>88.565967454572501</v>
      </c>
      <c r="O5" s="1">
        <v>82.905659089458695</v>
      </c>
      <c r="P5" s="1">
        <v>93.693530467608994</v>
      </c>
      <c r="Q5" s="1">
        <v>95.131296998850402</v>
      </c>
      <c r="R5" s="1">
        <v>76.567803429115202</v>
      </c>
      <c r="S5" s="1">
        <v>87.116046197433704</v>
      </c>
      <c r="T5" s="1">
        <v>79.493137477295505</v>
      </c>
    </row>
    <row r="6" spans="1:20" x14ac:dyDescent="0.25">
      <c r="A6" s="13">
        <v>44017</v>
      </c>
      <c r="B6" s="1">
        <v>83.999168028684807</v>
      </c>
      <c r="C6" s="1">
        <v>83.111775294373004</v>
      </c>
      <c r="D6" s="1">
        <v>81.142925913646195</v>
      </c>
      <c r="E6" s="1">
        <v>88.802078375058201</v>
      </c>
      <c r="F6" s="1">
        <v>81.406807578736206</v>
      </c>
      <c r="G6" s="1">
        <v>86.067449313749805</v>
      </c>
      <c r="H6" s="1">
        <v>83.8608970578385</v>
      </c>
      <c r="I6" s="1">
        <v>83.649037591154098</v>
      </c>
      <c r="J6" s="1">
        <v>84.252234853524001</v>
      </c>
      <c r="K6" s="1">
        <v>90.589162705871999</v>
      </c>
      <c r="L6" s="1">
        <v>84.189542063133601</v>
      </c>
      <c r="M6" s="1">
        <v>89.270007674620899</v>
      </c>
      <c r="N6" s="1">
        <v>89.125008898373196</v>
      </c>
      <c r="O6" s="1">
        <v>80.9278364279497</v>
      </c>
      <c r="P6" s="1">
        <v>90.146673810412395</v>
      </c>
      <c r="Q6" s="1">
        <v>94.609102594223899</v>
      </c>
      <c r="R6" s="1">
        <v>75.420845366481103</v>
      </c>
      <c r="S6" s="1">
        <v>85.206817031212495</v>
      </c>
      <c r="T6" s="1">
        <v>83.696659494482205</v>
      </c>
    </row>
    <row r="7" spans="1:20" x14ac:dyDescent="0.25">
      <c r="A7" s="13">
        <v>44018</v>
      </c>
      <c r="B7" s="1">
        <v>84.044961977676294</v>
      </c>
      <c r="C7" s="1">
        <v>88.000538184168093</v>
      </c>
      <c r="D7" s="1">
        <v>85.216728287388307</v>
      </c>
      <c r="E7" s="1">
        <v>91.044770138366601</v>
      </c>
      <c r="F7" s="1">
        <v>81.837580550812504</v>
      </c>
      <c r="G7" s="1">
        <v>87.877571644528203</v>
      </c>
      <c r="H7" s="1">
        <v>78.934832706571797</v>
      </c>
      <c r="I7" s="1">
        <v>86.791395434929896</v>
      </c>
      <c r="J7" s="1">
        <v>85.756653292431196</v>
      </c>
      <c r="K7" s="1">
        <v>86.914958714824706</v>
      </c>
      <c r="L7" s="1">
        <v>82.217503872178099</v>
      </c>
      <c r="M7" s="1">
        <v>84.289668840801795</v>
      </c>
      <c r="N7" s="1">
        <v>79.325623413904694</v>
      </c>
      <c r="O7" s="1">
        <v>84.520163187443501</v>
      </c>
      <c r="P7" s="1">
        <v>88.670685638580593</v>
      </c>
      <c r="Q7" s="1">
        <v>96.754446077987893</v>
      </c>
      <c r="R7" s="1">
        <v>78.424616194754705</v>
      </c>
      <c r="S7" s="1">
        <v>83.254233094537597</v>
      </c>
      <c r="T7" s="1">
        <v>82.088380113612899</v>
      </c>
    </row>
    <row r="8" spans="1:20" x14ac:dyDescent="0.25">
      <c r="A8" s="13">
        <v>44019</v>
      </c>
      <c r="B8" s="1">
        <v>75.063334591624496</v>
      </c>
      <c r="C8" s="1">
        <v>79.166265005863096</v>
      </c>
      <c r="D8" s="1">
        <v>81.759997587656699</v>
      </c>
      <c r="E8" s="1">
        <v>85.533609432154293</v>
      </c>
      <c r="F8" s="1">
        <v>78.267865907781101</v>
      </c>
      <c r="G8" s="1">
        <v>84.570881173864294</v>
      </c>
      <c r="H8" s="1">
        <v>76.141066603010202</v>
      </c>
      <c r="I8" s="1">
        <v>83.566137877969894</v>
      </c>
      <c r="J8" s="1">
        <v>78.993981312924106</v>
      </c>
      <c r="K8" s="1">
        <v>78.938595187372201</v>
      </c>
      <c r="L8" s="1">
        <v>82.184989183827298</v>
      </c>
      <c r="M8" s="1">
        <v>79.010196553964406</v>
      </c>
      <c r="N8" s="1">
        <v>82.403932721578897</v>
      </c>
      <c r="O8" s="1">
        <v>84.703866065726899</v>
      </c>
      <c r="P8" s="1">
        <v>87.787439906935603</v>
      </c>
      <c r="Q8" s="1">
        <v>96.736033401465605</v>
      </c>
      <c r="R8" s="1">
        <v>79.694396418348504</v>
      </c>
      <c r="S8" s="1">
        <v>82.789860825642506</v>
      </c>
      <c r="T8" s="1">
        <v>81.041637672770705</v>
      </c>
    </row>
    <row r="9" spans="1:20" x14ac:dyDescent="0.25">
      <c r="A9" s="13">
        <v>44020</v>
      </c>
      <c r="B9" s="1">
        <v>87.049446385020502</v>
      </c>
      <c r="C9" s="1">
        <v>101.733354847938</v>
      </c>
      <c r="D9" s="1">
        <v>90.629036173219902</v>
      </c>
      <c r="E9" s="1">
        <v>100.56627346307999</v>
      </c>
      <c r="F9" s="1">
        <v>87.395607213266402</v>
      </c>
      <c r="G9" s="1">
        <v>89.588101949473497</v>
      </c>
      <c r="H9" s="1">
        <v>83.974859855217801</v>
      </c>
      <c r="I9" s="1">
        <v>86.988717064460502</v>
      </c>
      <c r="J9" s="1">
        <v>76.217695459214696</v>
      </c>
      <c r="K9" s="1">
        <v>81.645594911843901</v>
      </c>
      <c r="L9" s="1">
        <v>84.029620246921098</v>
      </c>
      <c r="M9" s="1">
        <v>86.148482088194299</v>
      </c>
      <c r="N9" s="1">
        <v>85.105493964835603</v>
      </c>
      <c r="O9" s="1">
        <v>89.422639211309203</v>
      </c>
      <c r="P9" s="1">
        <v>90.178890495451697</v>
      </c>
      <c r="Q9" s="1">
        <v>92.450762064256494</v>
      </c>
      <c r="R9" s="1">
        <v>78.702164218172996</v>
      </c>
      <c r="S9" s="1">
        <v>88.159157659834605</v>
      </c>
      <c r="T9" s="1">
        <v>87.162006931704099</v>
      </c>
    </row>
    <row r="10" spans="1:20" x14ac:dyDescent="0.25">
      <c r="A10" s="13">
        <v>44021</v>
      </c>
      <c r="B10" s="1">
        <v>84.0222036122818</v>
      </c>
      <c r="C10" s="1">
        <v>94.237961643036599</v>
      </c>
      <c r="D10" s="1">
        <v>86.166670950310802</v>
      </c>
      <c r="E10" s="1">
        <v>94.180667033871799</v>
      </c>
      <c r="F10" s="1">
        <v>90.196283056621894</v>
      </c>
      <c r="G10" s="1">
        <v>90.879439828297294</v>
      </c>
      <c r="H10" s="1">
        <v>89.245164972945801</v>
      </c>
      <c r="I10" s="1">
        <v>87.228467497737896</v>
      </c>
      <c r="J10" s="1">
        <v>83.8404795552933</v>
      </c>
      <c r="K10" s="1">
        <v>80.849688740288201</v>
      </c>
      <c r="L10" s="1">
        <v>82.338993804732098</v>
      </c>
      <c r="M10" s="1">
        <v>89.946500171399407</v>
      </c>
      <c r="N10" s="1">
        <v>83.579842518975497</v>
      </c>
      <c r="O10" s="1">
        <v>95.371291100720796</v>
      </c>
      <c r="P10" s="1">
        <v>92.352655766334806</v>
      </c>
      <c r="Q10" s="1">
        <v>92.735869675166398</v>
      </c>
      <c r="R10" s="1">
        <v>83.5764549965198</v>
      </c>
      <c r="S10" s="1">
        <v>87.322777240481898</v>
      </c>
      <c r="T10" s="1">
        <v>87.120842839208507</v>
      </c>
    </row>
    <row r="11" spans="1:20" x14ac:dyDescent="0.25">
      <c r="A11" s="13">
        <v>44022</v>
      </c>
      <c r="B11" s="1">
        <v>87.064447438976899</v>
      </c>
      <c r="C11" s="1">
        <v>98.142371294334694</v>
      </c>
      <c r="D11" s="1">
        <v>88.225323818563993</v>
      </c>
      <c r="E11" s="1">
        <v>96.516140994090094</v>
      </c>
      <c r="F11" s="1">
        <v>91.968909292275001</v>
      </c>
      <c r="G11" s="1">
        <v>90.359352768914803</v>
      </c>
      <c r="H11" s="1">
        <v>89.432103974598803</v>
      </c>
      <c r="I11" s="1">
        <v>86.910735778770203</v>
      </c>
      <c r="J11" s="1">
        <v>86.4987216921689</v>
      </c>
      <c r="K11" s="1">
        <v>79.479220869460207</v>
      </c>
      <c r="L11" s="1">
        <v>83.276399039381701</v>
      </c>
      <c r="M11" s="1">
        <v>85.291705339134793</v>
      </c>
      <c r="N11" s="1">
        <v>80.532525597951306</v>
      </c>
      <c r="O11" s="1">
        <v>92.700878653553502</v>
      </c>
      <c r="P11" s="1">
        <v>87.920544561445396</v>
      </c>
      <c r="Q11" s="1">
        <v>92.7717432170774</v>
      </c>
      <c r="R11" s="1">
        <v>83.585330997437595</v>
      </c>
      <c r="S11" s="1">
        <v>85.968023558977293</v>
      </c>
      <c r="T11" s="1">
        <v>86.156694122242001</v>
      </c>
    </row>
    <row r="12" spans="1:20" x14ac:dyDescent="0.25">
      <c r="A12" s="13">
        <v>44023</v>
      </c>
      <c r="B12" s="1">
        <v>84.052724861089203</v>
      </c>
      <c r="C12" s="1">
        <v>90.5505447592259</v>
      </c>
      <c r="D12" s="1">
        <v>85.9604942399625</v>
      </c>
      <c r="E12" s="1">
        <v>95.667330290384101</v>
      </c>
      <c r="F12" s="1">
        <v>86.358319833477907</v>
      </c>
      <c r="G12" s="1">
        <v>89.976270156348306</v>
      </c>
      <c r="H12" s="1">
        <v>83.978021789255195</v>
      </c>
      <c r="I12" s="1">
        <v>87.199633913741806</v>
      </c>
      <c r="J12" s="1">
        <v>80.4857955148684</v>
      </c>
      <c r="K12" s="1">
        <v>83.847172734635095</v>
      </c>
      <c r="L12" s="1">
        <v>86.8673904462769</v>
      </c>
      <c r="M12" s="1">
        <v>87.290681729332604</v>
      </c>
      <c r="N12" s="1">
        <v>83.565119321156999</v>
      </c>
      <c r="O12" s="1">
        <v>91.774426949523999</v>
      </c>
      <c r="P12" s="1">
        <v>91.991933215304002</v>
      </c>
      <c r="Q12" s="1">
        <v>95.506874037441406</v>
      </c>
      <c r="R12" s="1">
        <v>85.400042383259404</v>
      </c>
      <c r="S12" s="1">
        <v>84.401311265158995</v>
      </c>
      <c r="T12" s="1">
        <v>87.978299129801599</v>
      </c>
    </row>
    <row r="13" spans="1:20" x14ac:dyDescent="0.25">
      <c r="A13" s="13">
        <v>44024</v>
      </c>
      <c r="B13" s="1">
        <v>88.051414245440697</v>
      </c>
      <c r="C13" s="1">
        <v>95.185901218498401</v>
      </c>
      <c r="D13" s="1">
        <v>85.543402138267695</v>
      </c>
      <c r="E13" s="1">
        <v>96.951808825368204</v>
      </c>
      <c r="F13" s="1">
        <v>88.737931754826903</v>
      </c>
      <c r="G13" s="1">
        <v>85.947456754083106</v>
      </c>
      <c r="H13" s="1">
        <v>82.893665840803294</v>
      </c>
      <c r="I13" s="1">
        <v>88.435008809147405</v>
      </c>
      <c r="J13" s="1">
        <v>81.151681109938295</v>
      </c>
      <c r="K13" s="1">
        <v>87.182607365448106</v>
      </c>
      <c r="L13" s="1">
        <v>84.789761487204302</v>
      </c>
      <c r="M13" s="1">
        <v>88.265594588623301</v>
      </c>
      <c r="N13" s="1">
        <v>85.572261558178894</v>
      </c>
      <c r="O13" s="1">
        <v>93.504238960817403</v>
      </c>
      <c r="P13" s="1">
        <v>93.799401489374105</v>
      </c>
      <c r="Q13" s="1">
        <v>91.703786393254106</v>
      </c>
      <c r="R13" s="1">
        <v>81.203284433166402</v>
      </c>
      <c r="S13" s="1">
        <v>86.279549693754703</v>
      </c>
      <c r="T13" s="1">
        <v>92.742829052535697</v>
      </c>
    </row>
    <row r="14" spans="1:20" x14ac:dyDescent="0.25">
      <c r="A14" s="13">
        <v>44025</v>
      </c>
      <c r="B14" s="1">
        <v>86.031781395340303</v>
      </c>
      <c r="C14" s="1">
        <v>87.518328232595394</v>
      </c>
      <c r="D14" s="1">
        <v>80.313335602582299</v>
      </c>
      <c r="E14" s="1">
        <v>94.754319858677107</v>
      </c>
      <c r="F14" s="1">
        <v>89.7573916604251</v>
      </c>
      <c r="G14" s="1">
        <v>79.691933264857298</v>
      </c>
      <c r="H14" s="1">
        <v>86.553289052283205</v>
      </c>
      <c r="I14" s="1">
        <v>90.014987372716405</v>
      </c>
      <c r="J14" s="1">
        <v>85.382346393469405</v>
      </c>
      <c r="K14" s="1">
        <v>89.454636075649404</v>
      </c>
      <c r="L14" s="1">
        <v>85.615015277248602</v>
      </c>
      <c r="M14" s="1">
        <v>90.208605083228093</v>
      </c>
      <c r="N14" s="1">
        <v>85.313459738212401</v>
      </c>
      <c r="O14" s="1">
        <v>87.050429577116404</v>
      </c>
      <c r="P14" s="1">
        <v>91.674525409843497</v>
      </c>
      <c r="Q14" s="1">
        <v>85.103680378837396</v>
      </c>
      <c r="R14" s="1">
        <v>85.531236176532701</v>
      </c>
      <c r="S14" s="1">
        <v>86.355495418583104</v>
      </c>
      <c r="T14" s="1">
        <v>90.353812058980495</v>
      </c>
    </row>
    <row r="15" spans="1:20" x14ac:dyDescent="0.25">
      <c r="A15" s="13">
        <v>44026</v>
      </c>
      <c r="B15" s="1">
        <v>89.927870405577096</v>
      </c>
      <c r="C15" s="1">
        <v>91.835094012056203</v>
      </c>
      <c r="D15" s="1">
        <v>78.282566231676995</v>
      </c>
      <c r="E15" s="1">
        <v>98.143913733216905</v>
      </c>
      <c r="F15" s="1">
        <v>92.568369945137306</v>
      </c>
      <c r="G15" s="1">
        <v>84.398531077815306</v>
      </c>
      <c r="H15" s="1">
        <v>90.596499380383406</v>
      </c>
      <c r="I15" s="1">
        <v>92.928077502998903</v>
      </c>
      <c r="J15" s="1">
        <v>86.100738726885098</v>
      </c>
      <c r="K15" s="1">
        <v>92.605445535017907</v>
      </c>
      <c r="L15" s="1">
        <v>87.299378156094804</v>
      </c>
      <c r="M15" s="1">
        <v>87.664981987286893</v>
      </c>
      <c r="N15" s="1">
        <v>86.308150927032898</v>
      </c>
      <c r="O15" s="1">
        <v>92.2834022989544</v>
      </c>
      <c r="P15" s="1">
        <v>96.731412977095104</v>
      </c>
      <c r="Q15" s="1">
        <v>87.350779153690794</v>
      </c>
      <c r="R15" s="1">
        <v>79.764940974092298</v>
      </c>
      <c r="S15" s="1">
        <v>89.672398721449895</v>
      </c>
      <c r="T15" s="1">
        <v>92.604851578112402</v>
      </c>
    </row>
    <row r="16" spans="1:20" x14ac:dyDescent="0.25">
      <c r="A16" s="13">
        <v>44027</v>
      </c>
      <c r="B16" s="1">
        <v>90.8951391041508</v>
      </c>
      <c r="C16" s="1">
        <v>89.779619231577698</v>
      </c>
      <c r="D16" s="1">
        <v>81.953249709744696</v>
      </c>
      <c r="E16" s="1">
        <v>96.421866915538899</v>
      </c>
      <c r="F16" s="1">
        <v>87.708919677598203</v>
      </c>
      <c r="G16" s="1">
        <v>89.318288457660998</v>
      </c>
      <c r="H16" s="1">
        <v>88.812254177481506</v>
      </c>
      <c r="I16" s="1">
        <v>95.041338322235504</v>
      </c>
      <c r="J16" s="1">
        <v>87.783743420433197</v>
      </c>
      <c r="K16" s="1">
        <v>91.742191352811702</v>
      </c>
      <c r="L16" s="1">
        <v>85.555761620692493</v>
      </c>
      <c r="M16" s="1">
        <v>87.857760894633003</v>
      </c>
      <c r="N16" s="1">
        <v>88.119290999049198</v>
      </c>
      <c r="O16" s="1">
        <v>91.2579411884455</v>
      </c>
      <c r="P16" s="1">
        <v>93.205679840474602</v>
      </c>
      <c r="Q16" s="1">
        <v>87.982170596805702</v>
      </c>
      <c r="R16" s="1">
        <v>81.930067118195794</v>
      </c>
      <c r="S16" s="1">
        <v>88.456501714342394</v>
      </c>
      <c r="T16" s="1">
        <v>88.963743585531006</v>
      </c>
    </row>
    <row r="17" spans="1:20" x14ac:dyDescent="0.25">
      <c r="A17" s="13">
        <v>44028</v>
      </c>
      <c r="B17" s="1">
        <v>90.936799728959201</v>
      </c>
      <c r="C17" s="1">
        <v>90.498641264580101</v>
      </c>
      <c r="D17" s="1">
        <v>80.427318675023898</v>
      </c>
      <c r="E17" s="1">
        <v>94.774645693039005</v>
      </c>
      <c r="F17" s="1">
        <v>84.918341853125995</v>
      </c>
      <c r="G17" s="1">
        <v>92.239333466139797</v>
      </c>
      <c r="H17" s="1">
        <v>88.706034879926605</v>
      </c>
      <c r="I17" s="1">
        <v>90.361337959340503</v>
      </c>
      <c r="J17" s="1">
        <v>88.480171325012705</v>
      </c>
      <c r="K17" s="1">
        <v>94.595896219613394</v>
      </c>
      <c r="L17" s="1">
        <v>85.194674242407999</v>
      </c>
      <c r="M17" s="1">
        <v>92.430420112076305</v>
      </c>
      <c r="N17" s="1">
        <v>91.542149674133796</v>
      </c>
      <c r="O17" s="1">
        <v>95.418808639467699</v>
      </c>
      <c r="P17" s="1">
        <v>85.518378408553701</v>
      </c>
      <c r="Q17" s="1">
        <v>92.604235381292497</v>
      </c>
      <c r="R17" s="1">
        <v>87.094219239743296</v>
      </c>
      <c r="S17" s="1">
        <v>88.760430022470203</v>
      </c>
      <c r="T17" s="1">
        <v>90.082743512546401</v>
      </c>
    </row>
    <row r="18" spans="1:20" x14ac:dyDescent="0.25">
      <c r="A18" s="13">
        <v>44029</v>
      </c>
      <c r="B18" s="1">
        <v>88.918737961791805</v>
      </c>
      <c r="C18" s="1">
        <v>86.353327059508203</v>
      </c>
      <c r="D18" s="1">
        <v>83.374341512381307</v>
      </c>
      <c r="E18" s="1">
        <v>91.532142287106495</v>
      </c>
      <c r="F18" s="1">
        <v>82.645718484780403</v>
      </c>
      <c r="G18" s="1">
        <v>92.023289302915799</v>
      </c>
      <c r="H18" s="1">
        <v>87.6637433844204</v>
      </c>
      <c r="I18" s="1">
        <v>86.068634770282003</v>
      </c>
      <c r="J18" s="1">
        <v>86.868659417147796</v>
      </c>
      <c r="K18" s="1">
        <v>94.229493825457993</v>
      </c>
      <c r="L18" s="1">
        <v>87.881492978984397</v>
      </c>
      <c r="M18" s="1">
        <v>92.694109062311796</v>
      </c>
      <c r="N18" s="1">
        <v>92.691028420846294</v>
      </c>
      <c r="O18" s="1">
        <v>92.889172650046504</v>
      </c>
      <c r="P18" s="1">
        <v>86.598100805435706</v>
      </c>
      <c r="Q18" s="1">
        <v>93.959724180592005</v>
      </c>
      <c r="R18" s="1">
        <v>88.595788274715105</v>
      </c>
      <c r="S18" s="1">
        <v>87.254410957357905</v>
      </c>
      <c r="T18" s="1">
        <v>91.960553687107193</v>
      </c>
    </row>
    <row r="19" spans="1:20" x14ac:dyDescent="0.25">
      <c r="A19" s="13">
        <v>44030</v>
      </c>
      <c r="B19" s="1">
        <v>88.893740806359801</v>
      </c>
      <c r="C19" s="1">
        <v>88.526624917346695</v>
      </c>
      <c r="D19" s="1">
        <v>82.227249261388494</v>
      </c>
      <c r="E19" s="1">
        <v>92.274331115887804</v>
      </c>
      <c r="F19" s="1">
        <v>87.338370912078105</v>
      </c>
      <c r="G19" s="1">
        <v>93.948388721595904</v>
      </c>
      <c r="H19" s="1">
        <v>88.737226021433997</v>
      </c>
      <c r="I19" s="1">
        <v>85.412169049257301</v>
      </c>
      <c r="J19" s="1">
        <v>89.627949745470104</v>
      </c>
      <c r="K19" s="1">
        <v>94.608523156325504</v>
      </c>
      <c r="L19" s="1">
        <v>89.568141973278202</v>
      </c>
      <c r="M19" s="1">
        <v>90.455960566511294</v>
      </c>
      <c r="N19" s="1">
        <v>91.368432109349698</v>
      </c>
      <c r="O19" s="1">
        <v>89.709007504795693</v>
      </c>
      <c r="P19" s="1">
        <v>87.042351748915394</v>
      </c>
      <c r="Q19" s="1">
        <v>93.928973039679207</v>
      </c>
      <c r="R19" s="1">
        <v>90.620271221069302</v>
      </c>
      <c r="S19" s="1">
        <v>85.768609932696904</v>
      </c>
      <c r="T19" s="1">
        <v>91.237866489884198</v>
      </c>
    </row>
    <row r="20" spans="1:20" x14ac:dyDescent="0.25">
      <c r="A20" s="13">
        <v>44031</v>
      </c>
      <c r="B20" s="1">
        <v>88.866659222539994</v>
      </c>
      <c r="C20" s="1">
        <v>89.960047792204094</v>
      </c>
      <c r="D20" s="1">
        <v>85.556926261909098</v>
      </c>
      <c r="E20" s="1">
        <v>95.062531060563202</v>
      </c>
      <c r="F20" s="1">
        <v>87.648485662283406</v>
      </c>
      <c r="G20" s="1">
        <v>93.633843242708593</v>
      </c>
      <c r="H20" s="1">
        <v>88.600742210234102</v>
      </c>
      <c r="I20" s="1">
        <v>86.727035472847604</v>
      </c>
      <c r="J20" s="1">
        <v>89.249867110772897</v>
      </c>
      <c r="K20" s="1">
        <v>92.850661070465705</v>
      </c>
      <c r="L20" s="1">
        <v>89.433124249979599</v>
      </c>
      <c r="M20" s="1">
        <v>90.204318118784997</v>
      </c>
      <c r="N20" s="1">
        <v>85.884716735622305</v>
      </c>
      <c r="O20" s="1">
        <v>86.565704992631794</v>
      </c>
      <c r="P20" s="1">
        <v>91.508907493386104</v>
      </c>
      <c r="Q20" s="1">
        <v>96.903055665520995</v>
      </c>
      <c r="R20" s="1">
        <v>90.712907400304701</v>
      </c>
      <c r="S20" s="1">
        <v>86.244324370179498</v>
      </c>
      <c r="T20" s="1">
        <v>95.396418046254098</v>
      </c>
    </row>
    <row r="21" spans="1:20" x14ac:dyDescent="0.25">
      <c r="A21" s="13">
        <v>44032</v>
      </c>
      <c r="B21" s="1">
        <v>89.837025065451598</v>
      </c>
      <c r="C21" s="1">
        <v>93.995493947462094</v>
      </c>
      <c r="D21" s="1">
        <v>86.340554344128805</v>
      </c>
      <c r="E21" s="1">
        <v>97.560651672346694</v>
      </c>
      <c r="F21" s="1">
        <v>87.942794505412905</v>
      </c>
      <c r="G21" s="1">
        <v>91.318642816125703</v>
      </c>
      <c r="H21" s="1">
        <v>86.469585618452399</v>
      </c>
      <c r="I21" s="1">
        <v>83.780991329527595</v>
      </c>
      <c r="J21" s="1">
        <v>89.279799644397201</v>
      </c>
      <c r="K21" s="1">
        <v>94.976410075421697</v>
      </c>
      <c r="L21" s="1">
        <v>87.715587884890496</v>
      </c>
      <c r="M21" s="1">
        <v>89.7685131355301</v>
      </c>
      <c r="N21" s="1">
        <v>82.062806264056505</v>
      </c>
      <c r="O21" s="1">
        <v>89.804426941005204</v>
      </c>
      <c r="P21" s="1">
        <v>93.718541180109099</v>
      </c>
      <c r="Q21" s="1">
        <v>92.838994079434599</v>
      </c>
      <c r="R21" s="1">
        <v>89.1255246659329</v>
      </c>
      <c r="S21" s="1">
        <v>83.891141014526795</v>
      </c>
      <c r="T21" s="1">
        <v>89.324642875370998</v>
      </c>
    </row>
    <row r="22" spans="1:20" x14ac:dyDescent="0.25">
      <c r="A22" s="13">
        <v>44033</v>
      </c>
      <c r="B22" s="1">
        <v>88.793335757877998</v>
      </c>
      <c r="C22" s="1">
        <v>90.991118318673102</v>
      </c>
      <c r="D22" s="1">
        <v>88.081305182279195</v>
      </c>
      <c r="E22" s="1">
        <v>97.4730985263935</v>
      </c>
      <c r="F22" s="1">
        <v>85.370906090832094</v>
      </c>
      <c r="G22" s="1">
        <v>88.942625863997705</v>
      </c>
      <c r="H22" s="1">
        <v>86.563309322064299</v>
      </c>
      <c r="I22" s="1">
        <v>85.721391348135995</v>
      </c>
      <c r="J22" s="1">
        <v>88.220302245540694</v>
      </c>
      <c r="K22" s="1">
        <v>93.280704936132693</v>
      </c>
      <c r="L22" s="1">
        <v>86.547288945019702</v>
      </c>
      <c r="M22" s="1">
        <v>92.5141385663715</v>
      </c>
      <c r="N22" s="1">
        <v>81.817259468916603</v>
      </c>
      <c r="O22" s="1">
        <v>91.273620756310805</v>
      </c>
      <c r="P22" s="1">
        <v>93.108537943021801</v>
      </c>
      <c r="Q22" s="1">
        <v>88.741261594070707</v>
      </c>
      <c r="R22" s="1">
        <v>90.743530291964603</v>
      </c>
      <c r="S22" s="1">
        <v>82.132643941095097</v>
      </c>
      <c r="T22" s="1">
        <v>97.192112771581293</v>
      </c>
    </row>
    <row r="23" spans="1:20" x14ac:dyDescent="0.25">
      <c r="A23" s="13">
        <v>44034</v>
      </c>
      <c r="B23" s="1">
        <v>83.829794576122893</v>
      </c>
      <c r="C23" s="1">
        <v>85.781808669581807</v>
      </c>
      <c r="D23" s="1">
        <v>84.796956615412796</v>
      </c>
      <c r="E23" s="1">
        <v>90.904197500483306</v>
      </c>
      <c r="F23" s="1">
        <v>82.878343490475004</v>
      </c>
      <c r="G23" s="1">
        <v>92.103734677693396</v>
      </c>
      <c r="H23" s="1">
        <v>86.111026724526596</v>
      </c>
      <c r="I23" s="1">
        <v>85.2714210391606</v>
      </c>
      <c r="J23" s="1">
        <v>86.899190584574598</v>
      </c>
      <c r="K23" s="1">
        <v>91.084970935784995</v>
      </c>
      <c r="L23" s="1">
        <v>84.374289344070107</v>
      </c>
      <c r="M23" s="1">
        <v>90.871292908937207</v>
      </c>
      <c r="N23" s="1">
        <v>81.3010509263529</v>
      </c>
      <c r="O23" s="1">
        <v>89.229527391579893</v>
      </c>
      <c r="P23" s="1">
        <v>89.339979601884394</v>
      </c>
      <c r="Q23" s="1">
        <v>87.673312166261795</v>
      </c>
      <c r="R23" s="1">
        <v>87.816563016796707</v>
      </c>
      <c r="S23" s="1">
        <v>81.638334556286793</v>
      </c>
      <c r="T23" s="1">
        <v>94.499911077141604</v>
      </c>
    </row>
    <row r="24" spans="1:20" x14ac:dyDescent="0.25">
      <c r="A24" s="13">
        <v>44035</v>
      </c>
      <c r="B24" s="1">
        <v>87.021523619557897</v>
      </c>
      <c r="C24" s="1">
        <v>90.945224558533496</v>
      </c>
      <c r="D24" s="1">
        <v>91.131633362921306</v>
      </c>
      <c r="E24" s="1">
        <v>95.7092364090079</v>
      </c>
      <c r="F24" s="1">
        <v>84.192528593055997</v>
      </c>
      <c r="G24" s="1">
        <v>90.456778839682599</v>
      </c>
      <c r="H24" s="1">
        <v>85.0556083456067</v>
      </c>
      <c r="I24" s="1">
        <v>85.683803438518595</v>
      </c>
      <c r="J24" s="1">
        <v>88.207851573670098</v>
      </c>
      <c r="K24" s="1">
        <v>89.518883367894006</v>
      </c>
      <c r="L24" s="1">
        <v>79.056637338285299</v>
      </c>
      <c r="M24" s="1">
        <v>91.260660412044899</v>
      </c>
      <c r="N24" s="1">
        <v>81.630587529201506</v>
      </c>
      <c r="O24" s="1">
        <v>91.879778980037202</v>
      </c>
      <c r="P24" s="1">
        <v>91.154195963983796</v>
      </c>
      <c r="Q24" s="1">
        <v>90.339719031718204</v>
      </c>
      <c r="R24" s="1">
        <v>84.208866521844101</v>
      </c>
      <c r="S24" s="1">
        <v>81.198378678599497</v>
      </c>
      <c r="T24" s="1">
        <v>92.741810815661395</v>
      </c>
    </row>
    <row r="25" spans="1:20" x14ac:dyDescent="0.25">
      <c r="A25" s="13">
        <v>44036</v>
      </c>
      <c r="B25" s="1">
        <v>88.038332696243302</v>
      </c>
      <c r="C25" s="1">
        <v>92.052512746362495</v>
      </c>
      <c r="D25" s="1">
        <v>93.130389392369295</v>
      </c>
      <c r="E25" s="1">
        <v>90.769028020458506</v>
      </c>
      <c r="F25" s="1">
        <v>88.047848166230906</v>
      </c>
      <c r="G25" s="1">
        <v>87.722968983837006</v>
      </c>
      <c r="H25" s="1">
        <v>81.003848193215603</v>
      </c>
      <c r="I25" s="1">
        <v>89.642509994551503</v>
      </c>
      <c r="J25" s="1">
        <v>88.949183466506199</v>
      </c>
      <c r="K25" s="1">
        <v>86.055742233330506</v>
      </c>
      <c r="L25" s="1">
        <v>80.5340158869612</v>
      </c>
      <c r="M25" s="1">
        <v>89.019395010542198</v>
      </c>
      <c r="N25" s="1">
        <v>85.961901657889896</v>
      </c>
      <c r="O25" s="1">
        <v>95.380454833731406</v>
      </c>
      <c r="P25" s="1">
        <v>90.695316214949003</v>
      </c>
      <c r="Q25" s="1">
        <v>93.5266890897596</v>
      </c>
      <c r="R25" s="1">
        <v>82.676415462208098</v>
      </c>
      <c r="S25" s="1">
        <v>84.697072809242897</v>
      </c>
      <c r="T25" s="1">
        <v>88.124733320371604</v>
      </c>
    </row>
    <row r="26" spans="1:20" x14ac:dyDescent="0.25">
      <c r="A26" s="13">
        <v>44037</v>
      </c>
      <c r="B26" s="1">
        <v>89.027713163976898</v>
      </c>
      <c r="C26" s="1">
        <v>92.459801662642803</v>
      </c>
      <c r="D26" s="1">
        <v>92.896437746405795</v>
      </c>
      <c r="E26" s="1">
        <v>84.886942394083704</v>
      </c>
      <c r="F26" s="1">
        <v>84.6498672241202</v>
      </c>
      <c r="G26" s="1">
        <v>86.635721676428204</v>
      </c>
      <c r="H26" s="1">
        <v>80.625170985731302</v>
      </c>
      <c r="I26" s="1">
        <v>92.363304827761894</v>
      </c>
      <c r="J26" s="1">
        <v>87.275691889260997</v>
      </c>
      <c r="K26" s="1">
        <v>85.117317298436802</v>
      </c>
      <c r="L26" s="1">
        <v>83.419043727056007</v>
      </c>
      <c r="M26" s="1">
        <v>86.620776135122298</v>
      </c>
      <c r="N26" s="1">
        <v>86.1658387362572</v>
      </c>
      <c r="O26" s="1">
        <v>93.7864238984899</v>
      </c>
      <c r="P26" s="1">
        <v>91.305067242408199</v>
      </c>
      <c r="Q26" s="1">
        <v>94.884101951174401</v>
      </c>
      <c r="R26" s="1">
        <v>83.957581040608702</v>
      </c>
      <c r="S26" s="1">
        <v>85.672684842151696</v>
      </c>
      <c r="T26" s="1">
        <v>89.432719380638801</v>
      </c>
    </row>
    <row r="27" spans="1:20" x14ac:dyDescent="0.25">
      <c r="A27" s="13">
        <v>44038</v>
      </c>
      <c r="B27" s="1">
        <v>89.190185679849094</v>
      </c>
      <c r="C27" s="1">
        <v>88.6312224240245</v>
      </c>
      <c r="D27" s="1">
        <v>93.179979258541493</v>
      </c>
      <c r="E27" s="1">
        <v>80.370169199843204</v>
      </c>
      <c r="F27" s="1">
        <v>87.345063314577303</v>
      </c>
      <c r="G27" s="1">
        <v>90.193972374679106</v>
      </c>
      <c r="H27" s="1">
        <v>87.423726008078205</v>
      </c>
      <c r="I27" s="1">
        <v>94.537616907731504</v>
      </c>
      <c r="J27" s="1">
        <v>93.480443672890104</v>
      </c>
      <c r="K27" s="1">
        <v>89.1859203532197</v>
      </c>
      <c r="L27" s="1">
        <v>88.040280903142403</v>
      </c>
      <c r="M27" s="1">
        <v>89.552146966662306</v>
      </c>
      <c r="N27" s="1">
        <v>88.938758061620703</v>
      </c>
      <c r="O27" s="1">
        <v>94.784842095599004</v>
      </c>
      <c r="P27" s="1">
        <v>90.541163219870398</v>
      </c>
      <c r="Q27" s="1">
        <v>97.905560490004106</v>
      </c>
      <c r="R27" s="1">
        <v>87.474382524886394</v>
      </c>
      <c r="S27" s="1">
        <v>86.1488369371353</v>
      </c>
      <c r="T27" s="1">
        <v>88.903994695005494</v>
      </c>
    </row>
    <row r="28" spans="1:20" x14ac:dyDescent="0.25">
      <c r="A28" s="13">
        <v>44039</v>
      </c>
      <c r="B28" s="1">
        <v>91.195874769349601</v>
      </c>
      <c r="C28" s="1">
        <v>90.345548610669695</v>
      </c>
      <c r="D28" s="1">
        <v>92.944377240605903</v>
      </c>
      <c r="E28" s="1">
        <v>81.306263480476701</v>
      </c>
      <c r="F28" s="1">
        <v>88.754186965342498</v>
      </c>
      <c r="G28" s="1">
        <v>88.740249726164194</v>
      </c>
      <c r="H28" s="1">
        <v>89.241286055627398</v>
      </c>
      <c r="I28" s="1">
        <v>91.643069450885903</v>
      </c>
      <c r="J28" s="1">
        <v>95.533112739568693</v>
      </c>
      <c r="K28" s="1">
        <v>92.368072518003302</v>
      </c>
      <c r="L28" s="1">
        <v>87.946198327173207</v>
      </c>
      <c r="M28" s="1">
        <v>89.187742537267795</v>
      </c>
      <c r="N28" s="1">
        <v>92.811657669663006</v>
      </c>
      <c r="O28" s="1">
        <v>95.681532064382594</v>
      </c>
      <c r="P28" s="1">
        <v>92.806402236852406</v>
      </c>
      <c r="Q28" s="1">
        <v>97.603917032442794</v>
      </c>
      <c r="R28" s="1">
        <v>86.118310498706094</v>
      </c>
      <c r="S28" s="1">
        <v>86.847550910832595</v>
      </c>
      <c r="T28" s="1">
        <v>89.575313998976</v>
      </c>
    </row>
    <row r="29" spans="1:20" x14ac:dyDescent="0.25">
      <c r="A29" s="13">
        <v>44040</v>
      </c>
      <c r="B29" s="1">
        <v>91.205602928325305</v>
      </c>
      <c r="C29" s="1">
        <v>84.100782770158602</v>
      </c>
      <c r="D29" s="1">
        <v>96.512930492976594</v>
      </c>
      <c r="E29" s="1">
        <v>87.960084020148798</v>
      </c>
      <c r="F29" s="1">
        <v>91.325317531166704</v>
      </c>
      <c r="G29" s="1">
        <v>88.812000411877193</v>
      </c>
      <c r="H29" s="1">
        <v>88.172031881995494</v>
      </c>
      <c r="I29" s="1">
        <v>87.895132385160096</v>
      </c>
      <c r="J29" s="1">
        <v>96.426046425720997</v>
      </c>
      <c r="K29" s="1">
        <v>96.417988903270697</v>
      </c>
      <c r="L29" s="1">
        <v>90.894046291748396</v>
      </c>
      <c r="M29" s="1">
        <v>90.532017673773197</v>
      </c>
      <c r="N29" s="1">
        <v>92.285116290747496</v>
      </c>
      <c r="O29" s="1">
        <v>95.1620590161493</v>
      </c>
      <c r="P29" s="1">
        <v>94.108121381669505</v>
      </c>
      <c r="Q29" s="1">
        <v>96.6334948159692</v>
      </c>
      <c r="R29" s="1">
        <v>83.245843570204102</v>
      </c>
      <c r="S29" s="1">
        <v>91.2167451456138</v>
      </c>
      <c r="T29" s="1">
        <v>90.917356778759597</v>
      </c>
    </row>
    <row r="30" spans="1:20" x14ac:dyDescent="0.25">
      <c r="A30" s="13">
        <v>44041</v>
      </c>
      <c r="B30" s="1">
        <v>89.134347231916806</v>
      </c>
      <c r="C30" s="1">
        <v>84.664987303291397</v>
      </c>
      <c r="D30" s="1">
        <v>92.440791585833196</v>
      </c>
      <c r="E30" s="1">
        <v>88.8212767726518</v>
      </c>
      <c r="F30" s="1">
        <v>85.271439356909298</v>
      </c>
      <c r="G30" s="1">
        <v>90.971167493892196</v>
      </c>
      <c r="H30" s="1">
        <v>89.030230646293305</v>
      </c>
      <c r="I30" s="1">
        <v>88.529061339990406</v>
      </c>
      <c r="J30" s="1">
        <v>91.842892487327404</v>
      </c>
      <c r="K30" s="1">
        <v>94.831197381025305</v>
      </c>
      <c r="L30" s="1">
        <v>87.793235094123702</v>
      </c>
      <c r="M30" s="1">
        <v>90.294053632628405</v>
      </c>
      <c r="N30" s="1">
        <v>88.391378060809899</v>
      </c>
      <c r="O30" s="1">
        <v>90.022659500255898</v>
      </c>
      <c r="P30" s="1">
        <v>91.527852988323502</v>
      </c>
      <c r="Q30" s="1">
        <v>98.059140877649398</v>
      </c>
      <c r="R30" s="1">
        <v>85.150689307465498</v>
      </c>
      <c r="S30" s="1">
        <v>90.264483525837505</v>
      </c>
      <c r="T30" s="1">
        <v>90.962071789078394</v>
      </c>
    </row>
    <row r="31" spans="1:20" x14ac:dyDescent="0.25">
      <c r="A31" s="13">
        <v>44042</v>
      </c>
      <c r="B31" s="1">
        <v>88.002917058607594</v>
      </c>
      <c r="C31" s="1">
        <v>86.329352167754294</v>
      </c>
      <c r="D31" s="1">
        <v>91.563186701168107</v>
      </c>
      <c r="E31" s="1">
        <v>88.710714900246003</v>
      </c>
      <c r="F31" s="1">
        <v>86.949738010756803</v>
      </c>
      <c r="G31" s="1">
        <v>89.983879380481696</v>
      </c>
      <c r="H31" s="1">
        <v>87.0009115705179</v>
      </c>
      <c r="I31" s="1">
        <v>85.774459984859803</v>
      </c>
      <c r="J31" s="1">
        <v>85.588825589458196</v>
      </c>
      <c r="K31" s="1">
        <v>91.772096072055902</v>
      </c>
      <c r="L31" s="1">
        <v>87.251308086513902</v>
      </c>
      <c r="M31" s="1">
        <v>92.481710078450305</v>
      </c>
      <c r="N31" s="1">
        <v>86.534765920303897</v>
      </c>
      <c r="O31" s="1">
        <v>92.420755197554797</v>
      </c>
      <c r="P31" s="1">
        <v>92.083524027283403</v>
      </c>
      <c r="Q31" s="1">
        <v>95.713657212955596</v>
      </c>
      <c r="R31" s="1">
        <v>86.640663596000493</v>
      </c>
      <c r="S31" s="1">
        <v>86.652310233288006</v>
      </c>
      <c r="T31" s="1">
        <v>95.141616098177195</v>
      </c>
    </row>
    <row r="32" spans="1:20" x14ac:dyDescent="0.25">
      <c r="A32" s="13">
        <v>44043</v>
      </c>
      <c r="B32" s="1">
        <v>71.840808588408393</v>
      </c>
      <c r="C32" s="1">
        <v>72.353333096482103</v>
      </c>
      <c r="D32" s="1">
        <v>79.589406565328801</v>
      </c>
      <c r="E32" s="1">
        <v>75.889163024544104</v>
      </c>
      <c r="F32" s="1">
        <v>78.681544842605504</v>
      </c>
      <c r="G32" s="1">
        <v>80.442184277376199</v>
      </c>
      <c r="H32" s="1">
        <v>79.354904059822204</v>
      </c>
      <c r="I32" s="1">
        <v>84.174748200327798</v>
      </c>
      <c r="J32" s="1">
        <v>78.099720980583299</v>
      </c>
      <c r="K32" s="1">
        <v>91.270859154624901</v>
      </c>
      <c r="L32" s="1">
        <v>90.868206413427998</v>
      </c>
      <c r="M32" s="1">
        <v>90.463644205384199</v>
      </c>
      <c r="N32" s="1">
        <v>83.285390455539201</v>
      </c>
      <c r="O32" s="1">
        <v>94.980944473756495</v>
      </c>
      <c r="P32" s="1">
        <v>94.924186083215702</v>
      </c>
      <c r="Q32" s="1">
        <v>95.718224429560607</v>
      </c>
      <c r="R32" s="1">
        <v>86.903318568236102</v>
      </c>
      <c r="S32" s="1">
        <v>81.170419705999095</v>
      </c>
      <c r="T32" s="1">
        <v>91.642194953887795</v>
      </c>
    </row>
    <row r="33" spans="1:20" x14ac:dyDescent="0.25">
      <c r="A33" s="13">
        <v>44044</v>
      </c>
      <c r="B33" s="1">
        <v>79.856735674190702</v>
      </c>
      <c r="C33" s="1">
        <v>89.626033560259799</v>
      </c>
      <c r="D33" s="1">
        <v>97.224827976886502</v>
      </c>
      <c r="E33" s="1">
        <v>83.248716625302393</v>
      </c>
      <c r="F33" s="1">
        <v>83.372408762385305</v>
      </c>
      <c r="G33" s="1">
        <v>84.249256439474095</v>
      </c>
      <c r="H33" s="1">
        <v>82.416326838963002</v>
      </c>
      <c r="I33" s="1">
        <v>83.949629313205705</v>
      </c>
      <c r="J33" s="1">
        <v>78.401841085220397</v>
      </c>
      <c r="K33" s="1">
        <v>88.654458013509398</v>
      </c>
      <c r="L33" s="1">
        <v>86.870188481974694</v>
      </c>
      <c r="M33" s="1">
        <v>86.745084659864702</v>
      </c>
      <c r="N33" s="1">
        <v>83.183086854510705</v>
      </c>
      <c r="O33" s="1">
        <v>94.612340753592406</v>
      </c>
      <c r="P33" s="1">
        <v>95.4918669527476</v>
      </c>
      <c r="Q33" s="1">
        <v>89.736774332449698</v>
      </c>
      <c r="R33" s="1">
        <v>83.836635374464706</v>
      </c>
      <c r="S33" s="1">
        <v>86.913665170119799</v>
      </c>
      <c r="T33" s="1">
        <v>93.872563218677698</v>
      </c>
    </row>
    <row r="34" spans="1:20" x14ac:dyDescent="0.25">
      <c r="A34" s="13">
        <v>44045</v>
      </c>
      <c r="B34" s="1">
        <v>83.929344282797203</v>
      </c>
      <c r="C34" s="1">
        <v>91.733852045805094</v>
      </c>
      <c r="D34" s="1">
        <v>99.703622002974399</v>
      </c>
      <c r="E34" s="1">
        <v>86.7163418424459</v>
      </c>
      <c r="F34" s="1">
        <v>83.692691220449404</v>
      </c>
      <c r="G34" s="1">
        <v>89.4885439817471</v>
      </c>
      <c r="H34" s="1">
        <v>81.860962985885806</v>
      </c>
      <c r="I34" s="1">
        <v>86.789583795035796</v>
      </c>
      <c r="J34" s="1">
        <v>78.527862978779893</v>
      </c>
      <c r="K34" s="1">
        <v>91.016808819056806</v>
      </c>
      <c r="L34" s="1">
        <v>88.047883394799499</v>
      </c>
      <c r="M34" s="1">
        <v>85.956456585094003</v>
      </c>
      <c r="N34" s="1">
        <v>85.363316213733697</v>
      </c>
      <c r="O34" s="1">
        <v>92.063194983399399</v>
      </c>
      <c r="P34" s="1">
        <v>87.404063268365405</v>
      </c>
      <c r="Q34" s="1">
        <v>89.681815038321105</v>
      </c>
      <c r="R34" s="1">
        <v>84.194329183798303</v>
      </c>
      <c r="S34" s="1">
        <v>82.048576519545804</v>
      </c>
      <c r="T34" s="1">
        <v>91.352672140679303</v>
      </c>
    </row>
    <row r="35" spans="1:20" x14ac:dyDescent="0.25">
      <c r="A35" s="13">
        <v>44046</v>
      </c>
      <c r="B35" s="1">
        <v>88.044921666604793</v>
      </c>
      <c r="C35" s="1">
        <v>89.880079753344603</v>
      </c>
      <c r="D35" s="1">
        <v>101.173004970772</v>
      </c>
      <c r="E35" s="1">
        <v>86.717667523946503</v>
      </c>
      <c r="F35" s="1">
        <v>88.117246824484894</v>
      </c>
      <c r="G35" s="1">
        <v>93.944505069660707</v>
      </c>
      <c r="H35" s="1">
        <v>85.533267416626302</v>
      </c>
      <c r="I35" s="1">
        <v>90.437291457397606</v>
      </c>
      <c r="J35" s="1">
        <v>84.156995126344796</v>
      </c>
      <c r="K35" s="1">
        <v>93.735888340509504</v>
      </c>
      <c r="L35" s="1">
        <v>90.576884706310395</v>
      </c>
      <c r="M35" s="1">
        <v>89.643780621048705</v>
      </c>
      <c r="N35" s="1">
        <v>82.964994980605297</v>
      </c>
      <c r="O35" s="1">
        <v>88.1171770107171</v>
      </c>
      <c r="P35" s="1">
        <v>96.509998154722695</v>
      </c>
      <c r="Q35" s="1">
        <v>97.536829997139193</v>
      </c>
      <c r="R35" s="1">
        <v>86.601268043931498</v>
      </c>
      <c r="S35" s="1">
        <v>82.047152580606905</v>
      </c>
      <c r="T35" s="1">
        <v>92.526982330244394</v>
      </c>
    </row>
    <row r="36" spans="1:20" x14ac:dyDescent="0.25">
      <c r="A36" s="13">
        <v>44047</v>
      </c>
      <c r="B36" s="1">
        <v>88.942560514001897</v>
      </c>
      <c r="C36" s="1">
        <v>87.191872079971702</v>
      </c>
      <c r="D36" s="1">
        <v>95.171423062673497</v>
      </c>
      <c r="E36" s="1">
        <v>88.368309416393004</v>
      </c>
      <c r="F36" s="1">
        <v>89.45440158836</v>
      </c>
      <c r="G36" s="1">
        <v>96.475370070217494</v>
      </c>
      <c r="H36" s="1">
        <v>88.0696863280033</v>
      </c>
      <c r="I36" s="1">
        <v>93.436981929477398</v>
      </c>
      <c r="J36" s="1">
        <v>88.433905823798497</v>
      </c>
      <c r="K36" s="1">
        <v>97.534866872833604</v>
      </c>
      <c r="L36" s="1">
        <v>93.834369875583107</v>
      </c>
      <c r="M36" s="1">
        <v>91.527897742200594</v>
      </c>
      <c r="N36" s="1">
        <v>87.917484876809993</v>
      </c>
      <c r="O36" s="1">
        <v>90.482086302603804</v>
      </c>
      <c r="P36" s="1">
        <v>96.899450476994105</v>
      </c>
      <c r="Q36" s="1">
        <v>92.666745843868497</v>
      </c>
      <c r="R36" s="1">
        <v>84.510083217046798</v>
      </c>
      <c r="S36" s="1">
        <v>83.627341245634796</v>
      </c>
      <c r="T36" s="1">
        <v>91.228284909437207</v>
      </c>
    </row>
    <row r="37" spans="1:20" x14ac:dyDescent="0.25">
      <c r="A37" s="13">
        <v>44048</v>
      </c>
      <c r="B37" s="1">
        <v>87.843570998035503</v>
      </c>
      <c r="C37" s="1">
        <v>85.376994800791394</v>
      </c>
      <c r="D37" s="1">
        <v>91.500103728530505</v>
      </c>
      <c r="E37" s="1">
        <v>89.436980570571507</v>
      </c>
      <c r="F37" s="1">
        <v>89.015993526191096</v>
      </c>
      <c r="G37" s="1">
        <v>95.474166400367494</v>
      </c>
      <c r="H37" s="1">
        <v>87.081291467153406</v>
      </c>
      <c r="I37" s="1">
        <v>95.660664453154098</v>
      </c>
      <c r="J37" s="1">
        <v>92.960960133833694</v>
      </c>
      <c r="K37" s="1">
        <v>99.2480863399621</v>
      </c>
      <c r="L37" s="1">
        <v>96.394898718092605</v>
      </c>
      <c r="M37" s="1">
        <v>91.070761859483596</v>
      </c>
      <c r="N37" s="1">
        <v>90.601516531411605</v>
      </c>
      <c r="O37" s="1">
        <v>92.854787192140705</v>
      </c>
      <c r="P37" s="1">
        <v>88.315537082235295</v>
      </c>
      <c r="Q37" s="1">
        <v>92.044773532529106</v>
      </c>
      <c r="R37" s="1">
        <v>91.505809953767795</v>
      </c>
      <c r="S37" s="1">
        <v>89.216161271157802</v>
      </c>
      <c r="T37" s="1">
        <v>95.072025911181498</v>
      </c>
    </row>
    <row r="38" spans="1:20" x14ac:dyDescent="0.25">
      <c r="A38" s="13">
        <v>44049</v>
      </c>
      <c r="B38" s="1">
        <v>83.789604648591506</v>
      </c>
      <c r="C38" s="1">
        <v>84.069713527247401</v>
      </c>
      <c r="D38" s="1">
        <v>86.978740229435104</v>
      </c>
      <c r="E38" s="1">
        <v>87.533900629586299</v>
      </c>
      <c r="F38" s="1">
        <v>85.975766308480999</v>
      </c>
      <c r="G38" s="1">
        <v>91.1564873193973</v>
      </c>
      <c r="H38" s="1">
        <v>84.198230107957997</v>
      </c>
      <c r="I38" s="1">
        <v>91.297788714648604</v>
      </c>
      <c r="J38" s="1">
        <v>88.617572499370098</v>
      </c>
      <c r="K38" s="1">
        <v>96.367899503571294</v>
      </c>
      <c r="L38" s="1">
        <v>94.328687967945797</v>
      </c>
      <c r="M38" s="1">
        <v>90.706016023225104</v>
      </c>
      <c r="N38" s="1">
        <v>91.0122675587521</v>
      </c>
      <c r="O38" s="1">
        <v>91.752145806966297</v>
      </c>
      <c r="P38" s="1">
        <v>92.079962347544907</v>
      </c>
      <c r="Q38" s="1">
        <v>88.4913100929612</v>
      </c>
      <c r="R38" s="1">
        <v>86.976685037709998</v>
      </c>
      <c r="S38" s="1">
        <v>87.659260346320593</v>
      </c>
      <c r="T38" s="1">
        <v>94.508251282028695</v>
      </c>
    </row>
    <row r="39" spans="1:20" x14ac:dyDescent="0.25">
      <c r="A39" s="13">
        <v>44050</v>
      </c>
      <c r="B39" s="1">
        <v>83.733552166091798</v>
      </c>
      <c r="C39" s="1">
        <v>86.921830758101294</v>
      </c>
      <c r="D39" s="1">
        <v>89.869425260703693</v>
      </c>
      <c r="E39" s="1">
        <v>88.263391035863407</v>
      </c>
      <c r="F39" s="1">
        <v>83.290797361900104</v>
      </c>
      <c r="G39" s="1">
        <v>94.200443313892194</v>
      </c>
      <c r="H39" s="1">
        <v>79.924421058482196</v>
      </c>
      <c r="I39" s="1">
        <v>85.101958510545103</v>
      </c>
      <c r="J39" s="1">
        <v>85.928180030708305</v>
      </c>
      <c r="K39" s="1">
        <v>89.887050659901703</v>
      </c>
      <c r="L39" s="1">
        <v>97.704087584166004</v>
      </c>
      <c r="M39" s="1">
        <v>93.115724738454006</v>
      </c>
      <c r="N39" s="1">
        <v>88.827080480494402</v>
      </c>
      <c r="O39" s="1">
        <v>92.448281910851705</v>
      </c>
      <c r="P39" s="1">
        <v>92.002050370000404</v>
      </c>
      <c r="Q39" s="1">
        <v>86.370034181995507</v>
      </c>
      <c r="R39" s="1">
        <v>87.026255140794802</v>
      </c>
      <c r="S39" s="1">
        <v>89.285012607120805</v>
      </c>
      <c r="T39" s="1">
        <v>89.713247044579703</v>
      </c>
    </row>
    <row r="40" spans="1:20" x14ac:dyDescent="0.25">
      <c r="A40" s="13">
        <v>44051</v>
      </c>
      <c r="B40" s="1">
        <v>79.866750076785607</v>
      </c>
      <c r="C40" s="1">
        <v>83.935962444571402</v>
      </c>
      <c r="D40" s="1">
        <v>87.369330707780506</v>
      </c>
      <c r="E40" s="1">
        <v>86.1114491413461</v>
      </c>
      <c r="F40" s="1">
        <v>81.752156509347401</v>
      </c>
      <c r="G40" s="1">
        <v>87.132116657781907</v>
      </c>
      <c r="H40" s="1">
        <v>81.3614409264557</v>
      </c>
      <c r="I40" s="1">
        <v>81.206656245668</v>
      </c>
      <c r="J40" s="1">
        <v>81.942091894048701</v>
      </c>
      <c r="K40" s="1">
        <v>95.339737778821899</v>
      </c>
      <c r="L40" s="1">
        <v>97.592251088222795</v>
      </c>
      <c r="M40" s="1">
        <v>91.334574353425893</v>
      </c>
      <c r="N40" s="1">
        <v>89.788527656503703</v>
      </c>
      <c r="O40" s="1">
        <v>91.180046908307801</v>
      </c>
      <c r="P40" s="1">
        <v>92.929723809837597</v>
      </c>
      <c r="Q40" s="1">
        <v>85.211779149658895</v>
      </c>
      <c r="R40" s="1">
        <v>88.616034149728705</v>
      </c>
      <c r="S40" s="1">
        <v>94.094130780804406</v>
      </c>
      <c r="T40" s="1">
        <v>87.900425532165997</v>
      </c>
    </row>
    <row r="41" spans="1:20" x14ac:dyDescent="0.25">
      <c r="A41" s="13">
        <v>44052</v>
      </c>
      <c r="B41" s="1">
        <v>72.877906119694899</v>
      </c>
      <c r="C41" s="1">
        <v>77.670017412901899</v>
      </c>
      <c r="D41" s="1">
        <v>83.316688206766798</v>
      </c>
      <c r="E41" s="1">
        <v>82.175639618131797</v>
      </c>
      <c r="F41" s="1">
        <v>80.537642956671107</v>
      </c>
      <c r="G41" s="1">
        <v>81.967151379063097</v>
      </c>
      <c r="H41" s="1">
        <v>78.952563202596494</v>
      </c>
      <c r="I41" s="1">
        <v>78.588304977697106</v>
      </c>
      <c r="J41" s="1">
        <v>79.798954434485097</v>
      </c>
      <c r="K41" s="1">
        <v>94.423396625388506</v>
      </c>
      <c r="L41" s="1">
        <v>97.688045895023293</v>
      </c>
      <c r="M41" s="1">
        <v>87.339780716581004</v>
      </c>
      <c r="N41" s="1">
        <v>91.055783861623595</v>
      </c>
      <c r="O41" s="1">
        <v>92.143524280927494</v>
      </c>
      <c r="P41" s="1">
        <v>93.433620592468699</v>
      </c>
      <c r="Q41" s="1">
        <v>88.525000275450694</v>
      </c>
      <c r="R41" s="1">
        <v>82.902844566554904</v>
      </c>
      <c r="S41" s="1">
        <v>91.754367251076204</v>
      </c>
      <c r="T41" s="1">
        <v>90.870855918966001</v>
      </c>
    </row>
    <row r="42" spans="1:20" x14ac:dyDescent="0.25">
      <c r="A42" s="13">
        <v>44053</v>
      </c>
      <c r="B42" s="1">
        <v>79.866067027922895</v>
      </c>
      <c r="C42" s="1">
        <v>87.945830013084603</v>
      </c>
      <c r="D42" s="1">
        <v>95.080696914704802</v>
      </c>
      <c r="E42" s="1">
        <v>95.0279710303586</v>
      </c>
      <c r="F42" s="1">
        <v>85.793365970277193</v>
      </c>
      <c r="G42" s="1">
        <v>84.814783939197397</v>
      </c>
      <c r="H42" s="1">
        <v>83.455452668331404</v>
      </c>
      <c r="I42" s="1">
        <v>81.3448466563067</v>
      </c>
      <c r="J42" s="1">
        <v>79.873427573508806</v>
      </c>
      <c r="K42" s="1">
        <v>90.745454647961395</v>
      </c>
      <c r="L42" s="1">
        <v>97.677512941381494</v>
      </c>
      <c r="M42" s="1">
        <v>83.113291854713793</v>
      </c>
      <c r="N42" s="1">
        <v>90.200796821889298</v>
      </c>
      <c r="O42" s="1">
        <v>91.391766230406603</v>
      </c>
      <c r="P42" s="1">
        <v>90.225300227146107</v>
      </c>
      <c r="Q42" s="1">
        <v>87.991217653074798</v>
      </c>
      <c r="R42" s="1">
        <v>86.346615063980806</v>
      </c>
      <c r="S42" s="1">
        <v>89.197619553998194</v>
      </c>
      <c r="T42" s="1">
        <v>91.179234599665193</v>
      </c>
    </row>
    <row r="43" spans="1:20" x14ac:dyDescent="0.25">
      <c r="A43" s="13">
        <v>44054</v>
      </c>
      <c r="B43" s="1">
        <v>85.830893764103607</v>
      </c>
      <c r="C43" s="1">
        <v>93.798456148527407</v>
      </c>
      <c r="D43" s="1">
        <v>97.6101135092199</v>
      </c>
      <c r="E43" s="1">
        <v>101.68592190675101</v>
      </c>
      <c r="F43" s="1">
        <v>90.612202385348695</v>
      </c>
      <c r="G43" s="1">
        <v>88.742108188670201</v>
      </c>
      <c r="H43" s="1">
        <v>86.956303352286099</v>
      </c>
      <c r="I43" s="1">
        <v>77.381551922898694</v>
      </c>
      <c r="J43" s="1">
        <v>84.186702388541207</v>
      </c>
      <c r="K43" s="1">
        <v>96.612786812749306</v>
      </c>
      <c r="L43" s="1">
        <v>100.52244966407</v>
      </c>
      <c r="M43" s="1">
        <v>82.897986275777896</v>
      </c>
      <c r="N43" s="1">
        <v>91.125019878096396</v>
      </c>
      <c r="O43" s="1">
        <v>92.402196493723295</v>
      </c>
      <c r="P43" s="1">
        <v>92.559044064829806</v>
      </c>
      <c r="Q43" s="1">
        <v>86.164916083824096</v>
      </c>
      <c r="R43" s="1">
        <v>87.317539918945798</v>
      </c>
      <c r="S43" s="1">
        <v>85.774759675949895</v>
      </c>
      <c r="T43" s="1">
        <v>91.434263565661695</v>
      </c>
    </row>
    <row r="44" spans="1:20" x14ac:dyDescent="0.25">
      <c r="A44" s="13">
        <v>44055</v>
      </c>
      <c r="B44" s="1">
        <v>87.842931967960496</v>
      </c>
      <c r="C44" s="1">
        <v>92.232528770873301</v>
      </c>
      <c r="D44" s="1">
        <v>98.122687547010599</v>
      </c>
      <c r="E44" s="1">
        <v>95.656181621048006</v>
      </c>
      <c r="F44" s="1">
        <v>90.648305466041094</v>
      </c>
      <c r="G44" s="1">
        <v>91.802345083964596</v>
      </c>
      <c r="H44" s="1">
        <v>87.699538454800106</v>
      </c>
      <c r="I44" s="1">
        <v>81.834959305996605</v>
      </c>
      <c r="J44" s="1">
        <v>86.173518009475998</v>
      </c>
      <c r="K44" s="1">
        <v>91.361399611669</v>
      </c>
      <c r="L44" s="1">
        <v>100.458109896311</v>
      </c>
      <c r="M44" s="1">
        <v>84.319071321630702</v>
      </c>
      <c r="N44" s="1">
        <v>89.734742738424202</v>
      </c>
      <c r="O44" s="1">
        <v>88.614522591759894</v>
      </c>
      <c r="P44" s="1">
        <v>88.858075163647996</v>
      </c>
      <c r="Q44" s="1">
        <v>82.125351949289197</v>
      </c>
      <c r="R44" s="1">
        <v>86.997915372981197</v>
      </c>
      <c r="S44" s="1">
        <v>82.270003679144693</v>
      </c>
      <c r="T44" s="1">
        <v>91.114353524597504</v>
      </c>
    </row>
    <row r="45" spans="1:20" x14ac:dyDescent="0.25">
      <c r="A45" s="13">
        <v>44056</v>
      </c>
      <c r="B45" s="1">
        <v>87.874864827023998</v>
      </c>
      <c r="C45" s="1">
        <v>87.0986654424552</v>
      </c>
      <c r="D45" s="1">
        <v>99.696766999027403</v>
      </c>
      <c r="E45" s="1">
        <v>92.585431703772599</v>
      </c>
      <c r="F45" s="1">
        <v>89.400059533010094</v>
      </c>
      <c r="G45" s="1">
        <v>92.053583129698495</v>
      </c>
      <c r="H45" s="1">
        <v>84.211652286107693</v>
      </c>
      <c r="I45" s="1">
        <v>83.287711099958003</v>
      </c>
      <c r="J45" s="1">
        <v>89.0084276381059</v>
      </c>
      <c r="K45" s="1">
        <v>87.502741370022406</v>
      </c>
      <c r="L45" s="1">
        <v>94.891662315666096</v>
      </c>
      <c r="M45" s="1">
        <v>85.973067429547996</v>
      </c>
      <c r="N45" s="1">
        <v>90.982282866639395</v>
      </c>
      <c r="O45" s="1">
        <v>96.947868621987396</v>
      </c>
      <c r="P45" s="1">
        <v>95.450672858330904</v>
      </c>
      <c r="Q45" s="1">
        <v>87.034228363863207</v>
      </c>
      <c r="R45" s="1">
        <v>89.732143210271801</v>
      </c>
      <c r="S45" s="1">
        <v>85.886912393777095</v>
      </c>
      <c r="T45" s="1">
        <v>88.845237183105993</v>
      </c>
    </row>
    <row r="46" spans="1:20" x14ac:dyDescent="0.25">
      <c r="A46" s="13">
        <v>44057</v>
      </c>
      <c r="B46" s="1">
        <v>87.041165405385499</v>
      </c>
      <c r="C46" s="1">
        <v>85.493778916467605</v>
      </c>
      <c r="D46" s="1">
        <v>95.869866469096905</v>
      </c>
      <c r="E46" s="1">
        <v>89.310659085785204</v>
      </c>
      <c r="F46" s="1">
        <v>83.879358560436501</v>
      </c>
      <c r="G46" s="1">
        <v>93.6985315532404</v>
      </c>
      <c r="H46" s="1">
        <v>87.330463164661097</v>
      </c>
      <c r="I46" s="1">
        <v>80.488142728390898</v>
      </c>
      <c r="J46" s="1">
        <v>90.187755409527796</v>
      </c>
      <c r="K46" s="1">
        <v>87.003106359429907</v>
      </c>
      <c r="L46" s="1">
        <v>103.85292551676</v>
      </c>
      <c r="M46" s="1">
        <v>85.993899822828894</v>
      </c>
      <c r="N46" s="1">
        <v>94.467364794216493</v>
      </c>
      <c r="O46" s="1">
        <v>99.917108333734404</v>
      </c>
      <c r="P46" s="1">
        <v>96.436958498238695</v>
      </c>
      <c r="Q46" s="1">
        <v>90.258788623953606</v>
      </c>
      <c r="R46" s="1">
        <v>88.749196126969693</v>
      </c>
      <c r="S46" s="1">
        <v>83.162863542714106</v>
      </c>
      <c r="T46" s="1">
        <v>88.117007324889698</v>
      </c>
    </row>
    <row r="47" spans="1:20" x14ac:dyDescent="0.25">
      <c r="A47" s="13">
        <v>44058</v>
      </c>
      <c r="B47" s="1">
        <v>88.166328620244201</v>
      </c>
      <c r="C47" s="1">
        <v>83.175590770230798</v>
      </c>
      <c r="D47" s="1">
        <v>99.548005588658</v>
      </c>
      <c r="E47" s="1">
        <v>89.551610356244495</v>
      </c>
      <c r="F47" s="1">
        <v>87.157777268354494</v>
      </c>
      <c r="G47" s="1">
        <v>90.825631657467497</v>
      </c>
      <c r="H47" s="1">
        <v>88.751938383962695</v>
      </c>
      <c r="I47" s="1">
        <v>81.695905749618802</v>
      </c>
      <c r="J47" s="1">
        <v>90.097321826964006</v>
      </c>
      <c r="K47" s="1">
        <v>87.447621260173406</v>
      </c>
      <c r="L47" s="1">
        <v>101.028698170208</v>
      </c>
      <c r="M47" s="1">
        <v>85.948227927721405</v>
      </c>
      <c r="N47" s="1">
        <v>93.703007060045707</v>
      </c>
      <c r="O47" s="1">
        <v>95.385310084112504</v>
      </c>
      <c r="P47" s="1">
        <v>98.397402976937201</v>
      </c>
      <c r="Q47" s="1">
        <v>90.396108242475705</v>
      </c>
      <c r="R47" s="1">
        <v>86.003034132162597</v>
      </c>
      <c r="S47" s="1">
        <v>83.262033371359493</v>
      </c>
      <c r="T47" s="1">
        <v>88.590261792339305</v>
      </c>
    </row>
    <row r="48" spans="1:20" x14ac:dyDescent="0.25">
      <c r="A48" s="13">
        <v>44059</v>
      </c>
      <c r="B48" s="1">
        <v>91.266710284077902</v>
      </c>
      <c r="C48" s="1">
        <v>85.432105655491398</v>
      </c>
      <c r="D48" s="1">
        <v>99.411980645788901</v>
      </c>
      <c r="E48" s="1">
        <v>96.075192470486499</v>
      </c>
      <c r="F48" s="1">
        <v>87.995131218278999</v>
      </c>
      <c r="G48" s="1">
        <v>93.1614822183261</v>
      </c>
      <c r="H48" s="1">
        <v>93.554264214720007</v>
      </c>
      <c r="I48" s="1">
        <v>83.787670996471405</v>
      </c>
      <c r="J48" s="1">
        <v>93.367686059980699</v>
      </c>
      <c r="K48" s="1">
        <v>87.261697716430305</v>
      </c>
      <c r="L48" s="1">
        <v>103.245745106586</v>
      </c>
      <c r="M48" s="1">
        <v>87.387470392599695</v>
      </c>
      <c r="N48" s="1">
        <v>91.713849326198599</v>
      </c>
      <c r="O48" s="1">
        <v>92.343439028387905</v>
      </c>
      <c r="P48" s="1">
        <v>92.919476392175497</v>
      </c>
      <c r="Q48" s="1">
        <v>89.488290109066995</v>
      </c>
      <c r="R48" s="1">
        <v>81.517676495585107</v>
      </c>
      <c r="S48" s="1">
        <v>88.760070406039802</v>
      </c>
      <c r="T48" s="1">
        <v>91.784904654712406</v>
      </c>
    </row>
    <row r="49" spans="1:20" x14ac:dyDescent="0.25">
      <c r="A49" s="13">
        <v>44060</v>
      </c>
      <c r="B49" s="1">
        <v>91.240963760428997</v>
      </c>
      <c r="C49" s="1">
        <v>85.916422456175695</v>
      </c>
      <c r="D49" s="1">
        <v>95.0288288404073</v>
      </c>
      <c r="E49" s="1">
        <v>97.795212797574493</v>
      </c>
      <c r="F49" s="1">
        <v>90.3413383310059</v>
      </c>
      <c r="G49" s="1">
        <v>92.059467608135705</v>
      </c>
      <c r="H49" s="1">
        <v>90.170424318000101</v>
      </c>
      <c r="I49" s="1">
        <v>86.427310532907399</v>
      </c>
      <c r="J49" s="1">
        <v>93.245298448585004</v>
      </c>
      <c r="K49" s="1">
        <v>91.0725888856892</v>
      </c>
      <c r="L49" s="1">
        <v>103.315563988902</v>
      </c>
      <c r="M49" s="1">
        <v>87.7534039191207</v>
      </c>
      <c r="N49" s="1">
        <v>90.382754805442303</v>
      </c>
      <c r="O49" s="1">
        <v>91.934085222939899</v>
      </c>
      <c r="P49" s="1">
        <v>92.4633694677797</v>
      </c>
      <c r="Q49" s="1">
        <v>92.274882387381098</v>
      </c>
      <c r="R49" s="1">
        <v>72.892680115063499</v>
      </c>
      <c r="S49" s="1">
        <v>90.613694114054596</v>
      </c>
      <c r="T49" s="1">
        <v>92.885955357223907</v>
      </c>
    </row>
    <row r="50" spans="1:20" x14ac:dyDescent="0.25">
      <c r="A50" s="13">
        <v>44061</v>
      </c>
      <c r="B50" s="1">
        <v>89.103511190003005</v>
      </c>
      <c r="C50" s="1">
        <v>82.913024905493899</v>
      </c>
      <c r="D50" s="1">
        <v>94.968930636722803</v>
      </c>
      <c r="E50" s="1">
        <v>98.295987378571397</v>
      </c>
      <c r="F50" s="1">
        <v>90.808022595285195</v>
      </c>
      <c r="G50" s="1">
        <v>91.370524209228094</v>
      </c>
      <c r="H50" s="1">
        <v>89.968266788527501</v>
      </c>
      <c r="I50" s="1">
        <v>86.910043184498093</v>
      </c>
      <c r="J50" s="1">
        <v>91.930483296462</v>
      </c>
      <c r="K50" s="1">
        <v>88.879182561556107</v>
      </c>
      <c r="L50" s="1">
        <v>104.017749819351</v>
      </c>
      <c r="M50" s="1">
        <v>86.965051550510793</v>
      </c>
      <c r="N50" s="1">
        <v>89.626822024381696</v>
      </c>
      <c r="O50" s="1">
        <v>93.124792961671602</v>
      </c>
      <c r="P50" s="1">
        <v>94.136407134556706</v>
      </c>
      <c r="Q50" s="1">
        <v>90.990681786794497</v>
      </c>
      <c r="R50" s="1">
        <v>70.377015873870903</v>
      </c>
      <c r="S50" s="1">
        <v>95.632881172289203</v>
      </c>
      <c r="T50" s="1">
        <v>95.449921983291503</v>
      </c>
    </row>
    <row r="51" spans="1:20" x14ac:dyDescent="0.25">
      <c r="A51" s="13">
        <v>44062</v>
      </c>
      <c r="B51" s="1">
        <v>88.982710048437298</v>
      </c>
      <c r="C51" s="1">
        <v>85.396026413947496</v>
      </c>
      <c r="D51" s="1">
        <v>96.887066115177205</v>
      </c>
      <c r="E51" s="1">
        <v>99.596630957101794</v>
      </c>
      <c r="F51" s="1">
        <v>90.346729028642102</v>
      </c>
      <c r="G51" s="1">
        <v>91.007413627399103</v>
      </c>
      <c r="H51" s="1">
        <v>88.326478458327998</v>
      </c>
      <c r="I51" s="1">
        <v>85.085505313254998</v>
      </c>
      <c r="J51" s="1">
        <v>90.462340311549696</v>
      </c>
      <c r="K51" s="1">
        <v>88.1575102729268</v>
      </c>
      <c r="L51" s="1">
        <v>99.670402021028394</v>
      </c>
      <c r="M51" s="1">
        <v>86.754286160236603</v>
      </c>
      <c r="N51" s="1">
        <v>89.920515300634605</v>
      </c>
      <c r="O51" s="1">
        <v>94.792838654428905</v>
      </c>
      <c r="P51" s="1">
        <v>95.234951615926505</v>
      </c>
      <c r="Q51" s="1">
        <v>89.828387819732001</v>
      </c>
      <c r="R51" s="1">
        <v>75.172756348369603</v>
      </c>
      <c r="S51" s="1">
        <v>92.3867325555386</v>
      </c>
      <c r="T51" s="1">
        <v>91.699977347031805</v>
      </c>
    </row>
    <row r="52" spans="1:20" x14ac:dyDescent="0.25">
      <c r="A52" s="13">
        <v>44063</v>
      </c>
      <c r="B52" s="1">
        <v>87.971491269580198</v>
      </c>
      <c r="C52" s="1">
        <v>87.216778806595698</v>
      </c>
      <c r="D52" s="1">
        <v>93.382514805993097</v>
      </c>
      <c r="E52" s="1">
        <v>94.934720454235205</v>
      </c>
      <c r="F52" s="1">
        <v>83.564276161037697</v>
      </c>
      <c r="G52" s="1">
        <v>87.355963205734895</v>
      </c>
      <c r="H52" s="1">
        <v>86.903895067235396</v>
      </c>
      <c r="I52" s="1">
        <v>84.776105697387905</v>
      </c>
      <c r="J52" s="1">
        <v>86.6440667755313</v>
      </c>
      <c r="K52" s="1">
        <v>86.5629493859403</v>
      </c>
      <c r="L52" s="1">
        <v>96.620353033716697</v>
      </c>
      <c r="M52" s="1">
        <v>89.378649922129597</v>
      </c>
      <c r="N52" s="1">
        <v>90.0423134036823</v>
      </c>
      <c r="O52" s="1">
        <v>92.680184171244903</v>
      </c>
      <c r="P52" s="1">
        <v>95.978133757449399</v>
      </c>
      <c r="Q52" s="1">
        <v>85.765279158957696</v>
      </c>
      <c r="R52" s="1">
        <v>79.722456995169395</v>
      </c>
      <c r="S52" s="1">
        <v>88.221350099575304</v>
      </c>
      <c r="T52" s="1">
        <v>91.360179686249793</v>
      </c>
    </row>
    <row r="53" spans="1:20" x14ac:dyDescent="0.25">
      <c r="A53" s="13">
        <v>44064</v>
      </c>
      <c r="B53" s="1">
        <v>82.057891349668097</v>
      </c>
      <c r="C53" s="1">
        <v>76.608010395803802</v>
      </c>
      <c r="D53" s="1">
        <v>88.048390234145998</v>
      </c>
      <c r="E53" s="1">
        <v>95.026395831335705</v>
      </c>
      <c r="F53" s="1">
        <v>82.063329171233207</v>
      </c>
      <c r="G53" s="1">
        <v>88.373783980714094</v>
      </c>
      <c r="H53" s="1">
        <v>84.411975494285699</v>
      </c>
      <c r="I53" s="1">
        <v>84.931933939071996</v>
      </c>
      <c r="J53" s="1">
        <v>86.705668718939506</v>
      </c>
      <c r="K53" s="1">
        <v>87.641077998508905</v>
      </c>
      <c r="L53" s="1">
        <v>92.522599394883699</v>
      </c>
      <c r="M53" s="1">
        <v>87.639296688400606</v>
      </c>
      <c r="N53" s="1">
        <v>85.999081679287698</v>
      </c>
      <c r="O53" s="1">
        <v>90.840154615809297</v>
      </c>
      <c r="P53" s="1">
        <v>92.471226476452799</v>
      </c>
      <c r="Q53" s="1">
        <v>84.022606383795804</v>
      </c>
      <c r="R53" s="1">
        <v>82.874802634978806</v>
      </c>
      <c r="S53" s="1">
        <v>88.543652532621806</v>
      </c>
      <c r="T53" s="1">
        <v>89.6883731735536</v>
      </c>
    </row>
    <row r="54" spans="1:20" x14ac:dyDescent="0.25">
      <c r="A54" s="13">
        <v>44065</v>
      </c>
      <c r="B54" s="1">
        <v>79.164996056652001</v>
      </c>
      <c r="C54" s="1">
        <v>78.304124309190698</v>
      </c>
      <c r="D54" s="1">
        <v>86.939739766736295</v>
      </c>
      <c r="E54" s="1">
        <v>87.388721891154802</v>
      </c>
      <c r="F54" s="1">
        <v>84.453637623874897</v>
      </c>
      <c r="G54" s="1">
        <v>89.762394847754706</v>
      </c>
      <c r="H54" s="1">
        <v>84.574366942244495</v>
      </c>
      <c r="I54" s="1">
        <v>81.134278919205698</v>
      </c>
      <c r="J54" s="1">
        <v>90.329187928698303</v>
      </c>
      <c r="K54" s="1">
        <v>87.916327352959499</v>
      </c>
      <c r="L54" s="1">
        <v>93.8558471175119</v>
      </c>
      <c r="M54" s="1">
        <v>84.250558968447294</v>
      </c>
      <c r="N54" s="1">
        <v>85.503407567358494</v>
      </c>
      <c r="O54" s="1">
        <v>89.795995899921195</v>
      </c>
      <c r="P54" s="1">
        <v>91.429903359066898</v>
      </c>
      <c r="Q54" s="1">
        <v>85.570058304527194</v>
      </c>
      <c r="R54" s="1">
        <v>81.579516942270004</v>
      </c>
      <c r="S54" s="1">
        <v>89.663854441228196</v>
      </c>
      <c r="T54" s="1">
        <v>88.242683808406397</v>
      </c>
    </row>
    <row r="55" spans="1:20" x14ac:dyDescent="0.25">
      <c r="A55" s="13">
        <v>44066</v>
      </c>
      <c r="B55" s="1">
        <v>81.108710218567495</v>
      </c>
      <c r="C55" s="1">
        <v>85.829789423493295</v>
      </c>
      <c r="D55" s="1">
        <v>90.047377830161807</v>
      </c>
      <c r="E55" s="1">
        <v>86.286767744400393</v>
      </c>
      <c r="F55" s="1">
        <v>88.276364172992601</v>
      </c>
      <c r="G55" s="1">
        <v>89.6896077057296</v>
      </c>
      <c r="H55" s="1">
        <v>86.669744715801102</v>
      </c>
      <c r="I55" s="1">
        <v>82.851105257036707</v>
      </c>
      <c r="J55" s="1">
        <v>91.519646251000594</v>
      </c>
      <c r="K55" s="1">
        <v>86.063178771168197</v>
      </c>
      <c r="L55" s="1">
        <v>98.132244444362698</v>
      </c>
      <c r="M55" s="1">
        <v>79.513023635087194</v>
      </c>
      <c r="N55" s="1">
        <v>81.883844369141201</v>
      </c>
      <c r="O55" s="1">
        <v>88.699386020281494</v>
      </c>
      <c r="P55" s="1">
        <v>91.695670368872499</v>
      </c>
      <c r="Q55" s="1">
        <v>80.148692224689498</v>
      </c>
      <c r="R55" s="1">
        <v>82.933173907164701</v>
      </c>
      <c r="S55" s="1">
        <v>89.042419317906607</v>
      </c>
      <c r="T55" s="1">
        <v>88.041194658901702</v>
      </c>
    </row>
    <row r="56" spans="1:20" x14ac:dyDescent="0.25">
      <c r="A56" s="13">
        <v>44067</v>
      </c>
      <c r="B56" s="1">
        <v>82.126947681256098</v>
      </c>
      <c r="C56" s="1">
        <v>87.704787710090798</v>
      </c>
      <c r="D56" s="1">
        <v>91.024469750904601</v>
      </c>
      <c r="E56" s="1">
        <v>85.880997935883997</v>
      </c>
      <c r="F56" s="1">
        <v>87.522094742529006</v>
      </c>
      <c r="G56" s="1">
        <v>93.578795827041205</v>
      </c>
      <c r="H56" s="1">
        <v>88.129986649092999</v>
      </c>
      <c r="I56" s="1">
        <v>82.5206698595061</v>
      </c>
      <c r="J56" s="1">
        <v>88.355896059387106</v>
      </c>
      <c r="K56" s="1">
        <v>86.486363714048906</v>
      </c>
      <c r="L56" s="1">
        <v>96.800952240393102</v>
      </c>
      <c r="M56" s="1">
        <v>77.293030861401803</v>
      </c>
      <c r="N56" s="1">
        <v>81.533326956762195</v>
      </c>
      <c r="O56" s="1">
        <v>92.801593720164007</v>
      </c>
      <c r="P56" s="1">
        <v>91.826564403680294</v>
      </c>
      <c r="Q56" s="1">
        <v>85.093076825369394</v>
      </c>
      <c r="R56" s="1">
        <v>85.914667887027804</v>
      </c>
      <c r="S56" s="1">
        <v>88.106507591955193</v>
      </c>
      <c r="T56" s="1">
        <v>83.396044457033</v>
      </c>
    </row>
    <row r="57" spans="1:20" x14ac:dyDescent="0.25">
      <c r="A57" s="13">
        <v>44068</v>
      </c>
      <c r="B57" s="1">
        <v>84.029036489743007</v>
      </c>
      <c r="C57" s="1">
        <v>90.030595419379793</v>
      </c>
      <c r="D57" s="1">
        <v>86.232107189028099</v>
      </c>
      <c r="E57" s="1">
        <v>93.362158115466499</v>
      </c>
      <c r="F57" s="1">
        <v>93.022490173283998</v>
      </c>
      <c r="G57" s="1">
        <v>93.547004782686997</v>
      </c>
      <c r="H57" s="1">
        <v>88.568259554598995</v>
      </c>
      <c r="I57" s="1">
        <v>84.889894326660198</v>
      </c>
      <c r="J57" s="1">
        <v>84.332723285046995</v>
      </c>
      <c r="K57" s="1">
        <v>83.041439039591296</v>
      </c>
      <c r="L57" s="1">
        <v>95.516843144375699</v>
      </c>
      <c r="M57" s="1">
        <v>80.700805061216599</v>
      </c>
      <c r="N57" s="1">
        <v>82.335234228943193</v>
      </c>
      <c r="O57" s="1">
        <v>89.009479173467497</v>
      </c>
      <c r="P57" s="1">
        <v>91.0362232458195</v>
      </c>
      <c r="Q57" s="1">
        <v>84.779619256290104</v>
      </c>
      <c r="R57" s="1">
        <v>83.733635851599004</v>
      </c>
      <c r="S57" s="1">
        <v>87.028602735603897</v>
      </c>
      <c r="T57" s="1">
        <v>85.219778601329196</v>
      </c>
    </row>
    <row r="58" spans="1:20" x14ac:dyDescent="0.25">
      <c r="A58" s="13">
        <v>44069</v>
      </c>
      <c r="B58" s="1">
        <v>87.041257207336898</v>
      </c>
      <c r="C58" s="1">
        <v>93.256079625860593</v>
      </c>
      <c r="D58" s="1">
        <v>86.199317021429593</v>
      </c>
      <c r="E58" s="1">
        <v>97.050052797902097</v>
      </c>
      <c r="F58" s="1">
        <v>94.378283962220493</v>
      </c>
      <c r="G58" s="1">
        <v>95.154182883950199</v>
      </c>
      <c r="H58" s="1">
        <v>90.269199570885704</v>
      </c>
      <c r="I58" s="1">
        <v>84.904615301833104</v>
      </c>
      <c r="J58" s="1">
        <v>86.813452557676996</v>
      </c>
      <c r="K58" s="1">
        <v>86.399194411491607</v>
      </c>
      <c r="L58" s="1">
        <v>96.901306978407305</v>
      </c>
      <c r="M58" s="1">
        <v>80.353863962126596</v>
      </c>
      <c r="N58" s="1">
        <v>87.8475847886331</v>
      </c>
      <c r="O58" s="1">
        <v>91.177712134895302</v>
      </c>
      <c r="P58" s="1">
        <v>95.495815990806406</v>
      </c>
      <c r="Q58" s="1">
        <v>86.6328311908145</v>
      </c>
      <c r="R58" s="1">
        <v>84.970208292022093</v>
      </c>
      <c r="S58" s="1">
        <v>87.264082489536193</v>
      </c>
      <c r="T58" s="1">
        <v>86.936970361600899</v>
      </c>
    </row>
    <row r="59" spans="1:20" x14ac:dyDescent="0.25">
      <c r="A59" s="13">
        <v>44070</v>
      </c>
      <c r="B59" s="1">
        <v>90.171632946880194</v>
      </c>
      <c r="C59" s="1">
        <v>95.171755673097394</v>
      </c>
      <c r="D59" s="1">
        <v>90.250185632977804</v>
      </c>
      <c r="E59" s="1">
        <v>94.026336117781696</v>
      </c>
      <c r="F59" s="1">
        <v>94.252236954823601</v>
      </c>
      <c r="G59" s="1">
        <v>92.699827540210705</v>
      </c>
      <c r="H59" s="1">
        <v>90.998574665818396</v>
      </c>
      <c r="I59" s="1">
        <v>87.0799400915908</v>
      </c>
      <c r="J59" s="1">
        <v>86.534048023723798</v>
      </c>
      <c r="K59" s="1">
        <v>89.382781420531998</v>
      </c>
      <c r="L59" s="1">
        <v>95.348284850345905</v>
      </c>
      <c r="M59" s="1">
        <v>82.7455746831765</v>
      </c>
      <c r="N59" s="1">
        <v>88.752002607126101</v>
      </c>
      <c r="O59" s="1">
        <v>88.291550763693607</v>
      </c>
      <c r="P59" s="1">
        <v>95.742117043888499</v>
      </c>
      <c r="Q59" s="1">
        <v>86.171809719430897</v>
      </c>
      <c r="R59" s="1">
        <v>80.859647644719303</v>
      </c>
      <c r="S59" s="1">
        <v>85.8486994890321</v>
      </c>
      <c r="T59" s="1">
        <v>86.438567082417507</v>
      </c>
    </row>
    <row r="60" spans="1:20" x14ac:dyDescent="0.25">
      <c r="A60" s="13">
        <v>44071</v>
      </c>
      <c r="B60" s="1">
        <v>90.293099859542593</v>
      </c>
      <c r="C60" s="1">
        <v>91.580387543883006</v>
      </c>
      <c r="D60" s="1">
        <v>90.022652032215703</v>
      </c>
      <c r="E60" s="1">
        <v>93.236090271287594</v>
      </c>
      <c r="F60" s="1">
        <v>94.565276326810405</v>
      </c>
      <c r="G60" s="1">
        <v>87.209534204551105</v>
      </c>
      <c r="H60" s="1">
        <v>90.972957971407197</v>
      </c>
      <c r="I60" s="1">
        <v>88.428569360223193</v>
      </c>
      <c r="J60" s="1">
        <v>87.105458369067904</v>
      </c>
      <c r="K60" s="1">
        <v>89.331639313232401</v>
      </c>
      <c r="L60" s="1">
        <v>92.097945817501895</v>
      </c>
      <c r="M60" s="1">
        <v>82.810920784855895</v>
      </c>
      <c r="N60" s="1">
        <v>88.3848878925901</v>
      </c>
      <c r="O60" s="1">
        <v>90.063411261683996</v>
      </c>
      <c r="P60" s="1">
        <v>95.848152564105504</v>
      </c>
      <c r="Q60" s="1">
        <v>89.0274684171156</v>
      </c>
      <c r="R60" s="1">
        <v>81.814742080986306</v>
      </c>
      <c r="S60" s="1">
        <v>85.469145010911006</v>
      </c>
      <c r="T60" s="1">
        <v>84.545764590057402</v>
      </c>
    </row>
    <row r="61" spans="1:20" x14ac:dyDescent="0.25">
      <c r="A61" s="13">
        <v>44072</v>
      </c>
      <c r="B61" s="1">
        <v>91.271880971785905</v>
      </c>
      <c r="C61" s="1">
        <v>91.779100765130707</v>
      </c>
      <c r="D61" s="1">
        <v>91.764745839434596</v>
      </c>
      <c r="E61" s="1">
        <v>94.118109006639898</v>
      </c>
      <c r="F61" s="1">
        <v>87.577427200312499</v>
      </c>
      <c r="G61" s="1">
        <v>87.923463317695195</v>
      </c>
      <c r="H61" s="1">
        <v>95.064762494280501</v>
      </c>
      <c r="I61" s="1">
        <v>92.080798983680694</v>
      </c>
      <c r="J61" s="1">
        <v>87.620426280609706</v>
      </c>
      <c r="K61" s="1">
        <v>90.642390280876896</v>
      </c>
      <c r="L61" s="1">
        <v>90.197363890205594</v>
      </c>
      <c r="M61" s="1">
        <v>85.948592263237799</v>
      </c>
      <c r="N61" s="1">
        <v>81.216090687965405</v>
      </c>
      <c r="O61" s="1">
        <v>93.7356081282433</v>
      </c>
      <c r="P61" s="1">
        <v>99.687582797303705</v>
      </c>
      <c r="Q61" s="1">
        <v>86.163787409839003</v>
      </c>
      <c r="R61" s="1">
        <v>91.708018109827293</v>
      </c>
      <c r="S61" s="1">
        <v>92.070351811787503</v>
      </c>
      <c r="T61" s="1">
        <v>85.465253699147794</v>
      </c>
    </row>
    <row r="62" spans="1:20" x14ac:dyDescent="0.25">
      <c r="A62" s="13">
        <v>44073</v>
      </c>
      <c r="B62" s="1">
        <v>91.244592216944895</v>
      </c>
      <c r="C62" s="1">
        <v>92.678014996751003</v>
      </c>
      <c r="D62" s="1">
        <v>91.252759663112499</v>
      </c>
      <c r="E62" s="1">
        <v>92.883347065528497</v>
      </c>
      <c r="F62" s="1">
        <v>86.089736415302696</v>
      </c>
      <c r="G62" s="1">
        <v>83.009184969890498</v>
      </c>
      <c r="H62" s="1">
        <v>90.104697572667405</v>
      </c>
      <c r="I62" s="1">
        <v>88.561995374343297</v>
      </c>
      <c r="J62" s="1">
        <v>86.558255923553105</v>
      </c>
      <c r="K62" s="1">
        <v>91.061217283814003</v>
      </c>
      <c r="L62" s="1">
        <v>89.747351449640405</v>
      </c>
      <c r="M62" s="1">
        <v>88.200008359642993</v>
      </c>
      <c r="N62" s="1">
        <v>84.060509223069303</v>
      </c>
      <c r="O62" s="1">
        <v>85.4594722535155</v>
      </c>
      <c r="P62" s="1">
        <v>95.211034242444995</v>
      </c>
      <c r="Q62" s="1">
        <v>85.980702852995407</v>
      </c>
      <c r="R62" s="1">
        <v>90.425049524610401</v>
      </c>
      <c r="S62" s="1">
        <v>89.758956255632697</v>
      </c>
      <c r="T62" s="1">
        <v>80.354366459129096</v>
      </c>
    </row>
    <row r="63" spans="1:20" x14ac:dyDescent="0.25">
      <c r="A63" s="13">
        <v>44074</v>
      </c>
      <c r="B63" s="1">
        <v>84.258769475003206</v>
      </c>
      <c r="C63" s="1">
        <v>86.741847711217403</v>
      </c>
      <c r="D63" s="1">
        <v>85.875255018346806</v>
      </c>
      <c r="E63" s="1">
        <v>84.380501167437998</v>
      </c>
      <c r="F63" s="1">
        <v>79.296547039887798</v>
      </c>
      <c r="G63" s="1">
        <v>77.950800920471394</v>
      </c>
      <c r="H63" s="1">
        <v>87.549002898696301</v>
      </c>
      <c r="I63" s="1">
        <v>87.705086526777393</v>
      </c>
      <c r="J63" s="1">
        <v>85.072871960072106</v>
      </c>
      <c r="K63" s="1">
        <v>88.956214499368997</v>
      </c>
      <c r="L63" s="1">
        <v>87.679540486848893</v>
      </c>
      <c r="M63" s="1">
        <v>86.8912256740538</v>
      </c>
      <c r="N63" s="1">
        <v>79.365301699331596</v>
      </c>
      <c r="O63" s="1">
        <v>84.548209464568004</v>
      </c>
      <c r="P63" s="1">
        <v>92.418434787284099</v>
      </c>
      <c r="Q63" s="1">
        <v>83.593108175962101</v>
      </c>
      <c r="R63" s="1">
        <v>92.3035683014336</v>
      </c>
      <c r="S63" s="1">
        <v>92.943972081466796</v>
      </c>
      <c r="T63" s="1">
        <v>79.720034683048993</v>
      </c>
    </row>
    <row r="64" spans="1:20" x14ac:dyDescent="0.25">
      <c r="A64" s="13">
        <v>44075</v>
      </c>
      <c r="B64" s="1">
        <v>80.517327771530802</v>
      </c>
      <c r="C64" s="1">
        <v>83.901626618699197</v>
      </c>
      <c r="D64" s="1">
        <v>79.353761580348902</v>
      </c>
      <c r="E64" s="1">
        <v>82.670129318378997</v>
      </c>
      <c r="F64" s="1">
        <v>76.586756914082599</v>
      </c>
      <c r="G64" s="1">
        <v>73.340992910645099</v>
      </c>
      <c r="H64" s="1">
        <v>86.431883173807506</v>
      </c>
      <c r="I64" s="1">
        <v>85.316100207535499</v>
      </c>
      <c r="J64" s="1">
        <v>82.563703066300207</v>
      </c>
      <c r="K64" s="1">
        <v>81.541098898519706</v>
      </c>
      <c r="L64" s="1">
        <v>87.391673550916295</v>
      </c>
      <c r="M64" s="1">
        <v>87.943899795344905</v>
      </c>
      <c r="N64" s="1">
        <v>77.871290511721696</v>
      </c>
      <c r="O64" s="1">
        <v>84.2734750172866</v>
      </c>
      <c r="P64" s="1">
        <v>89.245340122547006</v>
      </c>
      <c r="Q64" s="1">
        <v>85.354644334491596</v>
      </c>
      <c r="R64" s="1">
        <v>89.277026152833102</v>
      </c>
      <c r="S64" s="1">
        <v>89.546860931524805</v>
      </c>
      <c r="T64" s="1">
        <v>82.313676672719694</v>
      </c>
    </row>
    <row r="65" spans="1:20" x14ac:dyDescent="0.25">
      <c r="A65" s="13">
        <v>44076</v>
      </c>
      <c r="B65" s="1">
        <v>77.720330281192204</v>
      </c>
      <c r="C65" s="1">
        <v>79.434003155566899</v>
      </c>
      <c r="D65" s="1">
        <v>78.7018190229319</v>
      </c>
      <c r="E65" s="1">
        <v>75.369574725437403</v>
      </c>
      <c r="F65" s="1">
        <v>75.595140926414601</v>
      </c>
      <c r="G65" s="1">
        <v>75.932696654032696</v>
      </c>
      <c r="H65" s="1">
        <v>82.485195783315405</v>
      </c>
      <c r="I65" s="1">
        <v>78.987505029806002</v>
      </c>
      <c r="J65" s="1">
        <v>80.626259426714199</v>
      </c>
      <c r="K65" s="1">
        <v>81.220630063506704</v>
      </c>
      <c r="L65" s="1">
        <v>83.078532973773207</v>
      </c>
      <c r="M65" s="1">
        <v>82.163526013386104</v>
      </c>
      <c r="N65" s="1">
        <v>74.134883150763102</v>
      </c>
      <c r="O65" s="1">
        <v>91.123047651659903</v>
      </c>
      <c r="P65" s="1">
        <v>94.963527714518094</v>
      </c>
      <c r="Q65" s="1">
        <v>89.940758177547096</v>
      </c>
      <c r="R65" s="1">
        <v>89.442093383571304</v>
      </c>
      <c r="S65" s="1">
        <v>88.197790467435993</v>
      </c>
      <c r="T65" s="1">
        <v>83.919268688694899</v>
      </c>
    </row>
    <row r="66" spans="1:20" x14ac:dyDescent="0.25">
      <c r="A66" s="13">
        <v>44077</v>
      </c>
      <c r="B66" s="1">
        <v>102.394198309584</v>
      </c>
      <c r="C66" s="1">
        <v>92.989234605368395</v>
      </c>
      <c r="D66" s="1">
        <v>92.484101997559094</v>
      </c>
      <c r="E66" s="1">
        <v>80.352927671805105</v>
      </c>
      <c r="F66" s="1">
        <v>75.862066384157103</v>
      </c>
      <c r="G66" s="1">
        <v>81.044101527193206</v>
      </c>
      <c r="H66" s="1">
        <v>84.678259718888398</v>
      </c>
      <c r="I66" s="1">
        <v>79.396302374749396</v>
      </c>
      <c r="J66" s="1">
        <v>85.062229559064505</v>
      </c>
      <c r="K66" s="1">
        <v>82.942251358750795</v>
      </c>
      <c r="L66" s="1">
        <v>81.275321836664901</v>
      </c>
      <c r="M66" s="1">
        <v>83.519395323114495</v>
      </c>
      <c r="N66" s="1">
        <v>75.516528700139901</v>
      </c>
      <c r="O66" s="1">
        <v>89.7571696510648</v>
      </c>
      <c r="P66" s="1">
        <v>94.764248504204303</v>
      </c>
      <c r="Q66" s="1">
        <v>88.423507443891395</v>
      </c>
      <c r="R66" s="1">
        <v>84.664403207209006</v>
      </c>
      <c r="S66" s="1">
        <v>90.155129390435505</v>
      </c>
      <c r="T66" s="1">
        <v>88.492687390684694</v>
      </c>
    </row>
    <row r="67" spans="1:20" x14ac:dyDescent="0.25">
      <c r="A67" s="13">
        <v>44078</v>
      </c>
      <c r="B67" s="1">
        <v>93.271635659678196</v>
      </c>
      <c r="C67" s="1">
        <v>79.4799527846464</v>
      </c>
      <c r="D67" s="1">
        <v>89.197626061307901</v>
      </c>
      <c r="E67" s="1">
        <v>85.659148551728293</v>
      </c>
      <c r="F67" s="1">
        <v>77.933578171753894</v>
      </c>
      <c r="G67" s="1">
        <v>91.866687553159807</v>
      </c>
      <c r="H67" s="1">
        <v>90.917232457507694</v>
      </c>
      <c r="I67" s="1">
        <v>83.601918629881098</v>
      </c>
      <c r="J67" s="1">
        <v>88.9652410406987</v>
      </c>
      <c r="K67" s="1">
        <v>85.605630530345906</v>
      </c>
      <c r="L67" s="1">
        <v>86.884817913516102</v>
      </c>
      <c r="M67" s="1">
        <v>84.059314441875202</v>
      </c>
      <c r="N67" s="1">
        <v>78.749198092422205</v>
      </c>
      <c r="O67" s="1">
        <v>92.559906528947806</v>
      </c>
      <c r="P67" s="1">
        <v>93.903116148737396</v>
      </c>
      <c r="Q67" s="1">
        <v>82.416134867835794</v>
      </c>
      <c r="R67" s="1">
        <v>83.454055447285</v>
      </c>
      <c r="S67" s="1">
        <v>86.684773179032504</v>
      </c>
      <c r="T67" s="1">
        <v>82.972892487027096</v>
      </c>
    </row>
    <row r="68" spans="1:20" x14ac:dyDescent="0.25">
      <c r="A68" s="13">
        <v>44079</v>
      </c>
      <c r="B68" s="1">
        <v>88.824787918460103</v>
      </c>
      <c r="C68" s="1">
        <v>90.030127679357705</v>
      </c>
      <c r="D68" s="1">
        <v>93.673196953011001</v>
      </c>
      <c r="E68" s="1">
        <v>88.185725002731303</v>
      </c>
      <c r="F68" s="1">
        <v>79.651484701138898</v>
      </c>
      <c r="G68" s="1">
        <v>95.205622155261096</v>
      </c>
      <c r="H68" s="1">
        <v>88.766136205589206</v>
      </c>
      <c r="I68" s="1">
        <v>82.657916548567201</v>
      </c>
      <c r="J68" s="1">
        <v>87.222208163935804</v>
      </c>
      <c r="K68" s="1">
        <v>87.238506594497395</v>
      </c>
      <c r="L68" s="1">
        <v>88.118620769683602</v>
      </c>
      <c r="M68" s="1">
        <v>82.779235758810401</v>
      </c>
      <c r="N68" s="1">
        <v>80.409654832645899</v>
      </c>
      <c r="O68" s="1">
        <v>85.899574157647805</v>
      </c>
      <c r="P68" s="1">
        <v>85.575772086310494</v>
      </c>
      <c r="Q68" s="1">
        <v>80.495189303536193</v>
      </c>
      <c r="R68" s="1">
        <v>90.740753600810095</v>
      </c>
      <c r="S68" s="1">
        <v>86.021259284977305</v>
      </c>
      <c r="T68" s="1">
        <v>92.614619295626298</v>
      </c>
    </row>
    <row r="69" spans="1:20" x14ac:dyDescent="0.25">
      <c r="A69" s="13">
        <v>44080</v>
      </c>
      <c r="B69" s="1">
        <v>86.014543150807896</v>
      </c>
      <c r="C69" s="1">
        <v>93.689555129340505</v>
      </c>
      <c r="D69" s="1">
        <v>97.024773189548696</v>
      </c>
      <c r="E69" s="1">
        <v>84.826258592092302</v>
      </c>
      <c r="F69" s="1">
        <v>83.890345496276794</v>
      </c>
      <c r="G69" s="1">
        <v>90.156484957596305</v>
      </c>
      <c r="H69" s="1">
        <v>83.032394385310496</v>
      </c>
      <c r="I69" s="1">
        <v>79.460863853669196</v>
      </c>
      <c r="J69" s="1">
        <v>79.428611945599101</v>
      </c>
      <c r="K69" s="1">
        <v>82.237670796918295</v>
      </c>
      <c r="L69" s="1">
        <v>87.6816908165043</v>
      </c>
      <c r="M69" s="1">
        <v>84.302275707051805</v>
      </c>
      <c r="N69" s="1">
        <v>79.900444293169798</v>
      </c>
      <c r="O69" s="1">
        <v>83.679718840531805</v>
      </c>
      <c r="P69" s="1">
        <v>80.727814579421604</v>
      </c>
      <c r="Q69" s="1">
        <v>83.420033948175202</v>
      </c>
      <c r="R69" s="1">
        <v>89.171884936464195</v>
      </c>
      <c r="S69" s="1">
        <v>87.479319703697996</v>
      </c>
      <c r="T69" s="1">
        <v>88.882311598564101</v>
      </c>
    </row>
    <row r="70" spans="1:20" x14ac:dyDescent="0.25">
      <c r="A70" s="13">
        <v>44081</v>
      </c>
      <c r="B70" s="1">
        <v>83.6877122795281</v>
      </c>
      <c r="C70" s="1">
        <v>92.422811862115907</v>
      </c>
      <c r="D70" s="1">
        <v>98.636430534806294</v>
      </c>
      <c r="E70" s="1">
        <v>73.827534290762998</v>
      </c>
      <c r="F70" s="1">
        <v>89.900968848091793</v>
      </c>
      <c r="G70" s="1">
        <v>92.740107087280606</v>
      </c>
      <c r="H70" s="1">
        <v>77.581716746347794</v>
      </c>
      <c r="I70" s="1">
        <v>82.865148535579806</v>
      </c>
      <c r="J70" s="1">
        <v>83.1635905863549</v>
      </c>
      <c r="K70" s="1">
        <v>86.433615463215204</v>
      </c>
      <c r="L70" s="1">
        <v>86.527475973290905</v>
      </c>
      <c r="M70" s="1">
        <v>86.917299279579495</v>
      </c>
      <c r="N70" s="1">
        <v>83.822808871352194</v>
      </c>
      <c r="O70" s="1">
        <v>87.301084260446004</v>
      </c>
      <c r="P70" s="1">
        <v>76.475066977547996</v>
      </c>
      <c r="Q70" s="1">
        <v>83.058542538735097</v>
      </c>
      <c r="R70" s="1">
        <v>88.562858589831507</v>
      </c>
      <c r="S70" s="1">
        <v>89.888611476677994</v>
      </c>
      <c r="T70" s="1">
        <v>86.037808458609007</v>
      </c>
    </row>
    <row r="71" spans="1:20" x14ac:dyDescent="0.25">
      <c r="A71" s="13">
        <v>44082</v>
      </c>
      <c r="B71" s="1">
        <v>85.138334296347693</v>
      </c>
      <c r="C71" s="1">
        <v>91.073853575889004</v>
      </c>
      <c r="D71" s="1">
        <v>94.156983108629007</v>
      </c>
      <c r="E71" s="1">
        <v>69.8724973941126</v>
      </c>
      <c r="F71" s="1">
        <v>92.766236114110896</v>
      </c>
      <c r="G71" s="1">
        <v>93.689319368504997</v>
      </c>
      <c r="H71" s="1">
        <v>78.891130433028096</v>
      </c>
      <c r="I71" s="1">
        <v>89.156875763793707</v>
      </c>
      <c r="J71" s="1">
        <v>82.9205292565169</v>
      </c>
      <c r="K71" s="1">
        <v>82.800151910136904</v>
      </c>
      <c r="L71" s="1">
        <v>88.038219708393996</v>
      </c>
      <c r="M71" s="1">
        <v>90.184365158703997</v>
      </c>
      <c r="N71" s="1">
        <v>85.358061642291204</v>
      </c>
      <c r="O71" s="1">
        <v>91.423987876388594</v>
      </c>
      <c r="P71" s="1">
        <v>72.986991669210795</v>
      </c>
      <c r="Q71" s="1">
        <v>91.951716485588094</v>
      </c>
      <c r="R71" s="1">
        <v>88.8444015284757</v>
      </c>
      <c r="S71" s="1">
        <v>91.178586678456199</v>
      </c>
      <c r="T71" s="1">
        <v>85.0214827057804</v>
      </c>
    </row>
    <row r="72" spans="1:20" x14ac:dyDescent="0.25">
      <c r="A72" s="13">
        <v>44083</v>
      </c>
      <c r="B72" s="1">
        <v>88.924404645790602</v>
      </c>
      <c r="C72" s="1">
        <v>90.1496629919111</v>
      </c>
      <c r="D72" s="1">
        <v>90.396141324737201</v>
      </c>
      <c r="E72" s="1">
        <v>69.619118883322201</v>
      </c>
      <c r="F72" s="1">
        <v>85.641019522077301</v>
      </c>
      <c r="G72" s="1">
        <v>88.078652626456403</v>
      </c>
      <c r="H72" s="1">
        <v>80.664488046547206</v>
      </c>
      <c r="I72" s="1">
        <v>79.524765593311002</v>
      </c>
      <c r="J72" s="1">
        <v>89.351491584266299</v>
      </c>
      <c r="K72" s="1">
        <v>86.828464293895607</v>
      </c>
      <c r="L72" s="1">
        <v>91.230015481103393</v>
      </c>
      <c r="M72" s="1">
        <v>92.879853365706595</v>
      </c>
      <c r="N72" s="1">
        <v>88.076187753810501</v>
      </c>
      <c r="O72" s="1">
        <v>92.897829787126099</v>
      </c>
      <c r="P72" s="1">
        <v>72.978354969652202</v>
      </c>
      <c r="Q72" s="1">
        <v>91.448129239203396</v>
      </c>
      <c r="R72" s="1">
        <v>91.052483225139895</v>
      </c>
      <c r="S72" s="1">
        <v>86.957000167482605</v>
      </c>
      <c r="T72" s="1">
        <v>85.455548070723495</v>
      </c>
    </row>
    <row r="73" spans="1:20" x14ac:dyDescent="0.25">
      <c r="A73" s="13">
        <v>44084</v>
      </c>
      <c r="B73" s="1">
        <v>79.330602331221897</v>
      </c>
      <c r="C73" s="1">
        <v>78.009000135353105</v>
      </c>
      <c r="D73" s="1">
        <v>79.186684460057805</v>
      </c>
      <c r="E73" s="1">
        <v>77.365527574996406</v>
      </c>
      <c r="F73" s="1">
        <v>85.984726989811406</v>
      </c>
      <c r="G73" s="1">
        <v>90.577712604214497</v>
      </c>
      <c r="H73" s="1">
        <v>82.379252927239307</v>
      </c>
      <c r="I73" s="1">
        <v>82.153749912457599</v>
      </c>
      <c r="J73" s="1">
        <v>86.572253282526603</v>
      </c>
      <c r="K73" s="1">
        <v>83.924215730712802</v>
      </c>
      <c r="L73" s="1">
        <v>90.380939228864094</v>
      </c>
      <c r="M73" s="1">
        <v>90.581856916948198</v>
      </c>
      <c r="N73" s="1">
        <v>86.492636593772801</v>
      </c>
      <c r="O73" s="1">
        <v>92.722827957167397</v>
      </c>
      <c r="P73" s="1">
        <v>78.616976353412497</v>
      </c>
      <c r="Q73" s="1">
        <v>86.362340958911602</v>
      </c>
      <c r="R73" s="1">
        <v>91.892021128373102</v>
      </c>
      <c r="S73" s="1">
        <v>86.163024908874107</v>
      </c>
      <c r="T73" s="1">
        <v>88.057330077588404</v>
      </c>
    </row>
    <row r="74" spans="1:20" x14ac:dyDescent="0.25">
      <c r="A74" s="13">
        <v>44085</v>
      </c>
      <c r="B74" s="1">
        <v>81.684306876960207</v>
      </c>
      <c r="C74" s="1">
        <v>79.826441534418606</v>
      </c>
      <c r="D74" s="1">
        <v>86.222231097087004</v>
      </c>
      <c r="E74" s="1">
        <v>80.909428485837793</v>
      </c>
      <c r="F74" s="1">
        <v>88.2203494346344</v>
      </c>
      <c r="G74" s="1">
        <v>92.752402655953503</v>
      </c>
      <c r="H74" s="1">
        <v>79.437853675240802</v>
      </c>
      <c r="I74" s="1">
        <v>83.258228685221795</v>
      </c>
      <c r="J74" s="1">
        <v>84.720728823494397</v>
      </c>
      <c r="K74" s="1">
        <v>84.707370797061898</v>
      </c>
      <c r="L74" s="1">
        <v>89.261163309190096</v>
      </c>
      <c r="M74" s="1">
        <v>88.345596982316593</v>
      </c>
      <c r="N74" s="1">
        <v>82.075432312980595</v>
      </c>
      <c r="O74" s="1">
        <v>92.781296845614406</v>
      </c>
      <c r="P74" s="1">
        <v>81.638285412442002</v>
      </c>
      <c r="Q74" s="1">
        <v>84.363034173106797</v>
      </c>
      <c r="R74" s="1">
        <v>89.752955364191706</v>
      </c>
      <c r="S74" s="1">
        <v>86.150346696431896</v>
      </c>
      <c r="T74" s="1">
        <v>87.093396725051505</v>
      </c>
    </row>
    <row r="75" spans="1:20" x14ac:dyDescent="0.25">
      <c r="A75" s="13">
        <v>44086</v>
      </c>
      <c r="B75" s="1">
        <v>83.802565765780301</v>
      </c>
      <c r="C75" s="1">
        <v>82.823479006469597</v>
      </c>
      <c r="D75" s="1">
        <v>89.140822902028503</v>
      </c>
      <c r="E75" s="1">
        <v>84.541146129409995</v>
      </c>
      <c r="F75" s="1">
        <v>88.918961007062094</v>
      </c>
      <c r="G75" s="1">
        <v>94.815035714359993</v>
      </c>
      <c r="H75" s="1">
        <v>79.068848516782197</v>
      </c>
      <c r="I75" s="1">
        <v>83.262932818156898</v>
      </c>
      <c r="J75" s="1">
        <v>83.176878676232207</v>
      </c>
      <c r="K75" s="1">
        <v>83.908652652261296</v>
      </c>
      <c r="L75" s="1">
        <v>88.440357322156501</v>
      </c>
      <c r="M75" s="1">
        <v>83.978295208401903</v>
      </c>
      <c r="N75" s="1">
        <v>78.350319812537407</v>
      </c>
      <c r="O75" s="1">
        <v>98.084066726058595</v>
      </c>
      <c r="P75" s="1">
        <v>84.854142597667007</v>
      </c>
      <c r="Q75" s="1">
        <v>83.581147903138401</v>
      </c>
      <c r="R75" s="1">
        <v>89.062903752927696</v>
      </c>
      <c r="S75" s="1">
        <v>88.646275566001904</v>
      </c>
      <c r="T75" s="1">
        <v>86.427892622375794</v>
      </c>
    </row>
    <row r="76" spans="1:20" x14ac:dyDescent="0.25">
      <c r="A76" s="13">
        <v>44087</v>
      </c>
      <c r="B76" s="1">
        <v>75.525037957477807</v>
      </c>
      <c r="C76" s="1">
        <v>75.863858386322804</v>
      </c>
      <c r="D76" s="1">
        <v>82.143440884574105</v>
      </c>
      <c r="E76" s="1">
        <v>81.101533960950107</v>
      </c>
      <c r="F76" s="1">
        <v>82.436915103987005</v>
      </c>
      <c r="G76" s="1">
        <v>89.592468423217099</v>
      </c>
      <c r="H76" s="1">
        <v>76.126734247523999</v>
      </c>
      <c r="I76" s="1">
        <v>78.854602801281402</v>
      </c>
      <c r="J76" s="1">
        <v>82.297717481608302</v>
      </c>
      <c r="K76" s="1">
        <v>80.745836174272</v>
      </c>
      <c r="L76" s="1">
        <v>82.651147541868895</v>
      </c>
      <c r="M76" s="1">
        <v>82.575224086889307</v>
      </c>
      <c r="N76" s="1">
        <v>77.025320800097703</v>
      </c>
      <c r="O76" s="1">
        <v>89.167009153497503</v>
      </c>
      <c r="P76" s="1">
        <v>84.181924282195595</v>
      </c>
      <c r="Q76" s="1">
        <v>80.610425987763804</v>
      </c>
      <c r="R76" s="1">
        <v>88.808682292163198</v>
      </c>
      <c r="S76" s="1">
        <v>89.278827737220695</v>
      </c>
      <c r="T76" s="1">
        <v>78.712056144196893</v>
      </c>
    </row>
    <row r="77" spans="1:20" x14ac:dyDescent="0.25">
      <c r="A77" s="13">
        <v>44088</v>
      </c>
      <c r="B77" s="1">
        <v>83.6613301226418</v>
      </c>
      <c r="C77" s="1">
        <v>83.291722151384704</v>
      </c>
      <c r="D77" s="1">
        <v>81.916548219526206</v>
      </c>
      <c r="E77" s="1">
        <v>82.367203693710493</v>
      </c>
      <c r="F77" s="1">
        <v>80.622376705326005</v>
      </c>
      <c r="G77" s="1">
        <v>78.679061118503</v>
      </c>
      <c r="H77" s="1">
        <v>82.017362930079798</v>
      </c>
      <c r="I77" s="1">
        <v>78.350713138414704</v>
      </c>
      <c r="J77" s="1">
        <v>85.275467783749804</v>
      </c>
      <c r="K77" s="1">
        <v>73.139340751846305</v>
      </c>
      <c r="L77" s="1">
        <v>87.195175323167007</v>
      </c>
      <c r="M77" s="1">
        <v>85.914735028802795</v>
      </c>
      <c r="N77" s="1">
        <v>79.725430990982005</v>
      </c>
      <c r="O77" s="1">
        <v>88.003492193679804</v>
      </c>
      <c r="P77" s="1">
        <v>89.2345604869477</v>
      </c>
      <c r="Q77" s="1">
        <v>82.357517060476198</v>
      </c>
      <c r="R77" s="1">
        <v>89.387484688072007</v>
      </c>
      <c r="S77" s="1">
        <v>87.689255328384405</v>
      </c>
      <c r="T77" s="1">
        <v>75.476203712411305</v>
      </c>
    </row>
    <row r="78" spans="1:20" x14ac:dyDescent="0.25">
      <c r="A78" s="13">
        <v>44089</v>
      </c>
      <c r="B78" s="1">
        <v>93.222825393064795</v>
      </c>
      <c r="C78" s="1">
        <v>91.174177812998096</v>
      </c>
      <c r="D78" s="1">
        <v>88.891957116433701</v>
      </c>
      <c r="E78" s="1">
        <v>87.348474453364702</v>
      </c>
      <c r="F78" s="1">
        <v>84.262841000018796</v>
      </c>
      <c r="G78" s="1">
        <v>76.0281867644226</v>
      </c>
      <c r="H78" s="1">
        <v>82.779296911229295</v>
      </c>
      <c r="I78" s="1">
        <v>79.336087769347799</v>
      </c>
      <c r="J78" s="1">
        <v>85.892226105982203</v>
      </c>
      <c r="K78" s="1">
        <v>76.8342685061548</v>
      </c>
      <c r="L78" s="1">
        <v>82.405224571466803</v>
      </c>
      <c r="M78" s="1">
        <v>87.4575320843567</v>
      </c>
      <c r="N78" s="1">
        <v>79.195533916963996</v>
      </c>
      <c r="O78" s="1">
        <v>87.147824458789302</v>
      </c>
      <c r="P78" s="1">
        <v>88.383499821233499</v>
      </c>
      <c r="Q78" s="1">
        <v>79.452210208296094</v>
      </c>
      <c r="R78" s="1">
        <v>82.871131088570095</v>
      </c>
      <c r="S78" s="1">
        <v>81.560233038860702</v>
      </c>
      <c r="T78" s="1">
        <v>77.895570955460002</v>
      </c>
    </row>
    <row r="79" spans="1:20" x14ac:dyDescent="0.25">
      <c r="A79" s="13">
        <v>44090</v>
      </c>
      <c r="B79" s="1">
        <v>85.8198918707525</v>
      </c>
      <c r="C79" s="1">
        <v>85.984106480950302</v>
      </c>
      <c r="D79" s="1">
        <v>87.620503812080003</v>
      </c>
      <c r="E79" s="1">
        <v>80.194797118042104</v>
      </c>
      <c r="F79" s="1">
        <v>77.612252456548106</v>
      </c>
      <c r="G79" s="1">
        <v>84.389449672565604</v>
      </c>
      <c r="H79" s="1">
        <v>79.255787138890497</v>
      </c>
      <c r="I79" s="1">
        <v>73.128794735808</v>
      </c>
      <c r="J79" s="1">
        <v>88.337094327742093</v>
      </c>
      <c r="K79" s="1">
        <v>78.369427542194202</v>
      </c>
      <c r="L79" s="1">
        <v>80.343505214146006</v>
      </c>
      <c r="M79" s="1">
        <v>79.572757784389296</v>
      </c>
      <c r="N79" s="1">
        <v>78.285157408235406</v>
      </c>
      <c r="O79" s="1">
        <v>89.534370542759603</v>
      </c>
      <c r="P79" s="1">
        <v>86.040896652381406</v>
      </c>
      <c r="Q79" s="1">
        <v>80.518190654755799</v>
      </c>
      <c r="R79" s="1">
        <v>79.606352135537094</v>
      </c>
      <c r="S79" s="1">
        <v>78.345198016367803</v>
      </c>
      <c r="T79" s="1">
        <v>78.797396127614704</v>
      </c>
    </row>
    <row r="80" spans="1:20" x14ac:dyDescent="0.25">
      <c r="A80" s="13">
        <v>44091</v>
      </c>
      <c r="B80" s="1">
        <v>87.2161043235254</v>
      </c>
      <c r="C80" s="1">
        <v>87.394927429668201</v>
      </c>
      <c r="D80" s="1">
        <v>83.225304981696894</v>
      </c>
      <c r="E80" s="1">
        <v>77.560638765476298</v>
      </c>
      <c r="F80" s="1">
        <v>77.905994880314296</v>
      </c>
      <c r="G80" s="1">
        <v>88.226609226881294</v>
      </c>
      <c r="H80" s="1">
        <v>80.672247262122198</v>
      </c>
      <c r="I80" s="1">
        <v>74.319674091134999</v>
      </c>
      <c r="J80" s="1">
        <v>89.065271199071901</v>
      </c>
      <c r="K80" s="1">
        <v>81.534439487806296</v>
      </c>
      <c r="L80" s="1">
        <v>77.721173230711898</v>
      </c>
      <c r="M80" s="1">
        <v>80.903653240869502</v>
      </c>
      <c r="N80" s="1">
        <v>78.764189282492296</v>
      </c>
      <c r="O80" s="1">
        <v>84.964339536344397</v>
      </c>
      <c r="P80" s="1">
        <v>75.5381131301138</v>
      </c>
      <c r="Q80" s="1">
        <v>85.935958894876293</v>
      </c>
      <c r="R80" s="1">
        <v>85.636678217927496</v>
      </c>
      <c r="S80" s="1">
        <v>80.002752017415602</v>
      </c>
      <c r="T80" s="1">
        <v>75.6997007396334</v>
      </c>
    </row>
    <row r="81" spans="1:20" x14ac:dyDescent="0.25">
      <c r="A81" s="13">
        <v>44092</v>
      </c>
      <c r="B81" s="1">
        <v>84.635874577816097</v>
      </c>
      <c r="C81" s="1">
        <v>83.075988777069796</v>
      </c>
      <c r="D81" s="1">
        <v>77.887232721253199</v>
      </c>
      <c r="E81" s="1">
        <v>72.315905322002294</v>
      </c>
      <c r="F81" s="1">
        <v>78.3694419163444</v>
      </c>
      <c r="G81" s="1">
        <v>85.185830590345603</v>
      </c>
      <c r="H81" s="1">
        <v>78.894905821792605</v>
      </c>
      <c r="I81" s="1">
        <v>76.265114106269095</v>
      </c>
      <c r="J81" s="1">
        <v>84.771290158076795</v>
      </c>
      <c r="K81" s="1">
        <v>82.608949188727294</v>
      </c>
      <c r="L81" s="1">
        <v>76.699001046939401</v>
      </c>
      <c r="M81" s="1">
        <v>72.851394926690105</v>
      </c>
      <c r="N81" s="1">
        <v>79.012665826188595</v>
      </c>
      <c r="O81" s="1">
        <v>97.566490894174706</v>
      </c>
      <c r="P81" s="1">
        <v>80.424907644272096</v>
      </c>
      <c r="Q81" s="1">
        <v>85.505533901530598</v>
      </c>
      <c r="R81" s="1">
        <v>82.094510449649107</v>
      </c>
      <c r="S81" s="1">
        <v>84.7874657948352</v>
      </c>
      <c r="T81" s="1">
        <v>80.068801261057899</v>
      </c>
    </row>
    <row r="82" spans="1:20" x14ac:dyDescent="0.25">
      <c r="A82" s="13">
        <v>44093</v>
      </c>
      <c r="B82" s="1">
        <v>87.872541309965897</v>
      </c>
      <c r="C82" s="1">
        <v>83.454342685745502</v>
      </c>
      <c r="D82" s="1">
        <v>80.923177145576702</v>
      </c>
      <c r="E82" s="1">
        <v>72.041405780337399</v>
      </c>
      <c r="F82" s="1">
        <v>81.585309629642893</v>
      </c>
      <c r="G82" s="1">
        <v>83.769617948075094</v>
      </c>
      <c r="H82" s="1">
        <v>81.389907405905802</v>
      </c>
      <c r="I82" s="1">
        <v>79.200239523640704</v>
      </c>
      <c r="J82" s="1">
        <v>87.219479814812502</v>
      </c>
      <c r="K82" s="1">
        <v>84.421980648420799</v>
      </c>
      <c r="L82" s="1">
        <v>76.860049255520096</v>
      </c>
      <c r="M82" s="1">
        <v>77.782493189972797</v>
      </c>
      <c r="N82" s="1">
        <v>77.672220067870299</v>
      </c>
      <c r="O82" s="1">
        <v>91.249200642131797</v>
      </c>
      <c r="P82" s="1">
        <v>76.326565741605293</v>
      </c>
      <c r="Q82" s="1">
        <v>80.3223794314315</v>
      </c>
      <c r="R82" s="1">
        <v>79.9107628321118</v>
      </c>
      <c r="S82" s="1">
        <v>87.118762291912503</v>
      </c>
      <c r="T82" s="1">
        <v>83.298396775871694</v>
      </c>
    </row>
    <row r="83" spans="1:20" x14ac:dyDescent="0.25">
      <c r="A83" s="13">
        <v>44094</v>
      </c>
      <c r="B83" s="1">
        <v>89.871100073083198</v>
      </c>
      <c r="C83" s="1">
        <v>81.744690733652206</v>
      </c>
      <c r="D83" s="1">
        <v>80.927103850140497</v>
      </c>
      <c r="E83" s="1">
        <v>77.955533004205805</v>
      </c>
      <c r="F83" s="1">
        <v>79.658210751396894</v>
      </c>
      <c r="G83" s="1">
        <v>80.078216452043307</v>
      </c>
      <c r="H83" s="1">
        <v>83.636118793232598</v>
      </c>
      <c r="I83" s="1">
        <v>79.197442872948599</v>
      </c>
      <c r="J83" s="1">
        <v>88.488701977626903</v>
      </c>
      <c r="K83" s="1">
        <v>80.441505929086105</v>
      </c>
      <c r="L83" s="1">
        <v>78.851781653622297</v>
      </c>
      <c r="M83" s="1">
        <v>77.981472313930695</v>
      </c>
      <c r="N83" s="1">
        <v>73.3072252703125</v>
      </c>
      <c r="O83" s="1">
        <v>91.956702666622505</v>
      </c>
      <c r="P83" s="1">
        <v>77.508357060703403</v>
      </c>
      <c r="Q83" s="1">
        <v>82.359437200566305</v>
      </c>
      <c r="R83" s="1">
        <v>83.187936425187203</v>
      </c>
      <c r="S83" s="1">
        <v>85.691778095155897</v>
      </c>
      <c r="T83" s="1">
        <v>86.152101429515298</v>
      </c>
    </row>
    <row r="84" spans="1:20" x14ac:dyDescent="0.25">
      <c r="A84" s="13">
        <v>44095</v>
      </c>
      <c r="B84" s="1">
        <v>91.861757848869203</v>
      </c>
      <c r="C84" s="1">
        <v>79.4069691868646</v>
      </c>
      <c r="D84" s="1">
        <v>71.185801453358494</v>
      </c>
      <c r="E84" s="1">
        <v>86.482299078828802</v>
      </c>
      <c r="F84" s="1">
        <v>81.267944148865695</v>
      </c>
      <c r="G84" s="1">
        <v>82.7018754362077</v>
      </c>
      <c r="H84" s="1">
        <v>83.688642989252401</v>
      </c>
      <c r="I84" s="1">
        <v>72.690146268244206</v>
      </c>
      <c r="J84" s="1">
        <v>88.326126243388103</v>
      </c>
      <c r="K84" s="1">
        <v>74.966728489245497</v>
      </c>
      <c r="L84" s="1">
        <v>80.910545218718198</v>
      </c>
      <c r="M84" s="1">
        <v>78.269857694685797</v>
      </c>
      <c r="N84" s="1">
        <v>76.787317653561104</v>
      </c>
      <c r="O84" s="1">
        <v>91.576952744302602</v>
      </c>
      <c r="P84" s="1">
        <v>77.731453772411001</v>
      </c>
      <c r="Q84" s="1">
        <v>78.466797812546005</v>
      </c>
      <c r="R84" s="1">
        <v>85.130037113293696</v>
      </c>
      <c r="S84" s="1">
        <v>80.896352110255293</v>
      </c>
      <c r="T84" s="1">
        <v>86.496329361935494</v>
      </c>
    </row>
    <row r="85" spans="1:20" x14ac:dyDescent="0.25">
      <c r="A85" s="13">
        <v>44096</v>
      </c>
      <c r="B85" s="1">
        <v>93.664106852767901</v>
      </c>
      <c r="C85" s="1">
        <v>79.408593784010293</v>
      </c>
      <c r="D85" s="1">
        <v>75.583649327957005</v>
      </c>
      <c r="E85" s="1">
        <v>77.698715204619006</v>
      </c>
      <c r="F85" s="1">
        <v>82.060957769456905</v>
      </c>
      <c r="G85" s="1">
        <v>81.431031433311503</v>
      </c>
      <c r="H85" s="1">
        <v>79.380812532439805</v>
      </c>
      <c r="I85" s="1">
        <v>70.623802708214598</v>
      </c>
      <c r="J85" s="1">
        <v>86.791083177295306</v>
      </c>
      <c r="K85" s="1">
        <v>72.406203230785195</v>
      </c>
      <c r="L85" s="1">
        <v>78.370403791313194</v>
      </c>
      <c r="M85" s="1">
        <v>77.607638993300199</v>
      </c>
      <c r="N85" s="1">
        <v>81.589674824902502</v>
      </c>
      <c r="O85" s="1">
        <v>97.823038198115796</v>
      </c>
      <c r="P85" s="1">
        <v>84.691579038269296</v>
      </c>
      <c r="Q85" s="1">
        <v>81.604848983246001</v>
      </c>
      <c r="R85" s="1">
        <v>76.590554005631802</v>
      </c>
      <c r="S85" s="1">
        <v>87.562709412389296</v>
      </c>
      <c r="T85" s="1">
        <v>81.027951090279103</v>
      </c>
    </row>
    <row r="86" spans="1:20" x14ac:dyDescent="0.25">
      <c r="A86" s="13">
        <v>44097</v>
      </c>
      <c r="B86" s="1">
        <v>82.068448446611399</v>
      </c>
      <c r="C86" s="1">
        <v>93.287277479916895</v>
      </c>
      <c r="D86" s="1">
        <v>77.3523449473645</v>
      </c>
      <c r="E86" s="1">
        <v>79.160011675038405</v>
      </c>
      <c r="F86" s="1">
        <v>91.703782125876103</v>
      </c>
      <c r="G86" s="1">
        <v>83.051681845641596</v>
      </c>
      <c r="H86" s="1">
        <v>81.675118393557696</v>
      </c>
      <c r="I86" s="1">
        <v>82.210043265752503</v>
      </c>
      <c r="J86" s="1">
        <v>90.940855392734093</v>
      </c>
      <c r="K86" s="1">
        <v>81.894278070743496</v>
      </c>
      <c r="L86" s="1">
        <v>85.5450448750166</v>
      </c>
      <c r="M86" s="1">
        <v>81.846728296212504</v>
      </c>
      <c r="N86" s="1">
        <v>82.0575885934811</v>
      </c>
      <c r="O86" s="1">
        <v>92.746829113638199</v>
      </c>
      <c r="P86" s="1">
        <v>81.2454896207324</v>
      </c>
      <c r="Q86" s="1">
        <v>85.761836997922202</v>
      </c>
      <c r="R86" s="1">
        <v>78.667644954041407</v>
      </c>
      <c r="S86" s="1">
        <v>82.369855280451802</v>
      </c>
      <c r="T86" s="1">
        <v>76.264870955711004</v>
      </c>
    </row>
    <row r="87" spans="1:20" x14ac:dyDescent="0.25">
      <c r="A87" s="13">
        <v>44098</v>
      </c>
      <c r="B87" s="1">
        <v>80.831636028842496</v>
      </c>
      <c r="C87" s="1">
        <v>88.358359836927306</v>
      </c>
      <c r="D87" s="1">
        <v>76.886515199042506</v>
      </c>
      <c r="E87" s="1">
        <v>82.114812471751094</v>
      </c>
      <c r="F87" s="1">
        <v>91.451689639660202</v>
      </c>
      <c r="G87" s="1">
        <v>79.815209221470496</v>
      </c>
      <c r="H87" s="1">
        <v>77.414561689226005</v>
      </c>
      <c r="I87" s="1">
        <v>80.058801192878505</v>
      </c>
      <c r="J87" s="1">
        <v>85.105249227412202</v>
      </c>
      <c r="K87" s="1">
        <v>82.514464372918795</v>
      </c>
      <c r="L87" s="1">
        <v>81.554913034639995</v>
      </c>
      <c r="M87" s="1">
        <v>81.552934793095503</v>
      </c>
      <c r="N87" s="1">
        <v>81.434693051750898</v>
      </c>
      <c r="O87" s="1">
        <v>90.934448700035006</v>
      </c>
      <c r="P87" s="1">
        <v>81.420723161255495</v>
      </c>
      <c r="Q87" s="1">
        <v>81.678413212693101</v>
      </c>
      <c r="R87" s="1">
        <v>79.782007602548902</v>
      </c>
      <c r="S87" s="1">
        <v>75.539382807275004</v>
      </c>
      <c r="T87" s="1">
        <v>77.265419334332805</v>
      </c>
    </row>
    <row r="88" spans="1:20" x14ac:dyDescent="0.25">
      <c r="A88" s="13">
        <v>44099</v>
      </c>
      <c r="B88" s="1">
        <v>84.416538626804893</v>
      </c>
      <c r="C88" s="1">
        <v>81.905329119848901</v>
      </c>
      <c r="D88" s="1">
        <v>77.240297245321599</v>
      </c>
      <c r="E88" s="1">
        <v>83.494689106221301</v>
      </c>
      <c r="F88" s="1">
        <v>77.181302623910597</v>
      </c>
      <c r="G88" s="1">
        <v>77.377825869401605</v>
      </c>
      <c r="H88" s="1">
        <v>80.386151292185005</v>
      </c>
      <c r="I88" s="1">
        <v>82.449608137907305</v>
      </c>
      <c r="J88" s="1">
        <v>87.392482009539407</v>
      </c>
      <c r="K88" s="1">
        <v>82.836421913010895</v>
      </c>
      <c r="L88" s="1">
        <v>83.391368322012099</v>
      </c>
      <c r="M88" s="1">
        <v>76.133588539505396</v>
      </c>
      <c r="N88" s="1">
        <v>82.247293104833204</v>
      </c>
      <c r="O88" s="1">
        <v>87.901158530732403</v>
      </c>
      <c r="P88" s="1">
        <v>82.177477907747004</v>
      </c>
      <c r="Q88" s="1">
        <v>80.8301801508983</v>
      </c>
      <c r="R88" s="1">
        <v>76.686400706418297</v>
      </c>
      <c r="S88" s="1">
        <v>79.115598900376</v>
      </c>
      <c r="T88" s="1">
        <v>76.311864990685805</v>
      </c>
    </row>
    <row r="89" spans="1:20" x14ac:dyDescent="0.25">
      <c r="A89" s="13">
        <v>44100</v>
      </c>
      <c r="B89" s="1">
        <v>70.530815410382104</v>
      </c>
      <c r="C89" s="1">
        <v>83.414242723158196</v>
      </c>
      <c r="D89" s="1">
        <v>81.060366120211597</v>
      </c>
      <c r="E89" s="1">
        <v>83.510600706797305</v>
      </c>
      <c r="F89" s="1">
        <v>68.207372006254104</v>
      </c>
      <c r="G89" s="1">
        <v>73.335620556901603</v>
      </c>
      <c r="H89" s="1">
        <v>85.110156700100802</v>
      </c>
      <c r="I89" s="1">
        <v>84.2696181105091</v>
      </c>
      <c r="J89" s="1">
        <v>87.886918436339798</v>
      </c>
      <c r="K89" s="1">
        <v>77.997228743738106</v>
      </c>
      <c r="L89" s="1">
        <v>87.448469141417107</v>
      </c>
      <c r="M89" s="1">
        <v>80.042662301817302</v>
      </c>
      <c r="N89" s="1">
        <v>84.172415874912005</v>
      </c>
      <c r="O89" s="1">
        <v>89.104721596857502</v>
      </c>
      <c r="P89" s="1">
        <v>80.117050320981207</v>
      </c>
      <c r="Q89" s="1">
        <v>76.222465626176898</v>
      </c>
      <c r="R89" s="1">
        <v>67.566227338753507</v>
      </c>
      <c r="S89" s="1">
        <v>78.837340040502198</v>
      </c>
      <c r="T89" s="1">
        <v>70.955887082288001</v>
      </c>
    </row>
    <row r="90" spans="1:20" x14ac:dyDescent="0.25">
      <c r="A90" s="13">
        <v>44101</v>
      </c>
      <c r="B90" s="1">
        <v>65.962983111553299</v>
      </c>
      <c r="C90" s="1">
        <v>78.334574897692704</v>
      </c>
      <c r="D90" s="1">
        <v>77.894464547653101</v>
      </c>
      <c r="E90" s="1">
        <v>70.427645229254694</v>
      </c>
      <c r="F90" s="1">
        <v>70.398251927947797</v>
      </c>
      <c r="G90" s="1">
        <v>74.351019702216703</v>
      </c>
      <c r="H90" s="1">
        <v>82.948721064053501</v>
      </c>
      <c r="I90" s="1">
        <v>81.232100259483701</v>
      </c>
      <c r="J90" s="1">
        <v>80.397209034019198</v>
      </c>
      <c r="K90" s="1">
        <v>80.614783156214799</v>
      </c>
      <c r="L90" s="1">
        <v>87.8106284883726</v>
      </c>
      <c r="M90" s="1">
        <v>82.481045300708104</v>
      </c>
      <c r="N90" s="1">
        <v>86.020139283851293</v>
      </c>
      <c r="O90" s="1">
        <v>80.885335814651697</v>
      </c>
      <c r="P90" s="1">
        <v>86.556183166530801</v>
      </c>
      <c r="Q90" s="1">
        <v>83.228094323804399</v>
      </c>
      <c r="R90" s="1">
        <v>73.893899544261998</v>
      </c>
      <c r="S90" s="1">
        <v>74.607451790579603</v>
      </c>
      <c r="T90" s="1">
        <v>71.425479115174298</v>
      </c>
    </row>
    <row r="91" spans="1:20" x14ac:dyDescent="0.25">
      <c r="A91" s="13">
        <v>44102</v>
      </c>
      <c r="B91" s="1">
        <v>61.4006317913218</v>
      </c>
      <c r="C91" s="1">
        <v>81.545284202413697</v>
      </c>
      <c r="D91" s="1">
        <v>74.053944316175006</v>
      </c>
      <c r="E91" s="1">
        <v>68.3023337298348</v>
      </c>
      <c r="F91" s="1">
        <v>71.925048355191393</v>
      </c>
      <c r="G91" s="1">
        <v>73.687302461751699</v>
      </c>
      <c r="H91" s="1">
        <v>82.229434493659994</v>
      </c>
      <c r="I91" s="1">
        <v>73.684994747141204</v>
      </c>
      <c r="J91" s="1">
        <v>84.942853209385405</v>
      </c>
      <c r="K91" s="1">
        <v>79.552718551665194</v>
      </c>
      <c r="L91" s="1">
        <v>86.707296085137301</v>
      </c>
      <c r="M91" s="1">
        <v>79.900357391658204</v>
      </c>
      <c r="N91" s="1">
        <v>85.678646492252199</v>
      </c>
      <c r="O91" s="1">
        <v>85.008179922599098</v>
      </c>
      <c r="P91" s="1">
        <v>87.072075227404298</v>
      </c>
      <c r="Q91" s="1">
        <v>86.997289683670104</v>
      </c>
      <c r="R91" s="1">
        <v>76.691166311364697</v>
      </c>
      <c r="S91" s="1">
        <v>75.360403698311202</v>
      </c>
      <c r="T91" s="1">
        <v>69.010252833226801</v>
      </c>
    </row>
    <row r="92" spans="1:20" x14ac:dyDescent="0.25">
      <c r="A92" s="13">
        <v>44103</v>
      </c>
      <c r="B92" s="1">
        <v>62.843245403535803</v>
      </c>
      <c r="C92" s="1">
        <v>78.930228649797399</v>
      </c>
      <c r="D92" s="1">
        <v>75.585066461396593</v>
      </c>
      <c r="E92" s="1">
        <v>69.589342325710305</v>
      </c>
      <c r="F92" s="1">
        <v>72.025052639162297</v>
      </c>
      <c r="G92" s="1">
        <v>71.813937589124293</v>
      </c>
      <c r="H92" s="1">
        <v>70.654490418795106</v>
      </c>
      <c r="I92" s="1">
        <v>71.250483789251803</v>
      </c>
      <c r="J92" s="1">
        <v>79.861341720533304</v>
      </c>
      <c r="K92" s="1">
        <v>76.578070872629297</v>
      </c>
      <c r="L92" s="1">
        <v>79.674463144233897</v>
      </c>
      <c r="M92" s="1">
        <v>78.410570222074099</v>
      </c>
      <c r="N92" s="1">
        <v>79.068908815822098</v>
      </c>
      <c r="O92" s="1">
        <v>73.775975483075797</v>
      </c>
      <c r="P92" s="1">
        <v>79.220914682114099</v>
      </c>
      <c r="Q92" s="1">
        <v>86.1649507378919</v>
      </c>
      <c r="R92" s="1">
        <v>76.458459759224894</v>
      </c>
      <c r="S92" s="1">
        <v>73.9567205615067</v>
      </c>
      <c r="T92" s="1">
        <v>71.792477285962804</v>
      </c>
    </row>
    <row r="93" spans="1:20" x14ac:dyDescent="0.25">
      <c r="A93" s="13">
        <v>44104</v>
      </c>
      <c r="B93" s="1">
        <v>63.615060665791297</v>
      </c>
      <c r="C93" s="1">
        <v>69.291047578795002</v>
      </c>
      <c r="D93" s="1">
        <v>71.160709757862094</v>
      </c>
      <c r="E93" s="1">
        <v>66.430304549841907</v>
      </c>
      <c r="F93" s="1">
        <v>67.156378398401102</v>
      </c>
      <c r="G93" s="1">
        <v>69.245490789823194</v>
      </c>
      <c r="H93" s="1">
        <v>66.255433067469298</v>
      </c>
      <c r="I93" s="1">
        <v>75.864306100933604</v>
      </c>
      <c r="J93" s="1">
        <v>82.893872322726097</v>
      </c>
      <c r="K93" s="1">
        <v>71.320107514991605</v>
      </c>
      <c r="L93" s="1">
        <v>81.546781000228705</v>
      </c>
      <c r="M93" s="1">
        <v>83.3120092464994</v>
      </c>
      <c r="N93" s="1">
        <v>74.002684797110504</v>
      </c>
      <c r="O93" s="1">
        <v>77.805003058408303</v>
      </c>
      <c r="P93" s="1">
        <v>81.4486662825541</v>
      </c>
      <c r="Q93" s="1">
        <v>82.312561043992702</v>
      </c>
      <c r="R93" s="1">
        <v>72.179460889265897</v>
      </c>
      <c r="S93" s="1">
        <v>69.368988209838406</v>
      </c>
      <c r="T93" s="1">
        <v>75.620553790780804</v>
      </c>
    </row>
    <row r="94" spans="1:20" x14ac:dyDescent="0.25">
      <c r="A94" s="13">
        <v>44105</v>
      </c>
      <c r="B94" s="1">
        <v>79.914189351203206</v>
      </c>
      <c r="C94" s="1">
        <v>69.8901368518829</v>
      </c>
      <c r="D94" s="1">
        <v>69.972296450157998</v>
      </c>
      <c r="E94" s="1">
        <v>71.265017144511603</v>
      </c>
      <c r="F94" s="1">
        <v>68.486750192163797</v>
      </c>
      <c r="G94" s="1">
        <v>74.661956336234198</v>
      </c>
      <c r="H94" s="1">
        <v>68.115045608132306</v>
      </c>
      <c r="I94" s="1">
        <v>76.991478167128903</v>
      </c>
      <c r="J94" s="1">
        <v>81.022763930215405</v>
      </c>
      <c r="K94" s="1">
        <v>72.937844625811906</v>
      </c>
      <c r="L94" s="1">
        <v>80.559860006621605</v>
      </c>
      <c r="M94" s="1">
        <v>86.034099716960895</v>
      </c>
      <c r="N94" s="1">
        <v>72.023293005075402</v>
      </c>
      <c r="O94" s="1">
        <v>75.489233049963303</v>
      </c>
      <c r="P94" s="1">
        <v>79.2221598696417</v>
      </c>
      <c r="Q94" s="1">
        <v>73.304092964926099</v>
      </c>
      <c r="R94" s="1">
        <v>75.011111545807694</v>
      </c>
      <c r="S94" s="1">
        <v>78.619942015088199</v>
      </c>
      <c r="T94" s="1">
        <v>80.023737972500797</v>
      </c>
    </row>
    <row r="95" spans="1:20" x14ac:dyDescent="0.25">
      <c r="A95" s="13">
        <v>44106</v>
      </c>
      <c r="B95" s="1">
        <v>83.927796959801995</v>
      </c>
      <c r="C95" s="1">
        <v>85.649598101113497</v>
      </c>
      <c r="D95" s="1">
        <v>72.465027138898193</v>
      </c>
      <c r="E95" s="1">
        <v>75.323779553020103</v>
      </c>
      <c r="F95" s="1">
        <v>72.562352818066401</v>
      </c>
      <c r="G95" s="1">
        <v>79.359704964476705</v>
      </c>
      <c r="H95" s="1">
        <v>70.137009243222593</v>
      </c>
      <c r="I95" s="1">
        <v>78.2199218042268</v>
      </c>
      <c r="J95" s="1">
        <v>80.0748918446495</v>
      </c>
      <c r="K95" s="1">
        <v>77.615164852615905</v>
      </c>
      <c r="L95" s="1">
        <v>77.310798555373907</v>
      </c>
      <c r="M95" s="1">
        <v>76.836566285714298</v>
      </c>
      <c r="N95" s="1">
        <v>74.601431264229504</v>
      </c>
      <c r="O95" s="1">
        <v>77.004253006159601</v>
      </c>
      <c r="P95" s="1">
        <v>69.416160865306495</v>
      </c>
      <c r="Q95" s="1">
        <v>76.161540046860196</v>
      </c>
      <c r="R95" s="1">
        <v>79.887705912098497</v>
      </c>
      <c r="S95" s="1">
        <v>82.684837797276103</v>
      </c>
      <c r="T95" s="1">
        <v>73.107829971147396</v>
      </c>
    </row>
    <row r="96" spans="1:20" x14ac:dyDescent="0.25">
      <c r="A96" s="13">
        <v>44107</v>
      </c>
      <c r="B96" s="1">
        <v>90.123748163299894</v>
      </c>
      <c r="C96" s="1">
        <v>93.5479745800899</v>
      </c>
      <c r="D96" s="1">
        <v>83.628678110169602</v>
      </c>
      <c r="E96" s="1">
        <v>87.102505755498697</v>
      </c>
      <c r="F96" s="1">
        <v>84.637470998410905</v>
      </c>
      <c r="G96" s="1">
        <v>87.579261575193598</v>
      </c>
      <c r="H96" s="1">
        <v>71.806139054888405</v>
      </c>
      <c r="I96" s="1">
        <v>83.069786417771795</v>
      </c>
      <c r="J96" s="1">
        <v>84.187681807809696</v>
      </c>
      <c r="K96" s="1">
        <v>79.496210923620097</v>
      </c>
      <c r="L96" s="1">
        <v>79.798636496698904</v>
      </c>
      <c r="M96" s="1">
        <v>73.248155973851794</v>
      </c>
      <c r="N96" s="1">
        <v>74.955116124017806</v>
      </c>
      <c r="O96" s="1">
        <v>77.868929787061305</v>
      </c>
      <c r="P96" s="1">
        <v>66.587061599365001</v>
      </c>
      <c r="Q96" s="1">
        <v>73.594954170334304</v>
      </c>
      <c r="R96" s="1">
        <v>82.257434203280198</v>
      </c>
      <c r="S96" s="1">
        <v>84.695248769374004</v>
      </c>
      <c r="T96" s="1">
        <v>67.604685986824904</v>
      </c>
    </row>
    <row r="97" spans="1:20" x14ac:dyDescent="0.25">
      <c r="A97" s="13">
        <v>44108</v>
      </c>
      <c r="B97" s="1">
        <v>67.321950685973803</v>
      </c>
      <c r="C97" s="1">
        <v>74.518179928324898</v>
      </c>
      <c r="D97" s="1">
        <v>79.803583682163804</v>
      </c>
      <c r="E97" s="1">
        <v>77.832230279299097</v>
      </c>
      <c r="F97" s="1">
        <v>78.027229252338003</v>
      </c>
      <c r="G97" s="1">
        <v>82.038986431480794</v>
      </c>
      <c r="H97" s="1">
        <v>66.146093119052694</v>
      </c>
      <c r="I97" s="1">
        <v>82.666779849240498</v>
      </c>
      <c r="J97" s="1">
        <v>85.299270248754993</v>
      </c>
      <c r="K97" s="1">
        <v>83.012845996336395</v>
      </c>
      <c r="L97" s="1">
        <v>79.660956088993899</v>
      </c>
      <c r="M97" s="1">
        <v>79.645224058045997</v>
      </c>
      <c r="N97" s="1">
        <v>77.043781007620098</v>
      </c>
      <c r="O97" s="1">
        <v>72.334347054781205</v>
      </c>
      <c r="P97" s="1">
        <v>73.244095223606806</v>
      </c>
      <c r="Q97" s="1">
        <v>74.904178420355805</v>
      </c>
      <c r="R97" s="1">
        <v>84.757002568016802</v>
      </c>
      <c r="S97" s="1">
        <v>83.291837189097905</v>
      </c>
      <c r="T97" s="1">
        <v>66.328077453620693</v>
      </c>
    </row>
    <row r="98" spans="1:20" x14ac:dyDescent="0.25">
      <c r="A98" s="13">
        <v>44109</v>
      </c>
      <c r="B98" s="1">
        <v>69.676958448293703</v>
      </c>
      <c r="C98" s="1">
        <v>74.658901664125494</v>
      </c>
      <c r="D98" s="1">
        <v>70.168303544588397</v>
      </c>
      <c r="E98" s="1">
        <v>77.829441723975705</v>
      </c>
      <c r="F98" s="1">
        <v>77.500039858867694</v>
      </c>
      <c r="G98" s="1">
        <v>80.116336617694799</v>
      </c>
      <c r="H98" s="1">
        <v>72.370485217470701</v>
      </c>
      <c r="I98" s="1">
        <v>79.891699593710101</v>
      </c>
      <c r="J98" s="1">
        <v>83.6762284580483</v>
      </c>
      <c r="K98" s="1">
        <v>81.699535648774599</v>
      </c>
      <c r="L98" s="1">
        <v>78.680266960974606</v>
      </c>
      <c r="M98" s="1">
        <v>80.912393027001897</v>
      </c>
      <c r="N98" s="1">
        <v>74.194647508564302</v>
      </c>
      <c r="O98" s="1">
        <v>66.085394433631706</v>
      </c>
      <c r="P98" s="1">
        <v>76.213724810050707</v>
      </c>
      <c r="Q98" s="1">
        <v>78.007770428768595</v>
      </c>
      <c r="R98" s="1">
        <v>82.864394600337803</v>
      </c>
      <c r="S98" s="1">
        <v>70.468519297438306</v>
      </c>
      <c r="T98" s="1">
        <v>71.009032854790902</v>
      </c>
    </row>
    <row r="99" spans="1:20" x14ac:dyDescent="0.25">
      <c r="A99" s="13">
        <v>44110</v>
      </c>
      <c r="B99" s="1">
        <v>74.3513928943878</v>
      </c>
      <c r="C99" s="1">
        <v>76.005265038054901</v>
      </c>
      <c r="D99" s="1">
        <v>67.123078374729204</v>
      </c>
      <c r="E99" s="1">
        <v>75.301421596001106</v>
      </c>
      <c r="F99" s="1">
        <v>72.178154524758497</v>
      </c>
      <c r="G99" s="1">
        <v>76.817860059122594</v>
      </c>
      <c r="H99" s="1">
        <v>69.487947689405402</v>
      </c>
      <c r="I99" s="1">
        <v>73.289889610350897</v>
      </c>
      <c r="J99" s="1">
        <v>75.533492518604504</v>
      </c>
      <c r="K99" s="1">
        <v>77.407206449422503</v>
      </c>
      <c r="L99" s="1">
        <v>72.450596168227193</v>
      </c>
      <c r="M99" s="1">
        <v>75.793572542214903</v>
      </c>
      <c r="N99" s="1">
        <v>62.179211638879103</v>
      </c>
      <c r="O99" s="1">
        <v>68.258878417726194</v>
      </c>
      <c r="P99" s="1">
        <v>80.2716763072372</v>
      </c>
      <c r="Q99" s="1">
        <v>79.088041179830697</v>
      </c>
      <c r="R99" s="1">
        <v>82.107239720070396</v>
      </c>
      <c r="S99" s="1">
        <v>69.695741265278002</v>
      </c>
      <c r="T99" s="1">
        <v>72.6663628719852</v>
      </c>
    </row>
    <row r="100" spans="1:20" x14ac:dyDescent="0.25">
      <c r="A100" s="13">
        <v>44111</v>
      </c>
      <c r="B100" s="1">
        <v>74.140354325495807</v>
      </c>
      <c r="C100" s="1">
        <v>69.586297488991903</v>
      </c>
      <c r="D100" s="1">
        <v>68.024582270601201</v>
      </c>
      <c r="E100" s="1">
        <v>72.524930909194694</v>
      </c>
      <c r="F100" s="1">
        <v>68.584427179082397</v>
      </c>
      <c r="G100" s="1">
        <v>80.2185019756283</v>
      </c>
      <c r="H100" s="1">
        <v>69.220613211839094</v>
      </c>
      <c r="I100" s="1">
        <v>70.275537843376398</v>
      </c>
      <c r="J100" s="1">
        <v>69.954644702998294</v>
      </c>
      <c r="K100" s="1">
        <v>74.188037825565701</v>
      </c>
      <c r="L100" s="1">
        <v>75.727186582551894</v>
      </c>
      <c r="M100" s="1">
        <v>76.475604741894401</v>
      </c>
      <c r="N100" s="1">
        <v>64.8224182136737</v>
      </c>
      <c r="O100" s="1">
        <v>69.121688967093505</v>
      </c>
      <c r="P100" s="1">
        <v>79.844142257846599</v>
      </c>
      <c r="Q100" s="1">
        <v>80.275358526877397</v>
      </c>
      <c r="R100" s="1">
        <v>78.301837002448195</v>
      </c>
      <c r="S100" s="1">
        <v>69.159684549198502</v>
      </c>
      <c r="T100" s="1">
        <v>69.874007158083003</v>
      </c>
    </row>
    <row r="101" spans="1:20" x14ac:dyDescent="0.25">
      <c r="A101" s="13">
        <v>44112</v>
      </c>
      <c r="B101" s="1">
        <v>102.732941475689</v>
      </c>
      <c r="C101" s="1">
        <v>93.584771624147805</v>
      </c>
      <c r="D101" s="1">
        <v>77.791406859572902</v>
      </c>
      <c r="E101" s="1">
        <v>72.881394773686296</v>
      </c>
      <c r="F101" s="1">
        <v>69.540546160596406</v>
      </c>
      <c r="G101" s="1">
        <v>83.948909649149897</v>
      </c>
      <c r="H101" s="1">
        <v>72.335101243100397</v>
      </c>
      <c r="I101" s="1">
        <v>73.313087981767197</v>
      </c>
      <c r="J101" s="1">
        <v>70.315822667911803</v>
      </c>
      <c r="K101" s="1">
        <v>72.054907346744102</v>
      </c>
      <c r="L101" s="1">
        <v>79.827842953768894</v>
      </c>
      <c r="M101" s="1">
        <v>78.645991561615205</v>
      </c>
      <c r="N101" s="1">
        <v>70.021308326610495</v>
      </c>
      <c r="O101" s="1">
        <v>71.854891659742094</v>
      </c>
      <c r="P101" s="1">
        <v>74.189920683253803</v>
      </c>
      <c r="Q101" s="1">
        <v>68.889292873931097</v>
      </c>
      <c r="R101" s="1">
        <v>72.900362794510897</v>
      </c>
      <c r="S101" s="1">
        <v>74.955986436511594</v>
      </c>
      <c r="T101" s="1">
        <v>74.144171252659604</v>
      </c>
    </row>
    <row r="102" spans="1:20" x14ac:dyDescent="0.25">
      <c r="A102" s="13">
        <v>44113</v>
      </c>
      <c r="B102" s="1">
        <v>80.781300734813698</v>
      </c>
      <c r="C102" s="1">
        <v>73.898954618217104</v>
      </c>
      <c r="D102" s="1">
        <v>75.076635801856099</v>
      </c>
      <c r="E102" s="1">
        <v>62.368093648907298</v>
      </c>
      <c r="F102" s="1">
        <v>78.713190854404203</v>
      </c>
      <c r="G102" s="1">
        <v>74.381678244205105</v>
      </c>
      <c r="H102" s="1">
        <v>71.979878467269401</v>
      </c>
      <c r="I102" s="1">
        <v>72.427463808610398</v>
      </c>
      <c r="J102" s="1">
        <v>71.047891324008802</v>
      </c>
      <c r="K102" s="1">
        <v>70.322904319215496</v>
      </c>
      <c r="L102" s="1">
        <v>81.801536278220198</v>
      </c>
      <c r="M102" s="1">
        <v>73.817820906569807</v>
      </c>
      <c r="N102" s="1">
        <v>77.108747722796906</v>
      </c>
      <c r="O102" s="1">
        <v>78.503265665997304</v>
      </c>
      <c r="P102" s="1">
        <v>76.123467449868699</v>
      </c>
      <c r="Q102" s="1">
        <v>63.479248874255902</v>
      </c>
      <c r="R102" s="1">
        <v>73.200792516580606</v>
      </c>
      <c r="S102" s="1">
        <v>83.587599642966296</v>
      </c>
      <c r="T102" s="1">
        <v>78.979496265359202</v>
      </c>
    </row>
    <row r="103" spans="1:20" x14ac:dyDescent="0.25">
      <c r="A103" s="13">
        <v>44114</v>
      </c>
      <c r="B103" s="1">
        <v>82.729907449724706</v>
      </c>
      <c r="C103" s="1">
        <v>74.944504448235804</v>
      </c>
      <c r="D103" s="1">
        <v>75.407622091181096</v>
      </c>
      <c r="E103" s="1">
        <v>59.536332823223198</v>
      </c>
      <c r="F103" s="1">
        <v>76.137507741344606</v>
      </c>
      <c r="G103" s="1">
        <v>76.587237036326201</v>
      </c>
      <c r="H103" s="1">
        <v>80.8550672540714</v>
      </c>
      <c r="I103" s="1">
        <v>77.704477224164293</v>
      </c>
      <c r="J103" s="1">
        <v>75.303627128109596</v>
      </c>
      <c r="K103" s="1">
        <v>81.562890435066294</v>
      </c>
      <c r="L103" s="1">
        <v>85.225644456318406</v>
      </c>
      <c r="M103" s="1">
        <v>77.451911657560601</v>
      </c>
      <c r="N103" s="1">
        <v>84.768610571963706</v>
      </c>
      <c r="O103" s="1">
        <v>81.182651681587799</v>
      </c>
      <c r="P103" s="1">
        <v>72.089162106508198</v>
      </c>
      <c r="Q103" s="1">
        <v>66.076314603496698</v>
      </c>
      <c r="R103" s="1">
        <v>73.381455570676394</v>
      </c>
      <c r="S103" s="1">
        <v>84.163222340525706</v>
      </c>
      <c r="T103" s="1">
        <v>79.251761384098103</v>
      </c>
    </row>
    <row r="104" spans="1:20" x14ac:dyDescent="0.25">
      <c r="A104" s="13">
        <v>44115</v>
      </c>
      <c r="B104" s="1">
        <v>78.919089410564794</v>
      </c>
      <c r="C104" s="1">
        <v>71.439554497514195</v>
      </c>
      <c r="D104" s="1">
        <v>72.728208674880193</v>
      </c>
      <c r="E104" s="1">
        <v>62.447918723282797</v>
      </c>
      <c r="F104" s="1">
        <v>75.254175724303096</v>
      </c>
      <c r="G104" s="1">
        <v>74.169459288737798</v>
      </c>
      <c r="H104" s="1">
        <v>80.098545822446795</v>
      </c>
      <c r="I104" s="1">
        <v>75.9474283928311</v>
      </c>
      <c r="J104" s="1">
        <v>80.584832872724704</v>
      </c>
      <c r="K104" s="1">
        <v>84.989200749445104</v>
      </c>
      <c r="L104" s="1">
        <v>86.356367398845805</v>
      </c>
      <c r="M104" s="1">
        <v>77.054427373760703</v>
      </c>
      <c r="N104" s="1">
        <v>78.322954010125201</v>
      </c>
      <c r="O104" s="1">
        <v>86.555266901477097</v>
      </c>
      <c r="P104" s="1">
        <v>70.6134766182508</v>
      </c>
      <c r="Q104" s="1">
        <v>71.005612614328896</v>
      </c>
      <c r="R104" s="1">
        <v>77.477195598715596</v>
      </c>
      <c r="S104" s="1">
        <v>84.150211266970899</v>
      </c>
      <c r="T104" s="1">
        <v>73.185081759218093</v>
      </c>
    </row>
    <row r="105" spans="1:20" x14ac:dyDescent="0.25">
      <c r="A105" s="13">
        <v>44116</v>
      </c>
      <c r="B105" s="1">
        <v>80.826153718813501</v>
      </c>
      <c r="C105" s="1">
        <v>74.518511757995697</v>
      </c>
      <c r="D105" s="1">
        <v>71.351465741028093</v>
      </c>
      <c r="E105" s="1">
        <v>65.952461338181905</v>
      </c>
      <c r="F105" s="1">
        <v>72.759056805755407</v>
      </c>
      <c r="G105" s="1">
        <v>75.277927491203897</v>
      </c>
      <c r="H105" s="1">
        <v>71.118015774266496</v>
      </c>
      <c r="I105" s="1">
        <v>81.124212180063097</v>
      </c>
      <c r="J105" s="1">
        <v>84.0799801513364</v>
      </c>
      <c r="K105" s="1">
        <v>81.943967610012294</v>
      </c>
      <c r="L105" s="1">
        <v>73.122483565557999</v>
      </c>
      <c r="M105" s="1">
        <v>80.423383382146895</v>
      </c>
      <c r="N105" s="1">
        <v>79.345214967768001</v>
      </c>
      <c r="O105" s="1">
        <v>85.060609189641198</v>
      </c>
      <c r="P105" s="1">
        <v>65.485602311646005</v>
      </c>
      <c r="Q105" s="1">
        <v>74.572786114184495</v>
      </c>
      <c r="R105" s="1">
        <v>79.647725677525997</v>
      </c>
      <c r="S105" s="1">
        <v>86.582537588731398</v>
      </c>
      <c r="T105" s="1">
        <v>73.552363449311002</v>
      </c>
    </row>
    <row r="106" spans="1:20" x14ac:dyDescent="0.25">
      <c r="A106" s="13">
        <v>44117</v>
      </c>
      <c r="B106" s="1">
        <v>84.3029714048442</v>
      </c>
      <c r="C106" s="1">
        <v>80.570350938894194</v>
      </c>
      <c r="D106" s="1">
        <v>72.906725690217201</v>
      </c>
      <c r="E106" s="1">
        <v>70.922098554595493</v>
      </c>
      <c r="F106" s="1">
        <v>75.9588034509257</v>
      </c>
      <c r="G106" s="1">
        <v>79.902190157937397</v>
      </c>
      <c r="H106" s="1">
        <v>72.813090850916396</v>
      </c>
      <c r="I106" s="1">
        <v>73.211715075342696</v>
      </c>
      <c r="J106" s="1">
        <v>74.416899160553598</v>
      </c>
      <c r="K106" s="1">
        <v>74.422777798221802</v>
      </c>
      <c r="L106" s="1">
        <v>71.036947072880693</v>
      </c>
      <c r="M106" s="1">
        <v>77.725420162572206</v>
      </c>
      <c r="N106" s="1">
        <v>71.116790415316302</v>
      </c>
      <c r="O106" s="1">
        <v>85.780907602474301</v>
      </c>
      <c r="P106" s="1">
        <v>73.250758727905804</v>
      </c>
      <c r="Q106" s="1">
        <v>79.140981144759905</v>
      </c>
      <c r="R106" s="1">
        <v>80.483162838283405</v>
      </c>
      <c r="S106" s="1">
        <v>85.646503848908694</v>
      </c>
      <c r="T106" s="1">
        <v>75.263756283568796</v>
      </c>
    </row>
    <row r="107" spans="1:20" x14ac:dyDescent="0.25">
      <c r="A107" s="13">
        <v>44118</v>
      </c>
      <c r="B107" s="1">
        <v>88.329005532574698</v>
      </c>
      <c r="C107" s="1">
        <v>81.506194014056703</v>
      </c>
      <c r="D107" s="1">
        <v>68.814871966716296</v>
      </c>
      <c r="E107" s="1">
        <v>78.483276527948206</v>
      </c>
      <c r="F107" s="1">
        <v>80.782181118897697</v>
      </c>
      <c r="G107" s="1">
        <v>81.244652307107202</v>
      </c>
      <c r="H107" s="1">
        <v>75.017615666538106</v>
      </c>
      <c r="I107" s="1">
        <v>66.260888720025093</v>
      </c>
      <c r="J107" s="1">
        <v>75.950330611020803</v>
      </c>
      <c r="K107" s="1">
        <v>66.629484895123895</v>
      </c>
      <c r="L107" s="1">
        <v>76.227918579158398</v>
      </c>
      <c r="M107" s="1">
        <v>80.551515884993606</v>
      </c>
      <c r="N107" s="1">
        <v>75.375172058112497</v>
      </c>
      <c r="O107" s="1">
        <v>82.852959413859793</v>
      </c>
      <c r="P107" s="1">
        <v>73.348440757090501</v>
      </c>
      <c r="Q107" s="1">
        <v>76.830782580980596</v>
      </c>
      <c r="R107" s="1">
        <v>82.651067411101806</v>
      </c>
      <c r="S107" s="1">
        <v>84.900789951799595</v>
      </c>
      <c r="T107" s="1">
        <v>76.506735904214906</v>
      </c>
    </row>
    <row r="108" spans="1:20" x14ac:dyDescent="0.25">
      <c r="A108" s="13">
        <v>44119</v>
      </c>
      <c r="B108" s="1">
        <v>77.734269835747298</v>
      </c>
      <c r="C108" s="1">
        <v>80.409225051998206</v>
      </c>
      <c r="D108" s="1">
        <v>76.414551157018707</v>
      </c>
      <c r="E108" s="1">
        <v>78.142570569486793</v>
      </c>
      <c r="F108" s="1">
        <v>79.569975718862807</v>
      </c>
      <c r="G108" s="1">
        <v>75.565920120883007</v>
      </c>
      <c r="H108" s="1">
        <v>77.553802399430097</v>
      </c>
      <c r="I108" s="1">
        <v>62.703760975736401</v>
      </c>
      <c r="J108" s="1">
        <v>75.982783677886403</v>
      </c>
      <c r="K108" s="1">
        <v>67.176129863868695</v>
      </c>
      <c r="L108" s="1">
        <v>76.382180298332997</v>
      </c>
      <c r="M108" s="1">
        <v>79.208298745617498</v>
      </c>
      <c r="N108" s="1">
        <v>69.162659124339797</v>
      </c>
      <c r="O108" s="1">
        <v>76.424360142397603</v>
      </c>
      <c r="P108" s="1">
        <v>77.663161521626293</v>
      </c>
      <c r="Q108" s="1">
        <v>78.730004317251201</v>
      </c>
      <c r="R108" s="1">
        <v>80.603849201508794</v>
      </c>
      <c r="S108" s="1">
        <v>78.481848487902894</v>
      </c>
      <c r="T108" s="1">
        <v>77.019108078117597</v>
      </c>
    </row>
    <row r="109" spans="1:20" x14ac:dyDescent="0.25">
      <c r="A109" s="13">
        <v>44120</v>
      </c>
      <c r="B109" s="1">
        <v>67.827274299276993</v>
      </c>
      <c r="C109" s="1">
        <v>79.218056290898502</v>
      </c>
      <c r="D109" s="1">
        <v>74.045654530841304</v>
      </c>
      <c r="E109" s="1">
        <v>78.559240526283503</v>
      </c>
      <c r="F109" s="1">
        <v>78.412453801522005</v>
      </c>
      <c r="G109" s="1">
        <v>62.991557234116001</v>
      </c>
      <c r="H109" s="1">
        <v>76.363594005776605</v>
      </c>
      <c r="I109" s="1">
        <v>66.620126070702796</v>
      </c>
      <c r="J109" s="1">
        <v>84.591369680978602</v>
      </c>
      <c r="K109" s="1">
        <v>72.579343466550498</v>
      </c>
      <c r="L109" s="1">
        <v>77.180099477771293</v>
      </c>
      <c r="M109" s="1">
        <v>79.492585021136904</v>
      </c>
      <c r="N109" s="1">
        <v>63.764850859280301</v>
      </c>
      <c r="O109" s="1">
        <v>78.322034099526704</v>
      </c>
      <c r="P109" s="1">
        <v>79.196979324961703</v>
      </c>
      <c r="Q109" s="1">
        <v>78.233734053445801</v>
      </c>
      <c r="R109" s="1">
        <v>72.858968710789597</v>
      </c>
      <c r="S109" s="1">
        <v>75.665040426866</v>
      </c>
      <c r="T109" s="1">
        <v>83.702153142765894</v>
      </c>
    </row>
    <row r="110" spans="1:20" x14ac:dyDescent="0.25">
      <c r="A110" s="13">
        <v>44121</v>
      </c>
      <c r="B110" s="1">
        <v>62.687115670494002</v>
      </c>
      <c r="C110" s="1">
        <v>84.451977174951296</v>
      </c>
      <c r="D110" s="1">
        <v>80.298788292369693</v>
      </c>
      <c r="E110" s="1">
        <v>83.338208525067401</v>
      </c>
      <c r="F110" s="1">
        <v>70.771599082739797</v>
      </c>
      <c r="G110" s="1">
        <v>68.252431556718605</v>
      </c>
      <c r="H110" s="1">
        <v>75.749466564851602</v>
      </c>
      <c r="I110" s="1">
        <v>70.497828842794107</v>
      </c>
      <c r="J110" s="1">
        <v>80.633660853577496</v>
      </c>
      <c r="K110" s="1">
        <v>65.800697057668899</v>
      </c>
      <c r="L110" s="1">
        <v>83.302167605551503</v>
      </c>
      <c r="M110" s="1">
        <v>88.956532851330394</v>
      </c>
      <c r="N110" s="1">
        <v>63.319210033605401</v>
      </c>
      <c r="O110" s="1">
        <v>75.492991233033095</v>
      </c>
      <c r="P110" s="1">
        <v>82.161918848283605</v>
      </c>
      <c r="Q110" s="1">
        <v>75.250306327699107</v>
      </c>
      <c r="R110" s="1">
        <v>74.016357689910606</v>
      </c>
      <c r="S110" s="1">
        <v>71.966154004590706</v>
      </c>
      <c r="T110" s="1">
        <v>82.466709319734804</v>
      </c>
    </row>
    <row r="111" spans="1:20" x14ac:dyDescent="0.25">
      <c r="A111" s="13">
        <v>44122</v>
      </c>
      <c r="B111" s="1">
        <v>52.0918507565301</v>
      </c>
      <c r="C111" s="1">
        <v>66.289084054619394</v>
      </c>
      <c r="D111" s="1">
        <v>70.119207889356304</v>
      </c>
      <c r="E111" s="1">
        <v>71.387378877339401</v>
      </c>
      <c r="F111" s="1">
        <v>58.179408760167398</v>
      </c>
      <c r="G111" s="1">
        <v>62.954704842656902</v>
      </c>
      <c r="H111" s="1">
        <v>70.1445236219393</v>
      </c>
      <c r="I111" s="1">
        <v>74.0803666126682</v>
      </c>
      <c r="J111" s="1">
        <v>76.784965689822798</v>
      </c>
      <c r="K111" s="1">
        <v>70.515011564209601</v>
      </c>
      <c r="L111" s="1">
        <v>84.520851893992301</v>
      </c>
      <c r="M111" s="1">
        <v>77.253440931196906</v>
      </c>
      <c r="N111" s="1">
        <v>57.611509029232998</v>
      </c>
      <c r="O111" s="1">
        <v>84.020721079853303</v>
      </c>
      <c r="P111" s="1">
        <v>87.582835714371896</v>
      </c>
      <c r="Q111" s="1">
        <v>76.322754087810594</v>
      </c>
      <c r="R111" s="1">
        <v>73.531213142760393</v>
      </c>
      <c r="S111" s="1">
        <v>78.043166215087396</v>
      </c>
      <c r="T111" s="1">
        <v>73.845184795461705</v>
      </c>
    </row>
    <row r="112" spans="1:20" x14ac:dyDescent="0.25">
      <c r="A112" s="13">
        <v>44123</v>
      </c>
      <c r="B112" s="1">
        <v>56.722545450383102</v>
      </c>
      <c r="C112" s="1">
        <v>70.027290909052198</v>
      </c>
      <c r="D112" s="1">
        <v>67.265995939147203</v>
      </c>
      <c r="E112" s="1">
        <v>72.514862852328704</v>
      </c>
      <c r="F112" s="1">
        <v>57.125407926343598</v>
      </c>
      <c r="G112" s="1">
        <v>62.585321763479598</v>
      </c>
      <c r="H112" s="1">
        <v>67.034026617315106</v>
      </c>
      <c r="I112" s="1">
        <v>71.926850765294901</v>
      </c>
      <c r="J112" s="1">
        <v>77.078070897944997</v>
      </c>
      <c r="K112" s="1">
        <v>72.651720988335498</v>
      </c>
      <c r="L112" s="1">
        <v>77.226694148496307</v>
      </c>
      <c r="M112" s="1">
        <v>69.7332965985279</v>
      </c>
      <c r="N112" s="1">
        <v>55.931408906750903</v>
      </c>
      <c r="O112" s="1">
        <v>82.4839829677409</v>
      </c>
      <c r="P112" s="1">
        <v>86.420201449233602</v>
      </c>
      <c r="Q112" s="1">
        <v>75.204867364349397</v>
      </c>
      <c r="R112" s="1">
        <v>73.526178089680002</v>
      </c>
      <c r="S112" s="1">
        <v>74.677369718436395</v>
      </c>
      <c r="T112" s="1">
        <v>67.178842811349</v>
      </c>
    </row>
    <row r="113" spans="1:20" x14ac:dyDescent="0.25">
      <c r="A113" s="13">
        <v>44124</v>
      </c>
      <c r="B113" s="1">
        <v>69.377494194747499</v>
      </c>
      <c r="C113" s="1">
        <v>80.443844831678106</v>
      </c>
      <c r="D113" s="1">
        <v>65.919906030840295</v>
      </c>
      <c r="E113" s="1">
        <v>71.0264120722793</v>
      </c>
      <c r="F113" s="1">
        <v>64.326252260645305</v>
      </c>
      <c r="G113" s="1">
        <v>65.568913864864896</v>
      </c>
      <c r="H113" s="1">
        <v>69.345178904180898</v>
      </c>
      <c r="I113" s="1">
        <v>67.082390038576904</v>
      </c>
      <c r="J113" s="1">
        <v>79.782220276442004</v>
      </c>
      <c r="K113" s="1">
        <v>73.319368570875795</v>
      </c>
      <c r="L113" s="1">
        <v>73.381651925581394</v>
      </c>
      <c r="M113" s="1">
        <v>64.635746854172694</v>
      </c>
      <c r="N113" s="1">
        <v>58.240608467851303</v>
      </c>
      <c r="O113" s="1">
        <v>82.176190708431406</v>
      </c>
      <c r="P113" s="1">
        <v>73.526400633533498</v>
      </c>
      <c r="Q113" s="1">
        <v>73.492210002614797</v>
      </c>
      <c r="R113" s="1">
        <v>66.660522902761997</v>
      </c>
      <c r="S113" s="1">
        <v>76.509572138177603</v>
      </c>
      <c r="T113" s="1">
        <v>67.407862418090104</v>
      </c>
    </row>
    <row r="114" spans="1:20" x14ac:dyDescent="0.25">
      <c r="A114" s="13">
        <v>44125</v>
      </c>
      <c r="B114" s="1">
        <v>81.048892973665602</v>
      </c>
      <c r="C114" s="1">
        <v>86.588620015379306</v>
      </c>
      <c r="D114" s="1">
        <v>68.39817021284</v>
      </c>
      <c r="E114" s="1">
        <v>79.820014583249701</v>
      </c>
      <c r="F114" s="1">
        <v>76.845327272992606</v>
      </c>
      <c r="G114" s="1">
        <v>74.112977904040093</v>
      </c>
      <c r="H114" s="1">
        <v>76.464925986907005</v>
      </c>
      <c r="I114" s="1">
        <v>70.825829157994903</v>
      </c>
      <c r="J114" s="1">
        <v>82.874174045917499</v>
      </c>
      <c r="K114" s="1">
        <v>70.500314899133897</v>
      </c>
      <c r="L114" s="1">
        <v>74.8352760309822</v>
      </c>
      <c r="M114" s="1">
        <v>66.147723001545899</v>
      </c>
      <c r="N114" s="1">
        <v>65.7651069561296</v>
      </c>
      <c r="O114" s="1">
        <v>79.605359960425204</v>
      </c>
      <c r="P114" s="1">
        <v>66.076929804900303</v>
      </c>
      <c r="Q114" s="1">
        <v>76.507321218158097</v>
      </c>
      <c r="R114" s="1">
        <v>73.492481276738005</v>
      </c>
      <c r="S114" s="1">
        <v>78.369820594773202</v>
      </c>
      <c r="T114" s="1">
        <v>73.842717908024696</v>
      </c>
    </row>
    <row r="115" spans="1:20" x14ac:dyDescent="0.25">
      <c r="A115" s="13">
        <v>44126</v>
      </c>
      <c r="B115" s="1">
        <v>76.189542758444205</v>
      </c>
      <c r="C115" s="1">
        <v>79.192453931686401</v>
      </c>
      <c r="D115" s="1">
        <v>65.620633634957798</v>
      </c>
      <c r="E115" s="1">
        <v>79.607372091938004</v>
      </c>
      <c r="F115" s="1">
        <v>81.925031109138203</v>
      </c>
      <c r="G115" s="1">
        <v>74.847745454492895</v>
      </c>
      <c r="H115" s="1">
        <v>81.993130481993504</v>
      </c>
      <c r="I115" s="1">
        <v>70.791565572591907</v>
      </c>
      <c r="J115" s="1">
        <v>79.573682767069997</v>
      </c>
      <c r="K115" s="1">
        <v>66.231029733806594</v>
      </c>
      <c r="L115" s="1">
        <v>74.277955216435004</v>
      </c>
      <c r="M115" s="1">
        <v>66.4466422138007</v>
      </c>
      <c r="N115" s="1">
        <v>64.888833801295107</v>
      </c>
      <c r="O115" s="1">
        <v>75.942452976584406</v>
      </c>
      <c r="P115" s="1">
        <v>61.324440121577197</v>
      </c>
      <c r="Q115" s="1">
        <v>75.134136657683499</v>
      </c>
      <c r="R115" s="1">
        <v>72.420802071413604</v>
      </c>
      <c r="S115" s="1">
        <v>76.901707506120701</v>
      </c>
      <c r="T115" s="1">
        <v>73.338395580577298</v>
      </c>
    </row>
    <row r="116" spans="1:20" x14ac:dyDescent="0.25">
      <c r="A116" s="13">
        <v>44127</v>
      </c>
      <c r="B116" s="1">
        <v>57.533015439132498</v>
      </c>
      <c r="C116" s="1">
        <v>62.967120844723198</v>
      </c>
      <c r="D116" s="1">
        <v>67.137637166521102</v>
      </c>
      <c r="E116" s="1">
        <v>71.559548450973793</v>
      </c>
      <c r="F116" s="1">
        <v>73.7609779333755</v>
      </c>
      <c r="G116" s="1">
        <v>63.823391578178999</v>
      </c>
      <c r="H116" s="1">
        <v>75.761542233954501</v>
      </c>
      <c r="I116" s="1">
        <v>69.888610312879905</v>
      </c>
      <c r="J116" s="1">
        <v>69.164866174996504</v>
      </c>
      <c r="K116" s="1">
        <v>68.707046030332194</v>
      </c>
      <c r="L116" s="1">
        <v>68.141757126870701</v>
      </c>
      <c r="M116" s="1">
        <v>65.7111301753893</v>
      </c>
      <c r="N116" s="1">
        <v>67.543998656363996</v>
      </c>
      <c r="O116" s="1">
        <v>72.975763098349006</v>
      </c>
      <c r="P116" s="1">
        <v>62.021919697771601</v>
      </c>
      <c r="Q116" s="1">
        <v>73.736317750286503</v>
      </c>
      <c r="R116" s="1">
        <v>66.975211144047705</v>
      </c>
      <c r="S116" s="1">
        <v>69.012667944821004</v>
      </c>
      <c r="T116" s="1">
        <v>75.128023023193606</v>
      </c>
    </row>
    <row r="117" spans="1:20" x14ac:dyDescent="0.25">
      <c r="A117" s="13">
        <v>44128</v>
      </c>
      <c r="B117" s="1">
        <v>64.485331565673505</v>
      </c>
      <c r="C117" s="1">
        <v>64.910868447596499</v>
      </c>
      <c r="D117" s="1">
        <v>64.114533029387005</v>
      </c>
      <c r="E117" s="1">
        <v>78.965852244992703</v>
      </c>
      <c r="F117" s="1">
        <v>82.099234909815607</v>
      </c>
      <c r="G117" s="1">
        <v>62.140798421301703</v>
      </c>
      <c r="H117" s="1">
        <v>81.620321428712799</v>
      </c>
      <c r="I117" s="1">
        <v>71.811844214546596</v>
      </c>
      <c r="J117" s="1">
        <v>71.749480847257601</v>
      </c>
      <c r="K117" s="1">
        <v>57.3917627017047</v>
      </c>
      <c r="L117" s="1">
        <v>77.918943073874502</v>
      </c>
      <c r="M117" s="1">
        <v>58.954012348450803</v>
      </c>
      <c r="N117" s="1">
        <v>64.905185740444793</v>
      </c>
      <c r="O117" s="1">
        <v>69.069774305102399</v>
      </c>
      <c r="P117" s="1">
        <v>63.271016347021003</v>
      </c>
      <c r="Q117" s="1">
        <v>72.5031018860128</v>
      </c>
      <c r="R117" s="1">
        <v>61.644361561637297</v>
      </c>
      <c r="S117" s="1">
        <v>69.557728338558903</v>
      </c>
      <c r="T117" s="1">
        <v>77.616278834391593</v>
      </c>
    </row>
    <row r="118" spans="1:20" x14ac:dyDescent="0.25">
      <c r="A118" s="13">
        <v>44129</v>
      </c>
      <c r="B118" s="1">
        <v>63.0091430335886</v>
      </c>
      <c r="C118" s="1">
        <v>72.432456006885502</v>
      </c>
      <c r="D118" s="1">
        <v>62.858265335398201</v>
      </c>
      <c r="E118" s="1">
        <v>80.630053049405205</v>
      </c>
      <c r="F118" s="1">
        <v>84.828260826299996</v>
      </c>
      <c r="G118" s="1">
        <v>67.854281468268795</v>
      </c>
      <c r="H118" s="1">
        <v>75.272708196923006</v>
      </c>
      <c r="I118" s="1">
        <v>72.822672294148504</v>
      </c>
      <c r="J118" s="1">
        <v>62.982193568066798</v>
      </c>
      <c r="K118" s="1">
        <v>58.622364132129299</v>
      </c>
      <c r="L118" s="1">
        <v>68.151639020697303</v>
      </c>
      <c r="M118" s="1">
        <v>59.724729083863501</v>
      </c>
      <c r="N118" s="1">
        <v>75.164126458546903</v>
      </c>
      <c r="O118" s="1">
        <v>81.474490336851005</v>
      </c>
      <c r="P118" s="1">
        <v>70.425648671658905</v>
      </c>
      <c r="Q118" s="1">
        <v>76.753805264865406</v>
      </c>
      <c r="R118" s="1">
        <v>63.950720196061297</v>
      </c>
      <c r="S118" s="1">
        <v>68.838493401167696</v>
      </c>
      <c r="T118" s="1">
        <v>73.711823898695101</v>
      </c>
    </row>
    <row r="119" spans="1:20" x14ac:dyDescent="0.25">
      <c r="A119" s="13">
        <v>44130</v>
      </c>
      <c r="B119" s="1">
        <v>72.307857437412494</v>
      </c>
      <c r="C119" s="1">
        <v>73.105847917515405</v>
      </c>
      <c r="D119" s="1">
        <v>63.337520803362203</v>
      </c>
      <c r="E119" s="1">
        <v>79.844621911953396</v>
      </c>
      <c r="F119" s="1">
        <v>77.873877219179505</v>
      </c>
      <c r="G119" s="1">
        <v>62.625267599837201</v>
      </c>
      <c r="H119" s="1">
        <v>76.696802186220907</v>
      </c>
      <c r="I119" s="1">
        <v>77.3788080501119</v>
      </c>
      <c r="J119" s="1">
        <v>57.9156937277371</v>
      </c>
      <c r="K119" s="1">
        <v>59.429429323950501</v>
      </c>
      <c r="L119" s="1">
        <v>68.717473675507904</v>
      </c>
      <c r="M119" s="1">
        <v>70.722579382742197</v>
      </c>
      <c r="N119" s="1">
        <v>73.977144072158097</v>
      </c>
      <c r="O119" s="1">
        <v>84.147410357594893</v>
      </c>
      <c r="P119" s="1">
        <v>80.934186369934395</v>
      </c>
      <c r="Q119" s="1">
        <v>84.043196353933297</v>
      </c>
      <c r="R119" s="1">
        <v>61.829336338863399</v>
      </c>
      <c r="S119" s="1">
        <v>79.359770132244606</v>
      </c>
      <c r="T119" s="1">
        <v>76.5455071962961</v>
      </c>
    </row>
    <row r="120" spans="1:20" x14ac:dyDescent="0.25">
      <c r="A120" s="13">
        <v>44131</v>
      </c>
      <c r="B120" s="1">
        <v>71.506599261845807</v>
      </c>
      <c r="C120" s="1">
        <v>73.254887374554698</v>
      </c>
      <c r="D120" s="1">
        <v>63.765943534742902</v>
      </c>
      <c r="E120" s="1">
        <v>74.483938471852795</v>
      </c>
      <c r="F120" s="1">
        <v>68.761949754854996</v>
      </c>
      <c r="G120" s="1">
        <v>63.834079455086197</v>
      </c>
      <c r="H120" s="1">
        <v>69.015890000838795</v>
      </c>
      <c r="I120" s="1">
        <v>76.568544686207304</v>
      </c>
      <c r="J120" s="1">
        <v>58.8656722071498</v>
      </c>
      <c r="K120" s="1">
        <v>60.242564087392999</v>
      </c>
      <c r="L120" s="1">
        <v>68.097895579278799</v>
      </c>
      <c r="M120" s="1">
        <v>70.008919644205506</v>
      </c>
      <c r="N120" s="1">
        <v>65.825356793371796</v>
      </c>
      <c r="O120" s="1">
        <v>82.083972404448602</v>
      </c>
      <c r="P120" s="1">
        <v>74.705056986896906</v>
      </c>
      <c r="Q120" s="1">
        <v>79.352464783635497</v>
      </c>
      <c r="R120" s="1">
        <v>58.672661701467597</v>
      </c>
      <c r="S120" s="1">
        <v>81.542949631514901</v>
      </c>
      <c r="T120" s="1">
        <v>69.704357834177401</v>
      </c>
    </row>
    <row r="121" spans="1:20" x14ac:dyDescent="0.25">
      <c r="A121" s="13">
        <v>44132</v>
      </c>
      <c r="B121" s="1">
        <v>67.5472535767491</v>
      </c>
      <c r="C121" s="1">
        <v>83.284817160474105</v>
      </c>
      <c r="D121" s="1">
        <v>74.611363774579502</v>
      </c>
      <c r="E121" s="1">
        <v>77.920477460595194</v>
      </c>
      <c r="F121" s="1">
        <v>58.557061539639598</v>
      </c>
      <c r="G121" s="1">
        <v>71.590362946538207</v>
      </c>
      <c r="H121" s="1">
        <v>69.984505077216596</v>
      </c>
      <c r="I121" s="1">
        <v>81.756211996155699</v>
      </c>
      <c r="J121" s="1">
        <v>61.948498593555399</v>
      </c>
      <c r="K121" s="1">
        <v>63.452112912554902</v>
      </c>
      <c r="L121" s="1">
        <v>65.716100052003796</v>
      </c>
      <c r="M121" s="1">
        <v>62.6707156785073</v>
      </c>
      <c r="N121" s="1">
        <v>60.914454285905499</v>
      </c>
      <c r="O121" s="1">
        <v>80.707038082364903</v>
      </c>
      <c r="P121" s="1">
        <v>79.511105586179497</v>
      </c>
      <c r="Q121" s="1">
        <v>73.636291252369105</v>
      </c>
      <c r="R121" s="1">
        <v>62.879741714178401</v>
      </c>
      <c r="S121" s="1">
        <v>77.994761488680595</v>
      </c>
      <c r="T121" s="1">
        <v>57.029090718398002</v>
      </c>
    </row>
    <row r="122" spans="1:20" x14ac:dyDescent="0.25">
      <c r="A122" s="13">
        <v>44133</v>
      </c>
      <c r="B122" s="1">
        <v>60.5409075275101</v>
      </c>
      <c r="C122" s="1">
        <v>86.394939809469605</v>
      </c>
      <c r="D122" s="1">
        <v>78.017194220958501</v>
      </c>
      <c r="E122" s="1">
        <v>82.875822586259304</v>
      </c>
      <c r="F122" s="1">
        <v>57.406448691529697</v>
      </c>
      <c r="G122" s="1">
        <v>77.538920473116804</v>
      </c>
      <c r="H122" s="1">
        <v>64.149730971917506</v>
      </c>
      <c r="I122" s="1">
        <v>87.586096749398806</v>
      </c>
      <c r="J122" s="1">
        <v>66.718323690108093</v>
      </c>
      <c r="K122" s="1">
        <v>67.390466170514998</v>
      </c>
      <c r="L122" s="1">
        <v>74.037605000816498</v>
      </c>
      <c r="M122" s="1">
        <v>56.423197000719</v>
      </c>
      <c r="N122" s="1">
        <v>73.233619848338193</v>
      </c>
      <c r="O122" s="1">
        <v>81.394259607808294</v>
      </c>
      <c r="P122" s="1">
        <v>79.239264058403606</v>
      </c>
      <c r="Q122" s="1">
        <v>62.122152474100403</v>
      </c>
      <c r="R122" s="1">
        <v>65.382289652977605</v>
      </c>
      <c r="S122" s="1">
        <v>81.558854746118897</v>
      </c>
      <c r="T122" s="1">
        <v>72.146461205163305</v>
      </c>
    </row>
    <row r="123" spans="1:20" x14ac:dyDescent="0.25">
      <c r="A123" s="13">
        <v>44134</v>
      </c>
      <c r="B123" s="1">
        <v>62.645247844902002</v>
      </c>
      <c r="C123" s="1">
        <v>81.146510792745104</v>
      </c>
      <c r="D123" s="1">
        <v>76.065335330591495</v>
      </c>
      <c r="E123" s="1">
        <v>81.017737642850506</v>
      </c>
      <c r="F123" s="1">
        <v>63.853491488208</v>
      </c>
      <c r="G123" s="1">
        <v>80.169584300552103</v>
      </c>
      <c r="H123" s="1">
        <v>69.444030163386003</v>
      </c>
      <c r="I123" s="1">
        <v>82.111360070974897</v>
      </c>
      <c r="J123" s="1">
        <v>68.443087113986905</v>
      </c>
      <c r="K123" s="1">
        <v>74.679537834716896</v>
      </c>
      <c r="L123" s="1">
        <v>69.552820221458603</v>
      </c>
      <c r="M123" s="1">
        <v>62.454052447829604</v>
      </c>
      <c r="N123" s="1">
        <v>79.939455797134997</v>
      </c>
      <c r="O123" s="1">
        <v>75.059129358690797</v>
      </c>
      <c r="P123" s="1">
        <v>70.446476910312299</v>
      </c>
      <c r="Q123" s="1">
        <v>63.732349886872001</v>
      </c>
      <c r="R123" s="1">
        <v>77.424068391362198</v>
      </c>
      <c r="S123" s="1">
        <v>80.678914946527996</v>
      </c>
      <c r="T123" s="1">
        <v>73.892933557553704</v>
      </c>
    </row>
    <row r="124" spans="1:20" x14ac:dyDescent="0.25">
      <c r="A124" s="13">
        <v>44135</v>
      </c>
      <c r="B124" s="1">
        <v>63.870674564542497</v>
      </c>
      <c r="C124" s="1">
        <v>78.678546059632296</v>
      </c>
      <c r="D124" s="1">
        <v>72.548633660950699</v>
      </c>
      <c r="E124" s="1">
        <v>76.323786715506003</v>
      </c>
      <c r="F124" s="1">
        <v>67.956330871599405</v>
      </c>
      <c r="G124" s="1">
        <v>70.621677480198301</v>
      </c>
      <c r="H124" s="1">
        <v>72.014508291771705</v>
      </c>
      <c r="I124" s="1">
        <v>76.366599104915693</v>
      </c>
      <c r="J124" s="1">
        <v>67.730862323676902</v>
      </c>
      <c r="K124" s="1">
        <v>72.896407862118195</v>
      </c>
      <c r="L124" s="1">
        <v>66.613957530693</v>
      </c>
      <c r="M124" s="1">
        <v>64.079440091666598</v>
      </c>
      <c r="N124" s="1">
        <v>71.502009115397996</v>
      </c>
      <c r="O124" s="1">
        <v>75.2606078353855</v>
      </c>
      <c r="P124" s="1">
        <v>67.792718205031903</v>
      </c>
      <c r="Q124" s="1">
        <v>63.259027155296103</v>
      </c>
      <c r="R124" s="1">
        <v>86.298363609394698</v>
      </c>
      <c r="S124" s="1">
        <v>78.070132837383099</v>
      </c>
      <c r="T124" s="1">
        <v>75.830996193336603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6FEAC-1F8D-4264-8398-2025EFD3A044}">
  <dimension ref="A1:T124"/>
  <sheetViews>
    <sheetView showGridLines="0" workbookViewId="0">
      <selection activeCell="H1" sqref="H1"/>
    </sheetView>
  </sheetViews>
  <sheetFormatPr defaultRowHeight="15" x14ac:dyDescent="0.25"/>
  <cols>
    <col min="1" max="1" width="10.7109375" style="2" bestFit="1" customWidth="1"/>
    <col min="2" max="20" width="7.5703125" bestFit="1" customWidth="1"/>
  </cols>
  <sheetData>
    <row r="1" spans="1:2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13">
        <v>44013</v>
      </c>
      <c r="B2" s="1">
        <v>82.877389930468993</v>
      </c>
      <c r="C2" s="1">
        <v>61.983516292565099</v>
      </c>
      <c r="D2" s="1">
        <v>80.582204316321906</v>
      </c>
      <c r="E2" s="1">
        <v>75.592767995462907</v>
      </c>
      <c r="F2" s="1">
        <v>78.410517609511004</v>
      </c>
      <c r="G2" s="1">
        <v>70.458305308721094</v>
      </c>
      <c r="H2" s="1">
        <v>64.076739194300799</v>
      </c>
      <c r="I2" s="1">
        <v>76.519117095036904</v>
      </c>
      <c r="J2" s="1">
        <v>82.014331787265206</v>
      </c>
      <c r="K2" s="1">
        <v>69.9721702403601</v>
      </c>
      <c r="L2" s="1">
        <v>70.252276083226604</v>
      </c>
      <c r="M2" s="1">
        <v>70.723891623854797</v>
      </c>
      <c r="N2" s="1">
        <v>66.330057265806502</v>
      </c>
      <c r="O2" s="1">
        <v>69.791311838844805</v>
      </c>
      <c r="P2" s="1">
        <v>75.486884079021394</v>
      </c>
      <c r="Q2" s="1">
        <v>66.464080720345194</v>
      </c>
      <c r="R2" s="1">
        <v>65.292192013942199</v>
      </c>
      <c r="S2" s="1">
        <v>79.457865978554807</v>
      </c>
      <c r="T2" s="1">
        <v>71.806736320174295</v>
      </c>
    </row>
    <row r="3" spans="1:20" x14ac:dyDescent="0.25">
      <c r="A3" s="13">
        <v>44014</v>
      </c>
      <c r="B3" s="1">
        <v>82.1505937875435</v>
      </c>
      <c r="C3" s="1">
        <v>77.1890460084296</v>
      </c>
      <c r="D3" s="1">
        <v>77.122449608338002</v>
      </c>
      <c r="E3" s="1">
        <v>78.710209684772906</v>
      </c>
      <c r="F3" s="1">
        <v>76.377777803924104</v>
      </c>
      <c r="G3" s="1">
        <v>77.071915273992403</v>
      </c>
      <c r="H3" s="1">
        <v>64.018153664144904</v>
      </c>
      <c r="I3" s="1">
        <v>73.672743898438895</v>
      </c>
      <c r="J3" s="1">
        <v>81.301136885752797</v>
      </c>
      <c r="K3" s="1">
        <v>77.910736328883402</v>
      </c>
      <c r="L3" s="1">
        <v>77.350507697847306</v>
      </c>
      <c r="M3" s="1">
        <v>70.858547863578195</v>
      </c>
      <c r="N3" s="1">
        <v>74.267190745016194</v>
      </c>
      <c r="O3" s="1">
        <v>69.912602426201104</v>
      </c>
      <c r="P3" s="1">
        <v>74.551095810713093</v>
      </c>
      <c r="Q3" s="1">
        <v>77.729463158454905</v>
      </c>
      <c r="R3" s="1">
        <v>63.922029008779297</v>
      </c>
      <c r="S3" s="1">
        <v>73.475033330186506</v>
      </c>
      <c r="T3" s="1">
        <v>69.313204729083793</v>
      </c>
    </row>
    <row r="4" spans="1:20" x14ac:dyDescent="0.25">
      <c r="A4" s="13">
        <v>44015</v>
      </c>
      <c r="B4" s="1">
        <v>81.910553623949994</v>
      </c>
      <c r="C4" s="1">
        <v>78.9316528350612</v>
      </c>
      <c r="D4" s="1">
        <v>75.203859732048798</v>
      </c>
      <c r="E4" s="1">
        <v>81.256720504645699</v>
      </c>
      <c r="F4" s="1">
        <v>77.598477824997204</v>
      </c>
      <c r="G4" s="1">
        <v>79.258307413049195</v>
      </c>
      <c r="H4" s="1">
        <v>68.853534608479407</v>
      </c>
      <c r="I4" s="1">
        <v>71.5267821450837</v>
      </c>
      <c r="J4" s="1">
        <v>79.2204596461862</v>
      </c>
      <c r="K4" s="1">
        <v>80.524534574774293</v>
      </c>
      <c r="L4" s="1">
        <v>75.451256309129207</v>
      </c>
      <c r="M4" s="1">
        <v>74.433930128754298</v>
      </c>
      <c r="N4" s="1">
        <v>76.5783721077796</v>
      </c>
      <c r="O4" s="1">
        <v>71.241619150445601</v>
      </c>
      <c r="P4" s="1">
        <v>77.987131698396695</v>
      </c>
      <c r="Q4" s="1">
        <v>77.957513413955297</v>
      </c>
      <c r="R4" s="1">
        <v>68.4647928655329</v>
      </c>
      <c r="S4" s="1">
        <v>75.198526685846304</v>
      </c>
      <c r="T4" s="1">
        <v>70.225450361297305</v>
      </c>
    </row>
    <row r="5" spans="1:20" x14ac:dyDescent="0.25">
      <c r="A5" s="13">
        <v>44016</v>
      </c>
      <c r="B5" s="1">
        <v>81.907630773512295</v>
      </c>
      <c r="C5" s="1">
        <v>79.677153102669905</v>
      </c>
      <c r="D5" s="1">
        <v>75.923280540436394</v>
      </c>
      <c r="E5" s="1">
        <v>81.3289143985469</v>
      </c>
      <c r="F5" s="1">
        <v>76.676507347426494</v>
      </c>
      <c r="G5" s="1">
        <v>77.509013188020802</v>
      </c>
      <c r="H5" s="1">
        <v>73.870012451872498</v>
      </c>
      <c r="I5" s="1">
        <v>73.285104811807599</v>
      </c>
      <c r="J5" s="1">
        <v>75.871715084976401</v>
      </c>
      <c r="K5" s="1">
        <v>80.822483336777793</v>
      </c>
      <c r="L5" s="1">
        <v>72.919854276020601</v>
      </c>
      <c r="M5" s="1">
        <v>77.930964861137397</v>
      </c>
      <c r="N5" s="1">
        <v>76.940049284057196</v>
      </c>
      <c r="O5" s="1">
        <v>71.613595527698394</v>
      </c>
      <c r="P5" s="1">
        <v>80.507880152414003</v>
      </c>
      <c r="Q5" s="1">
        <v>82.060558491489999</v>
      </c>
      <c r="R5" s="1">
        <v>65.637379652687699</v>
      </c>
      <c r="S5" s="1">
        <v>74.590445521705703</v>
      </c>
      <c r="T5" s="1">
        <v>68.594675726564901</v>
      </c>
    </row>
    <row r="6" spans="1:20" x14ac:dyDescent="0.25">
      <c r="A6" s="13">
        <v>44017</v>
      </c>
      <c r="B6" s="1">
        <v>81.936336116089294</v>
      </c>
      <c r="C6" s="1">
        <v>81.070611986326796</v>
      </c>
      <c r="D6" s="1">
        <v>77.676584363090399</v>
      </c>
      <c r="E6" s="1">
        <v>83.207573862664702</v>
      </c>
      <c r="F6" s="1">
        <v>75.052699547869594</v>
      </c>
      <c r="G6" s="1">
        <v>78.444365667551395</v>
      </c>
      <c r="H6" s="1">
        <v>75.212223776044894</v>
      </c>
      <c r="I6" s="1">
        <v>75.781830429290693</v>
      </c>
      <c r="J6" s="1">
        <v>75.174677432995196</v>
      </c>
      <c r="K6" s="1">
        <v>79.907810873470297</v>
      </c>
      <c r="L6" s="1">
        <v>74.3658054622327</v>
      </c>
      <c r="M6" s="1">
        <v>78.125394424932196</v>
      </c>
      <c r="N6" s="1">
        <v>78.236049274058999</v>
      </c>
      <c r="O6" s="1">
        <v>72.721756767770302</v>
      </c>
      <c r="P6" s="1">
        <v>79.608615198906193</v>
      </c>
      <c r="Q6" s="1">
        <v>83.577971740018796</v>
      </c>
      <c r="R6" s="1">
        <v>65.860859228874503</v>
      </c>
      <c r="S6" s="1">
        <v>72.945338850756499</v>
      </c>
      <c r="T6" s="1">
        <v>71.512544257292305</v>
      </c>
    </row>
    <row r="7" spans="1:20" x14ac:dyDescent="0.25">
      <c r="A7" s="13">
        <v>44018</v>
      </c>
      <c r="B7" s="1">
        <v>81.932472271399902</v>
      </c>
      <c r="C7" s="1">
        <v>85.7981323498649</v>
      </c>
      <c r="D7" s="1">
        <v>82.886360035130906</v>
      </c>
      <c r="E7" s="1">
        <v>87.3508532955871</v>
      </c>
      <c r="F7" s="1">
        <v>77.652523932970894</v>
      </c>
      <c r="G7" s="1">
        <v>82.325699926293197</v>
      </c>
      <c r="H7" s="1">
        <v>73.078402336545906</v>
      </c>
      <c r="I7" s="1">
        <v>79.315777765638401</v>
      </c>
      <c r="J7" s="1">
        <v>77.775456488049002</v>
      </c>
      <c r="K7" s="1">
        <v>79.583851648238607</v>
      </c>
      <c r="L7" s="1">
        <v>76.431317268283095</v>
      </c>
      <c r="M7" s="1">
        <v>77.437519776159405</v>
      </c>
      <c r="N7" s="1">
        <v>73.305695143203806</v>
      </c>
      <c r="O7" s="1">
        <v>76.625531962306198</v>
      </c>
      <c r="P7" s="1">
        <v>79.524596671712601</v>
      </c>
      <c r="Q7" s="1">
        <v>86.502306415195704</v>
      </c>
      <c r="R7" s="1">
        <v>69.9265976637991</v>
      </c>
      <c r="S7" s="1">
        <v>73.358563768148798</v>
      </c>
      <c r="T7" s="1">
        <v>71.667569201515505</v>
      </c>
    </row>
    <row r="8" spans="1:20" x14ac:dyDescent="0.25">
      <c r="A8" s="13">
        <v>44019</v>
      </c>
      <c r="B8" s="1">
        <v>81.9011540715221</v>
      </c>
      <c r="C8" s="1">
        <v>86.393027456850106</v>
      </c>
      <c r="D8" s="1">
        <v>86.3412808004136</v>
      </c>
      <c r="E8" s="1">
        <v>90.270181516192807</v>
      </c>
      <c r="F8" s="1">
        <v>80.660535163541695</v>
      </c>
      <c r="G8" s="1">
        <v>85.272461234677294</v>
      </c>
      <c r="H8" s="1">
        <v>75.957841471543802</v>
      </c>
      <c r="I8" s="1">
        <v>81.114650369620307</v>
      </c>
      <c r="J8" s="1">
        <v>75.675877930084994</v>
      </c>
      <c r="K8" s="1">
        <v>76.248788366241897</v>
      </c>
      <c r="L8" s="1">
        <v>79.161052640056198</v>
      </c>
      <c r="M8" s="1">
        <v>76.1395493663574</v>
      </c>
      <c r="N8" s="1">
        <v>77.662659836464101</v>
      </c>
      <c r="O8" s="1">
        <v>79.118797718798703</v>
      </c>
      <c r="P8" s="1">
        <v>80.253400078037799</v>
      </c>
      <c r="Q8" s="1">
        <v>87.182760627617995</v>
      </c>
      <c r="R8" s="1">
        <v>72.431044094197404</v>
      </c>
      <c r="S8" s="1">
        <v>75.383923248452206</v>
      </c>
      <c r="T8" s="1">
        <v>72.689551162729103</v>
      </c>
    </row>
    <row r="9" spans="1:20" x14ac:dyDescent="0.25">
      <c r="A9" s="13">
        <v>44020</v>
      </c>
      <c r="B9" s="1">
        <v>81.854294255237093</v>
      </c>
      <c r="C9" s="1">
        <v>95.672625101304106</v>
      </c>
      <c r="D9" s="1">
        <v>86.492782848486399</v>
      </c>
      <c r="E9" s="1">
        <v>97.058804187665402</v>
      </c>
      <c r="F9" s="1">
        <v>86.190332639527597</v>
      </c>
      <c r="G9" s="1">
        <v>88.0144761426305</v>
      </c>
      <c r="H9" s="1">
        <v>82.615301902071096</v>
      </c>
      <c r="I9" s="1">
        <v>84.353918541248305</v>
      </c>
      <c r="J9" s="1">
        <v>73.907652452557599</v>
      </c>
      <c r="K9" s="1">
        <v>76.874913681750002</v>
      </c>
      <c r="L9" s="1">
        <v>79.047112903526795</v>
      </c>
      <c r="M9" s="1">
        <v>81.462763018440199</v>
      </c>
      <c r="N9" s="1">
        <v>79.742523651480397</v>
      </c>
      <c r="O9" s="1">
        <v>84.454322203597599</v>
      </c>
      <c r="P9" s="1">
        <v>83.7416888680266</v>
      </c>
      <c r="Q9" s="1">
        <v>85.107738692702696</v>
      </c>
      <c r="R9" s="1">
        <v>72.0385705788878</v>
      </c>
      <c r="S9" s="1">
        <v>78.856963223919607</v>
      </c>
      <c r="T9" s="1">
        <v>77.626514906817604</v>
      </c>
    </row>
    <row r="10" spans="1:20" x14ac:dyDescent="0.25">
      <c r="A10" s="13">
        <v>44021</v>
      </c>
      <c r="B10" s="1">
        <v>81.821338050670903</v>
      </c>
      <c r="C10" s="1">
        <v>91.7741070254758</v>
      </c>
      <c r="D10" s="1">
        <v>83.771615313737499</v>
      </c>
      <c r="E10" s="1">
        <v>91.376602207988199</v>
      </c>
      <c r="F10" s="1">
        <v>87.159019145045093</v>
      </c>
      <c r="G10" s="1">
        <v>87.654799410040397</v>
      </c>
      <c r="H10" s="1">
        <v>86.2562337697007</v>
      </c>
      <c r="I10" s="1">
        <v>84.3562841384081</v>
      </c>
      <c r="J10" s="1">
        <v>80.929407401360393</v>
      </c>
      <c r="K10" s="1">
        <v>77.075763548814507</v>
      </c>
      <c r="L10" s="1">
        <v>77.868605189683805</v>
      </c>
      <c r="M10" s="1">
        <v>83.698139030331603</v>
      </c>
      <c r="N10" s="1">
        <v>77.948723222258707</v>
      </c>
      <c r="O10" s="1">
        <v>88.850916615484294</v>
      </c>
      <c r="P10" s="1">
        <v>85.919457430580195</v>
      </c>
      <c r="Q10" s="1">
        <v>86.546567052154003</v>
      </c>
      <c r="R10" s="1">
        <v>77.267936407485095</v>
      </c>
      <c r="S10" s="1">
        <v>79.865210774594402</v>
      </c>
      <c r="T10" s="1">
        <v>79.1764955496661</v>
      </c>
    </row>
    <row r="11" spans="1:20" x14ac:dyDescent="0.25">
      <c r="A11" s="13">
        <v>44022</v>
      </c>
      <c r="B11" s="1">
        <v>81.803678238728807</v>
      </c>
      <c r="C11" s="1">
        <v>92.226125258863902</v>
      </c>
      <c r="D11" s="1">
        <v>84.265481058520905</v>
      </c>
      <c r="E11" s="1">
        <v>92.457769529342997</v>
      </c>
      <c r="F11" s="1">
        <v>87.632276011235504</v>
      </c>
      <c r="G11" s="1">
        <v>87.1287953920299</v>
      </c>
      <c r="H11" s="1">
        <v>86.106150745664493</v>
      </c>
      <c r="I11" s="1">
        <v>84.810768533810105</v>
      </c>
      <c r="J11" s="1">
        <v>83.987824192571196</v>
      </c>
      <c r="K11" s="1">
        <v>78.918310046053804</v>
      </c>
      <c r="L11" s="1">
        <v>81.738152694191697</v>
      </c>
      <c r="M11" s="1">
        <v>83.152140987516006</v>
      </c>
      <c r="N11" s="1">
        <v>78.185335576962004</v>
      </c>
      <c r="O11" s="1">
        <v>89.206758719197794</v>
      </c>
      <c r="P11" s="1">
        <v>85.141194948930803</v>
      </c>
      <c r="Q11" s="1">
        <v>88.989508038034103</v>
      </c>
      <c r="R11" s="1">
        <v>79.778576591924704</v>
      </c>
      <c r="S11" s="1">
        <v>81.366650710352204</v>
      </c>
      <c r="T11" s="1">
        <v>81.340160601702905</v>
      </c>
    </row>
    <row r="12" spans="1:20" x14ac:dyDescent="0.25">
      <c r="A12" s="13">
        <v>44023</v>
      </c>
      <c r="B12" s="1">
        <v>81.762076860898006</v>
      </c>
      <c r="C12" s="1">
        <v>88.094172606212794</v>
      </c>
      <c r="D12" s="1">
        <v>83.541400640526504</v>
      </c>
      <c r="E12" s="1">
        <v>93.9166856094715</v>
      </c>
      <c r="F12" s="1">
        <v>84.716259316306207</v>
      </c>
      <c r="G12" s="1">
        <v>87.504326999375294</v>
      </c>
      <c r="H12" s="1">
        <v>82.885432469007</v>
      </c>
      <c r="I12" s="1">
        <v>86.060198577859197</v>
      </c>
      <c r="J12" s="1">
        <v>78.908708166144805</v>
      </c>
      <c r="K12" s="1">
        <v>81.674465776854802</v>
      </c>
      <c r="L12" s="1">
        <v>83.377784457381296</v>
      </c>
      <c r="M12" s="1">
        <v>84.171975930499102</v>
      </c>
      <c r="N12" s="1">
        <v>80.251210507185803</v>
      </c>
      <c r="O12" s="1">
        <v>87.604034444941405</v>
      </c>
      <c r="P12" s="1">
        <v>87.566274060739602</v>
      </c>
      <c r="Q12" s="1">
        <v>90.299595703689207</v>
      </c>
      <c r="R12" s="1">
        <v>81.778493283318099</v>
      </c>
      <c r="S12" s="1">
        <v>81.962954032051798</v>
      </c>
      <c r="T12" s="1">
        <v>85.308956146538506</v>
      </c>
    </row>
    <row r="13" spans="1:20" x14ac:dyDescent="0.25">
      <c r="A13" s="13">
        <v>44024</v>
      </c>
      <c r="B13" s="1">
        <v>81.726173367516196</v>
      </c>
      <c r="C13" s="1">
        <v>88.358714320813206</v>
      </c>
      <c r="D13" s="1">
        <v>81.169991256591999</v>
      </c>
      <c r="E13" s="1">
        <v>94.113162323791997</v>
      </c>
      <c r="F13" s="1">
        <v>86.9088417359375</v>
      </c>
      <c r="G13" s="1">
        <v>83.925694208749107</v>
      </c>
      <c r="H13" s="1">
        <v>82.894409657087706</v>
      </c>
      <c r="I13" s="1">
        <v>87.755478639039197</v>
      </c>
      <c r="J13" s="1">
        <v>80.420206692155801</v>
      </c>
      <c r="K13" s="1">
        <v>85.3558592969991</v>
      </c>
      <c r="L13" s="1">
        <v>82.271163658964696</v>
      </c>
      <c r="M13" s="1">
        <v>85.181237959866706</v>
      </c>
      <c r="N13" s="1">
        <v>81.684844182059294</v>
      </c>
      <c r="O13" s="1">
        <v>88.319115915412794</v>
      </c>
      <c r="P13" s="1">
        <v>89.322792887211193</v>
      </c>
      <c r="Q13" s="1">
        <v>87.093297395625598</v>
      </c>
      <c r="R13" s="1">
        <v>78.594092824502894</v>
      </c>
      <c r="S13" s="1">
        <v>82.316130267520805</v>
      </c>
      <c r="T13" s="1">
        <v>87.702784679285003</v>
      </c>
    </row>
    <row r="14" spans="1:20" x14ac:dyDescent="0.25">
      <c r="A14" s="13">
        <v>44025</v>
      </c>
      <c r="B14" s="1">
        <v>81.692463542584406</v>
      </c>
      <c r="C14" s="1">
        <v>83.110452404094005</v>
      </c>
      <c r="D14" s="1">
        <v>76.180300581010997</v>
      </c>
      <c r="E14" s="1">
        <v>91.749693303510199</v>
      </c>
      <c r="F14" s="1">
        <v>87.664617664277301</v>
      </c>
      <c r="G14" s="1">
        <v>78.5483395502295</v>
      </c>
      <c r="H14" s="1">
        <v>84.800368142070795</v>
      </c>
      <c r="I14" s="1">
        <v>88.095899901462701</v>
      </c>
      <c r="J14" s="1">
        <v>83.370537771316293</v>
      </c>
      <c r="K14" s="1">
        <v>87.649894976614206</v>
      </c>
      <c r="L14" s="1">
        <v>83.585657312031202</v>
      </c>
      <c r="M14" s="1">
        <v>87.986658984659499</v>
      </c>
      <c r="N14" s="1">
        <v>84.279709801504197</v>
      </c>
      <c r="O14" s="1">
        <v>86.279244578080807</v>
      </c>
      <c r="P14" s="1">
        <v>90.021528263217206</v>
      </c>
      <c r="Q14" s="1">
        <v>82.589507871794098</v>
      </c>
      <c r="R14" s="1">
        <v>82.039986719488894</v>
      </c>
      <c r="S14" s="1">
        <v>84.494631937672494</v>
      </c>
      <c r="T14" s="1">
        <v>87.847980080108101</v>
      </c>
    </row>
    <row r="15" spans="1:20" x14ac:dyDescent="0.25">
      <c r="A15" s="13">
        <v>44026</v>
      </c>
      <c r="B15" s="1">
        <v>81.669541817184594</v>
      </c>
      <c r="C15" s="1">
        <v>83.387384644044502</v>
      </c>
      <c r="D15" s="1">
        <v>71.909917744731501</v>
      </c>
      <c r="E15" s="1">
        <v>89.509733729274203</v>
      </c>
      <c r="F15" s="1">
        <v>85.403438485405403</v>
      </c>
      <c r="G15" s="1">
        <v>79.942997251448801</v>
      </c>
      <c r="H15" s="1">
        <v>85.0651560049605</v>
      </c>
      <c r="I15" s="1">
        <v>88.684378201914001</v>
      </c>
      <c r="J15" s="1">
        <v>82.536102587640897</v>
      </c>
      <c r="K15" s="1">
        <v>88.576714822986204</v>
      </c>
      <c r="L15" s="1">
        <v>83.812436933899804</v>
      </c>
      <c r="M15" s="1">
        <v>84.858044580365203</v>
      </c>
      <c r="N15" s="1">
        <v>83.477394475859398</v>
      </c>
      <c r="O15" s="1">
        <v>88.682238921456701</v>
      </c>
      <c r="P15" s="1">
        <v>93.233136981863296</v>
      </c>
      <c r="Q15" s="1">
        <v>85.507282024694902</v>
      </c>
      <c r="R15" s="1">
        <v>77.593187253180403</v>
      </c>
      <c r="S15" s="1">
        <v>86.081518471908694</v>
      </c>
      <c r="T15" s="1">
        <v>88.827901051787407</v>
      </c>
    </row>
    <row r="16" spans="1:20" x14ac:dyDescent="0.25">
      <c r="A16" s="13">
        <v>44027</v>
      </c>
      <c r="B16" s="1">
        <v>81.7054629684106</v>
      </c>
      <c r="C16" s="1">
        <v>80.683100409390804</v>
      </c>
      <c r="D16" s="1">
        <v>73.440643919770096</v>
      </c>
      <c r="E16" s="1">
        <v>86.620298979751695</v>
      </c>
      <c r="F16" s="1">
        <v>79.402879971890897</v>
      </c>
      <c r="G16" s="1">
        <v>82.036505135785802</v>
      </c>
      <c r="H16" s="1">
        <v>81.251812431413796</v>
      </c>
      <c r="I16" s="1">
        <v>87.548447630679107</v>
      </c>
      <c r="J16" s="1">
        <v>83.061863397843197</v>
      </c>
      <c r="K16" s="1">
        <v>87.627998700695798</v>
      </c>
      <c r="L16" s="1">
        <v>81.860096071958495</v>
      </c>
      <c r="M16" s="1">
        <v>85.053111406415795</v>
      </c>
      <c r="N16" s="1">
        <v>85.074145763517294</v>
      </c>
      <c r="O16" s="1">
        <v>87.919417669258706</v>
      </c>
      <c r="P16" s="1">
        <v>89.238838263279405</v>
      </c>
      <c r="Q16" s="1">
        <v>87.097731320948597</v>
      </c>
      <c r="R16" s="1">
        <v>80.720566044463197</v>
      </c>
      <c r="S16" s="1">
        <v>86.270553536417196</v>
      </c>
      <c r="T16" s="1">
        <v>87.286960379041702</v>
      </c>
    </row>
    <row r="17" spans="1:20" x14ac:dyDescent="0.25">
      <c r="A17" s="13">
        <v>44028</v>
      </c>
      <c r="B17" s="1">
        <v>81.759066679054698</v>
      </c>
      <c r="C17" s="1">
        <v>81.353193953586597</v>
      </c>
      <c r="D17" s="1">
        <v>72.910955592665303</v>
      </c>
      <c r="E17" s="1">
        <v>84.725497305266501</v>
      </c>
      <c r="F17" s="1">
        <v>76.220181161200102</v>
      </c>
      <c r="G17" s="1">
        <v>82.982030206753805</v>
      </c>
      <c r="H17" s="1">
        <v>79.665223048553798</v>
      </c>
      <c r="I17" s="1">
        <v>81.289287828090806</v>
      </c>
      <c r="J17" s="1">
        <v>80.855772458522296</v>
      </c>
      <c r="K17" s="1">
        <v>87.187677151640699</v>
      </c>
      <c r="L17" s="1">
        <v>79.175095813120905</v>
      </c>
      <c r="M17" s="1">
        <v>85.728769061025503</v>
      </c>
      <c r="N17" s="1">
        <v>85.592677251479401</v>
      </c>
      <c r="O17" s="1">
        <v>89.539655241783194</v>
      </c>
      <c r="P17" s="1">
        <v>81.458975976751105</v>
      </c>
      <c r="Q17" s="1">
        <v>88.321803149571394</v>
      </c>
      <c r="R17" s="1">
        <v>83.182139642089396</v>
      </c>
      <c r="S17" s="1">
        <v>84.792843212708505</v>
      </c>
      <c r="T17" s="1">
        <v>87.3044739037379</v>
      </c>
    </row>
    <row r="18" spans="1:20" x14ac:dyDescent="0.25">
      <c r="A18" s="13">
        <v>44029</v>
      </c>
      <c r="B18" s="1">
        <v>81.789647490880199</v>
      </c>
      <c r="C18" s="1">
        <v>79.414699962296993</v>
      </c>
      <c r="D18" s="1">
        <v>76.013330825203397</v>
      </c>
      <c r="E18" s="1">
        <v>83.745496892498295</v>
      </c>
      <c r="F18" s="1">
        <v>75.708914826115205</v>
      </c>
      <c r="G18" s="1">
        <v>83.398506895308699</v>
      </c>
      <c r="H18" s="1">
        <v>79.270922443503395</v>
      </c>
      <c r="I18" s="1">
        <v>77.7656511169982</v>
      </c>
      <c r="J18" s="1">
        <v>78.895631815682094</v>
      </c>
      <c r="K18" s="1">
        <v>85.145120519485303</v>
      </c>
      <c r="L18" s="1">
        <v>79.630990570091498</v>
      </c>
      <c r="M18" s="1">
        <v>83.767751857315204</v>
      </c>
      <c r="N18" s="1">
        <v>84.701572652089794</v>
      </c>
      <c r="O18" s="1">
        <v>85.831113667857906</v>
      </c>
      <c r="P18" s="1">
        <v>81.150958111162595</v>
      </c>
      <c r="Q18" s="1">
        <v>87.963035913346303</v>
      </c>
      <c r="R18" s="1">
        <v>83.122437278919406</v>
      </c>
      <c r="S18" s="1">
        <v>81.404330414235702</v>
      </c>
      <c r="T18" s="1">
        <v>86.058783956087396</v>
      </c>
    </row>
    <row r="19" spans="1:20" x14ac:dyDescent="0.25">
      <c r="A19" s="13">
        <v>44030</v>
      </c>
      <c r="B19" s="1">
        <v>81.831251643099506</v>
      </c>
      <c r="C19" s="1">
        <v>81.472732814823601</v>
      </c>
      <c r="D19" s="1">
        <v>75.238411717297893</v>
      </c>
      <c r="E19" s="1">
        <v>83.441721278168302</v>
      </c>
      <c r="F19" s="1">
        <v>78.157539593820104</v>
      </c>
      <c r="G19" s="1">
        <v>83.938497424289295</v>
      </c>
      <c r="H19" s="1">
        <v>79.453549389431501</v>
      </c>
      <c r="I19" s="1">
        <v>76.611865993848895</v>
      </c>
      <c r="J19" s="1">
        <v>80.081677089925194</v>
      </c>
      <c r="K19" s="1">
        <v>84.457547570119701</v>
      </c>
      <c r="L19" s="1">
        <v>80.249898539588898</v>
      </c>
      <c r="M19" s="1">
        <v>81.1546386425252</v>
      </c>
      <c r="N19" s="1">
        <v>82.061019802762502</v>
      </c>
      <c r="O19" s="1">
        <v>82.480264126160293</v>
      </c>
      <c r="P19" s="1">
        <v>81.378204657185506</v>
      </c>
      <c r="Q19" s="1">
        <v>87.406136965602499</v>
      </c>
      <c r="R19" s="1">
        <v>84.505252825657294</v>
      </c>
      <c r="S19" s="1">
        <v>80.680263507503696</v>
      </c>
      <c r="T19" s="1">
        <v>86.652627229160004</v>
      </c>
    </row>
    <row r="20" spans="1:20" x14ac:dyDescent="0.25">
      <c r="A20" s="13">
        <v>44031</v>
      </c>
      <c r="B20" s="1">
        <v>81.887043292107805</v>
      </c>
      <c r="C20" s="1">
        <v>82.868222571426102</v>
      </c>
      <c r="D20" s="1">
        <v>77.919669380086702</v>
      </c>
      <c r="E20" s="1">
        <v>86.065326882754505</v>
      </c>
      <c r="F20" s="1">
        <v>78.517287315534006</v>
      </c>
      <c r="G20" s="1">
        <v>83.413044323516303</v>
      </c>
      <c r="H20" s="1">
        <v>79.043246803456896</v>
      </c>
      <c r="I20" s="1">
        <v>77.483359762981195</v>
      </c>
      <c r="J20" s="1">
        <v>80.281744287213797</v>
      </c>
      <c r="K20" s="1">
        <v>83.570124443543605</v>
      </c>
      <c r="L20" s="1">
        <v>79.932494478829099</v>
      </c>
      <c r="M20" s="1">
        <v>80.898706608165696</v>
      </c>
      <c r="N20" s="1">
        <v>76.882235524126997</v>
      </c>
      <c r="O20" s="1">
        <v>78.682519672376998</v>
      </c>
      <c r="P20" s="1">
        <v>82.499395114843296</v>
      </c>
      <c r="Q20" s="1">
        <v>86.870154411071795</v>
      </c>
      <c r="R20" s="1">
        <v>82.424761249583298</v>
      </c>
      <c r="S20" s="1">
        <v>78.495813367021995</v>
      </c>
      <c r="T20" s="1">
        <v>87.093400634858796</v>
      </c>
    </row>
    <row r="21" spans="1:20" x14ac:dyDescent="0.25">
      <c r="A21" s="13">
        <v>44032</v>
      </c>
      <c r="B21" s="1">
        <v>81.958240628642102</v>
      </c>
      <c r="C21" s="1">
        <v>85.7189452252032</v>
      </c>
      <c r="D21" s="1">
        <v>79.283606740813099</v>
      </c>
      <c r="E21" s="1">
        <v>88.809987386668098</v>
      </c>
      <c r="F21" s="1">
        <v>79.808377211211706</v>
      </c>
      <c r="G21" s="1">
        <v>83.061435206416903</v>
      </c>
      <c r="H21" s="1">
        <v>78.709297838964602</v>
      </c>
      <c r="I21" s="1">
        <v>75.980701241471706</v>
      </c>
      <c r="J21" s="1">
        <v>80.139161033447607</v>
      </c>
      <c r="K21" s="1">
        <v>85.308932585721095</v>
      </c>
      <c r="L21" s="1">
        <v>79.140428862449198</v>
      </c>
      <c r="M21" s="1">
        <v>81.333185025069994</v>
      </c>
      <c r="N21" s="1">
        <v>73.638295939073004</v>
      </c>
      <c r="O21" s="1">
        <v>80.597811538742306</v>
      </c>
      <c r="P21" s="1">
        <v>83.876152506997897</v>
      </c>
      <c r="Q21" s="1">
        <v>83.611432804974896</v>
      </c>
      <c r="R21" s="1">
        <v>82.022038100619</v>
      </c>
      <c r="S21" s="1">
        <v>77.794980043131005</v>
      </c>
      <c r="T21" s="1">
        <v>84.620682627295594</v>
      </c>
    </row>
    <row r="22" spans="1:20" x14ac:dyDescent="0.25">
      <c r="A22" s="13">
        <v>44033</v>
      </c>
      <c r="B22" s="1">
        <v>82.045312652488093</v>
      </c>
      <c r="C22" s="1">
        <v>84.034643914353097</v>
      </c>
      <c r="D22" s="1">
        <v>81.345752337604196</v>
      </c>
      <c r="E22" s="1">
        <v>89.611390431767404</v>
      </c>
      <c r="F22" s="1">
        <v>79.2778531786049</v>
      </c>
      <c r="G22" s="1">
        <v>82.878835014457593</v>
      </c>
      <c r="H22" s="1">
        <v>79.561627204715904</v>
      </c>
      <c r="I22" s="1">
        <v>78.329330659003702</v>
      </c>
      <c r="J22" s="1">
        <v>79.980346545278294</v>
      </c>
      <c r="K22" s="1">
        <v>84.212850750318907</v>
      </c>
      <c r="L22" s="1">
        <v>78.184173501236202</v>
      </c>
      <c r="M22" s="1">
        <v>83.686533695528894</v>
      </c>
      <c r="N22" s="1">
        <v>73.599274356871902</v>
      </c>
      <c r="O22" s="1">
        <v>81.253314002394603</v>
      </c>
      <c r="P22" s="1">
        <v>82.375541749414595</v>
      </c>
      <c r="Q22" s="1">
        <v>78.711619534007298</v>
      </c>
      <c r="R22" s="1">
        <v>80.248766081567894</v>
      </c>
      <c r="S22" s="1">
        <v>73.290455103413294</v>
      </c>
      <c r="T22" s="1">
        <v>86.757531464303796</v>
      </c>
    </row>
    <row r="23" spans="1:20" x14ac:dyDescent="0.25">
      <c r="A23" s="13">
        <v>44034</v>
      </c>
      <c r="B23" s="1">
        <v>82.158383470906401</v>
      </c>
      <c r="C23" s="1">
        <v>84.035325393404094</v>
      </c>
      <c r="D23" s="1">
        <v>82.431099524813703</v>
      </c>
      <c r="E23" s="1">
        <v>87.078061495920494</v>
      </c>
      <c r="F23" s="1">
        <v>78.490596151696707</v>
      </c>
      <c r="G23" s="1">
        <v>86.345614710700701</v>
      </c>
      <c r="H23" s="1">
        <v>80.934548666178699</v>
      </c>
      <c r="I23" s="1">
        <v>80.167341860639297</v>
      </c>
      <c r="J23" s="1">
        <v>80.968218603727195</v>
      </c>
      <c r="K23" s="1">
        <v>84.052643386765595</v>
      </c>
      <c r="L23" s="1">
        <v>77.875767553803698</v>
      </c>
      <c r="M23" s="1">
        <v>85.065033200311007</v>
      </c>
      <c r="N23" s="1">
        <v>75.908792406451198</v>
      </c>
      <c r="O23" s="1">
        <v>82.741525459578</v>
      </c>
      <c r="P23" s="1">
        <v>81.768045170537405</v>
      </c>
      <c r="Q23" s="1">
        <v>79.3938535986847</v>
      </c>
      <c r="R23" s="1">
        <v>78.208497445055301</v>
      </c>
      <c r="S23" s="1">
        <v>73.213302405488193</v>
      </c>
      <c r="T23" s="1">
        <v>84.451914790841201</v>
      </c>
    </row>
    <row r="24" spans="1:20" x14ac:dyDescent="0.25">
      <c r="A24" s="13">
        <v>44035</v>
      </c>
      <c r="B24" s="1">
        <v>82.256604888010799</v>
      </c>
      <c r="C24" s="1">
        <v>85.969763453218803</v>
      </c>
      <c r="D24" s="1">
        <v>86.134994154963195</v>
      </c>
      <c r="E24" s="1">
        <v>90.075575436606101</v>
      </c>
      <c r="F24" s="1">
        <v>80.886731798924103</v>
      </c>
      <c r="G24" s="1">
        <v>85.704920885126697</v>
      </c>
      <c r="H24" s="1">
        <v>80.866012130121206</v>
      </c>
      <c r="I24" s="1">
        <v>82.318691851343999</v>
      </c>
      <c r="J24" s="1">
        <v>83.3136089809948</v>
      </c>
      <c r="K24" s="1">
        <v>84.000060187774196</v>
      </c>
      <c r="L24" s="1">
        <v>74.820938869568394</v>
      </c>
      <c r="M24" s="1">
        <v>85.710441661213906</v>
      </c>
      <c r="N24" s="1">
        <v>77.454112533225597</v>
      </c>
      <c r="O24" s="1">
        <v>86.027804601029999</v>
      </c>
      <c r="P24" s="1">
        <v>84.386569617767805</v>
      </c>
      <c r="Q24" s="1">
        <v>83.469681933358601</v>
      </c>
      <c r="R24" s="1">
        <v>76.661546410919897</v>
      </c>
      <c r="S24" s="1">
        <v>73.959900907394498</v>
      </c>
      <c r="T24" s="1">
        <v>83.073644496139707</v>
      </c>
    </row>
    <row r="25" spans="1:20" x14ac:dyDescent="0.25">
      <c r="A25" s="13">
        <v>44036</v>
      </c>
      <c r="B25" s="1">
        <v>82.239730348853101</v>
      </c>
      <c r="C25" s="1">
        <v>85.997243017330206</v>
      </c>
      <c r="D25" s="1">
        <v>87.216626197745697</v>
      </c>
      <c r="E25" s="1">
        <v>85.0305285731868</v>
      </c>
      <c r="F25" s="1">
        <v>84.313557715693307</v>
      </c>
      <c r="G25" s="1">
        <v>84.851742302437302</v>
      </c>
      <c r="H25" s="1">
        <v>78.490423595589903</v>
      </c>
      <c r="I25" s="1">
        <v>86.636871723477</v>
      </c>
      <c r="J25" s="1">
        <v>84.931062476557202</v>
      </c>
      <c r="K25" s="1">
        <v>81.965096781631004</v>
      </c>
      <c r="L25" s="1">
        <v>76.529667204294</v>
      </c>
      <c r="M25" s="1">
        <v>83.245245587083701</v>
      </c>
      <c r="N25" s="1">
        <v>80.582826795396798</v>
      </c>
      <c r="O25" s="1">
        <v>88.971681525711105</v>
      </c>
      <c r="P25" s="1">
        <v>84.8637343141299</v>
      </c>
      <c r="Q25" s="1">
        <v>87.249719619828198</v>
      </c>
      <c r="R25" s="1">
        <v>76.540249413591695</v>
      </c>
      <c r="S25" s="1">
        <v>77.765433128479202</v>
      </c>
      <c r="T25" s="1">
        <v>80.4572024051932</v>
      </c>
    </row>
    <row r="26" spans="1:20" x14ac:dyDescent="0.25">
      <c r="A26" s="13">
        <v>44037</v>
      </c>
      <c r="B26" s="1">
        <v>82.213346614314204</v>
      </c>
      <c r="C26" s="1">
        <v>85.388191972788107</v>
      </c>
      <c r="D26" s="1">
        <v>87.137169212352902</v>
      </c>
      <c r="E26" s="1">
        <v>79.974395325505498</v>
      </c>
      <c r="F26" s="1">
        <v>81.925461630711595</v>
      </c>
      <c r="G26" s="1">
        <v>84.417326359050705</v>
      </c>
      <c r="H26" s="1">
        <v>79.079654863413893</v>
      </c>
      <c r="I26" s="1">
        <v>89.8167465290271</v>
      </c>
      <c r="J26" s="1">
        <v>85.543729742051397</v>
      </c>
      <c r="K26" s="1">
        <v>82.513821282949294</v>
      </c>
      <c r="L26" s="1">
        <v>80.303962167826498</v>
      </c>
      <c r="M26" s="1">
        <v>82.654647630618697</v>
      </c>
      <c r="N26" s="1">
        <v>81.753402920877505</v>
      </c>
      <c r="O26" s="1">
        <v>88.175418240284898</v>
      </c>
      <c r="P26" s="1">
        <v>85.610125036224503</v>
      </c>
      <c r="Q26" s="1">
        <v>89.237991238722898</v>
      </c>
      <c r="R26" s="1">
        <v>78.428088238943104</v>
      </c>
      <c r="S26" s="1">
        <v>79.061393275592593</v>
      </c>
      <c r="T26" s="1">
        <v>82.067194040262706</v>
      </c>
    </row>
    <row r="27" spans="1:20" x14ac:dyDescent="0.25">
      <c r="A27" s="13">
        <v>44038</v>
      </c>
      <c r="B27" s="1">
        <v>82.193245411776999</v>
      </c>
      <c r="C27" s="1">
        <v>81.715070901434501</v>
      </c>
      <c r="D27" s="1">
        <v>86.038853801822597</v>
      </c>
      <c r="E27" s="1">
        <v>74.2417342417925</v>
      </c>
      <c r="F27" s="1">
        <v>80.343956590815495</v>
      </c>
      <c r="G27" s="1">
        <v>82.833575098117507</v>
      </c>
      <c r="H27" s="1">
        <v>81.110923433172204</v>
      </c>
      <c r="I27" s="1">
        <v>87.801068021387707</v>
      </c>
      <c r="J27" s="1">
        <v>88.387027087236504</v>
      </c>
      <c r="K27" s="1">
        <v>84.227999300705605</v>
      </c>
      <c r="L27" s="1">
        <v>82.419543398215694</v>
      </c>
      <c r="M27" s="1">
        <v>84.046443522736496</v>
      </c>
      <c r="N27" s="1">
        <v>83.9861902242463</v>
      </c>
      <c r="O27" s="1">
        <v>88.872721121669798</v>
      </c>
      <c r="P27" s="1">
        <v>84.853241789643604</v>
      </c>
      <c r="Q27" s="1">
        <v>91.035797551287203</v>
      </c>
      <c r="R27" s="1">
        <v>81.320426584292207</v>
      </c>
      <c r="S27" s="1">
        <v>80.377810553081503</v>
      </c>
      <c r="T27" s="1">
        <v>82.382960283514805</v>
      </c>
    </row>
    <row r="28" spans="1:20" x14ac:dyDescent="0.25">
      <c r="A28" s="13">
        <v>44039</v>
      </c>
      <c r="B28" s="1">
        <v>82.081099299644706</v>
      </c>
      <c r="C28" s="1">
        <v>81.352816072251301</v>
      </c>
      <c r="D28" s="1">
        <v>85.932291172097294</v>
      </c>
      <c r="E28" s="1">
        <v>75.163235870257296</v>
      </c>
      <c r="F28" s="1">
        <v>80.710076272434407</v>
      </c>
      <c r="G28" s="1">
        <v>80.460518988751502</v>
      </c>
      <c r="H28" s="1">
        <v>80.864797967377996</v>
      </c>
      <c r="I28" s="1">
        <v>83.491589095076094</v>
      </c>
      <c r="J28" s="1">
        <v>88.684767972421795</v>
      </c>
      <c r="K28" s="1">
        <v>86.438794228899297</v>
      </c>
      <c r="L28" s="1">
        <v>81.816281393679802</v>
      </c>
      <c r="M28" s="1">
        <v>82.569077360236705</v>
      </c>
      <c r="N28" s="1">
        <v>85.759570989821299</v>
      </c>
      <c r="O28" s="1">
        <v>88.992421353553397</v>
      </c>
      <c r="P28" s="1">
        <v>86.8423380077964</v>
      </c>
      <c r="Q28" s="1">
        <v>91.0854372728203</v>
      </c>
      <c r="R28" s="1">
        <v>80.473150443392996</v>
      </c>
      <c r="S28" s="1">
        <v>82.009369156830601</v>
      </c>
      <c r="T28" s="1">
        <v>83.573032929105693</v>
      </c>
    </row>
    <row r="29" spans="1:20" x14ac:dyDescent="0.25">
      <c r="A29" s="13">
        <v>44040</v>
      </c>
      <c r="B29" s="1">
        <v>81.968318576069805</v>
      </c>
      <c r="C29" s="1">
        <v>75.619526054966599</v>
      </c>
      <c r="D29" s="1">
        <v>85.959554015114193</v>
      </c>
      <c r="E29" s="1">
        <v>78.964288603097501</v>
      </c>
      <c r="F29" s="1">
        <v>81.402412907224104</v>
      </c>
      <c r="G29" s="1">
        <v>80.600990522163599</v>
      </c>
      <c r="H29" s="1">
        <v>79.611485853297395</v>
      </c>
      <c r="I29" s="1">
        <v>79.205041021901295</v>
      </c>
      <c r="J29" s="1">
        <v>86.6633931301524</v>
      </c>
      <c r="K29" s="1">
        <v>87.949094417711095</v>
      </c>
      <c r="L29" s="1">
        <v>82.986911369091501</v>
      </c>
      <c r="M29" s="1">
        <v>83.027159617421006</v>
      </c>
      <c r="N29" s="1">
        <v>84.157499194049706</v>
      </c>
      <c r="O29" s="1">
        <v>87.454275733906798</v>
      </c>
      <c r="P29" s="1">
        <v>87.5248331165254</v>
      </c>
      <c r="Q29" s="1">
        <v>90.7344848513182</v>
      </c>
      <c r="R29" s="1">
        <v>78.102168923001003</v>
      </c>
      <c r="S29" s="1">
        <v>84.997089880935306</v>
      </c>
      <c r="T29" s="1">
        <v>84.9598646226477</v>
      </c>
    </row>
    <row r="30" spans="1:20" x14ac:dyDescent="0.25">
      <c r="A30" s="13">
        <v>44041</v>
      </c>
      <c r="B30" s="1">
        <v>81.850321757116205</v>
      </c>
      <c r="C30" s="1">
        <v>77.771236414147495</v>
      </c>
      <c r="D30" s="1">
        <v>84.031065598922893</v>
      </c>
      <c r="E30" s="1">
        <v>80.6381882456987</v>
      </c>
      <c r="F30" s="1">
        <v>77.382671434464001</v>
      </c>
      <c r="G30" s="1">
        <v>81.817779489397694</v>
      </c>
      <c r="H30" s="1">
        <v>80.066862546571997</v>
      </c>
      <c r="I30" s="1">
        <v>79.812960185604695</v>
      </c>
      <c r="J30" s="1">
        <v>83.107295226202496</v>
      </c>
      <c r="K30" s="1">
        <v>87.710258013493004</v>
      </c>
      <c r="L30" s="1">
        <v>81.919093370136395</v>
      </c>
      <c r="M30" s="1">
        <v>84.414717212602497</v>
      </c>
      <c r="N30" s="1">
        <v>82.310809684514993</v>
      </c>
      <c r="O30" s="1">
        <v>84.532514376229997</v>
      </c>
      <c r="P30" s="1">
        <v>85.170820953606196</v>
      </c>
      <c r="Q30" s="1">
        <v>90.941753848079102</v>
      </c>
      <c r="R30" s="1">
        <v>79.686872639771295</v>
      </c>
      <c r="S30" s="1">
        <v>84.295484152617306</v>
      </c>
      <c r="T30" s="1">
        <v>86.727018204535298</v>
      </c>
    </row>
    <row r="31" spans="1:20" x14ac:dyDescent="0.25">
      <c r="A31" s="13">
        <v>44042</v>
      </c>
      <c r="B31" s="1">
        <v>81.770090932052199</v>
      </c>
      <c r="C31" s="1">
        <v>80.215702136193698</v>
      </c>
      <c r="D31" s="1">
        <v>84.339313924612</v>
      </c>
      <c r="E31" s="1">
        <v>80.7336087700359</v>
      </c>
      <c r="F31" s="1">
        <v>79.459126437784505</v>
      </c>
      <c r="G31" s="1">
        <v>81.829363622819002</v>
      </c>
      <c r="H31" s="1">
        <v>79.492724691997495</v>
      </c>
      <c r="I31" s="1">
        <v>78.960850863391101</v>
      </c>
      <c r="J31" s="1">
        <v>78.182056884369899</v>
      </c>
      <c r="K31" s="1">
        <v>85.526734142227497</v>
      </c>
      <c r="L31" s="1">
        <v>81.459553667274307</v>
      </c>
      <c r="M31" s="1">
        <v>85.391151402655495</v>
      </c>
      <c r="N31" s="1">
        <v>80.364320843396499</v>
      </c>
      <c r="O31" s="1">
        <v>86.8249321871034</v>
      </c>
      <c r="P31" s="1">
        <v>86.008907237520006</v>
      </c>
      <c r="Q31" s="1">
        <v>88.622312223273397</v>
      </c>
      <c r="R31" s="1">
        <v>80.171295610070402</v>
      </c>
      <c r="S31" s="1">
        <v>79.544791806350801</v>
      </c>
      <c r="T31" s="1">
        <v>87.917573924250703</v>
      </c>
    </row>
    <row r="32" spans="1:20" x14ac:dyDescent="0.25">
      <c r="A32" s="13">
        <v>44043</v>
      </c>
      <c r="B32" s="1">
        <v>81.764061164028504</v>
      </c>
      <c r="C32" s="1">
        <v>82.308816355473198</v>
      </c>
      <c r="D32" s="1">
        <v>87.414650544249696</v>
      </c>
      <c r="E32" s="1">
        <v>79.771810002920404</v>
      </c>
      <c r="F32" s="1">
        <v>80.606991062713405</v>
      </c>
      <c r="G32" s="1">
        <v>80.715535212064196</v>
      </c>
      <c r="H32" s="1">
        <v>77.802157554446396</v>
      </c>
      <c r="I32" s="1">
        <v>80.782524613810295</v>
      </c>
      <c r="J32" s="1">
        <v>73.914671801603802</v>
      </c>
      <c r="K32" s="1">
        <v>85.079866760673397</v>
      </c>
      <c r="L32" s="1">
        <v>84.181643922596606</v>
      </c>
      <c r="M32" s="1">
        <v>83.977619413792596</v>
      </c>
      <c r="N32" s="1">
        <v>77.770068740865497</v>
      </c>
      <c r="O32" s="1">
        <v>88.310694988919195</v>
      </c>
      <c r="P32" s="1">
        <v>88.254179861745499</v>
      </c>
      <c r="Q32" s="1">
        <v>88.780995724030305</v>
      </c>
      <c r="R32" s="1">
        <v>82.078564393457</v>
      </c>
      <c r="S32" s="1">
        <v>78.043127132939802</v>
      </c>
      <c r="T32" s="1">
        <v>87.264455684973001</v>
      </c>
    </row>
    <row r="33" spans="1:20" x14ac:dyDescent="0.25">
      <c r="A33" s="13">
        <v>44044</v>
      </c>
      <c r="B33" s="1">
        <v>81.871118702619796</v>
      </c>
      <c r="C33" s="1">
        <v>91.851490626614506</v>
      </c>
      <c r="D33" s="1">
        <v>100.52091053838799</v>
      </c>
      <c r="E33" s="1">
        <v>86.303420368677806</v>
      </c>
      <c r="F33" s="1">
        <v>85.843411832621001</v>
      </c>
      <c r="G33" s="1">
        <v>86.608913124615995</v>
      </c>
      <c r="H33" s="1">
        <v>83.010228563596698</v>
      </c>
      <c r="I33" s="1">
        <v>84.216147450182703</v>
      </c>
      <c r="J33" s="1">
        <v>77.344348610475393</v>
      </c>
      <c r="K33" s="1">
        <v>86.640003855278493</v>
      </c>
      <c r="L33" s="1">
        <v>83.682647924877202</v>
      </c>
      <c r="M33" s="1">
        <v>82.566813497983702</v>
      </c>
      <c r="N33" s="1">
        <v>78.750310194125603</v>
      </c>
      <c r="O33" s="1">
        <v>88.317227731226794</v>
      </c>
      <c r="P33" s="1">
        <v>88.864924865159296</v>
      </c>
      <c r="Q33" s="1">
        <v>84.374139867508205</v>
      </c>
      <c r="R33" s="1">
        <v>78.064560840523399</v>
      </c>
      <c r="S33" s="1">
        <v>80.303100897066798</v>
      </c>
      <c r="T33" s="1">
        <v>88.055216720076103</v>
      </c>
    </row>
    <row r="34" spans="1:20" x14ac:dyDescent="0.25">
      <c r="A34" s="13">
        <v>44045</v>
      </c>
      <c r="B34" s="1">
        <v>81.957081481250299</v>
      </c>
      <c r="C34" s="1">
        <v>89.561842271473907</v>
      </c>
      <c r="D34" s="1">
        <v>99.737771352937003</v>
      </c>
      <c r="E34" s="1">
        <v>88.053103778382095</v>
      </c>
      <c r="F34" s="1">
        <v>86.236438654672497</v>
      </c>
      <c r="G34" s="1">
        <v>92.136736819884902</v>
      </c>
      <c r="H34" s="1">
        <v>83.9867963201946</v>
      </c>
      <c r="I34" s="1">
        <v>88.561323937138994</v>
      </c>
      <c r="J34" s="1">
        <v>79.522893514197904</v>
      </c>
      <c r="K34" s="1">
        <v>90.449300888390297</v>
      </c>
      <c r="L34" s="1">
        <v>86.717214652065394</v>
      </c>
      <c r="M34" s="1">
        <v>83.882363170189507</v>
      </c>
      <c r="N34" s="1">
        <v>82.132540139294207</v>
      </c>
      <c r="O34" s="1">
        <v>89.109457381677004</v>
      </c>
      <c r="P34" s="1">
        <v>86.289889246201497</v>
      </c>
      <c r="Q34" s="1">
        <v>86.834862517425805</v>
      </c>
      <c r="R34" s="1">
        <v>79.871630992399602</v>
      </c>
      <c r="S34" s="1">
        <v>76.938619301035899</v>
      </c>
      <c r="T34" s="1">
        <v>85.240055982899307</v>
      </c>
    </row>
    <row r="35" spans="1:20" x14ac:dyDescent="0.25">
      <c r="A35" s="13">
        <v>44046</v>
      </c>
      <c r="B35" s="1">
        <v>81.995148665475298</v>
      </c>
      <c r="C35" s="1">
        <v>83.713156462053107</v>
      </c>
      <c r="D35" s="1">
        <v>95.6094291591954</v>
      </c>
      <c r="E35" s="1">
        <v>84.479156718972206</v>
      </c>
      <c r="F35" s="1">
        <v>86.426806024718601</v>
      </c>
      <c r="G35" s="1">
        <v>93.089386300355997</v>
      </c>
      <c r="H35" s="1">
        <v>85.332039821476599</v>
      </c>
      <c r="I35" s="1">
        <v>90.571583464950393</v>
      </c>
      <c r="J35" s="1">
        <v>84.171890303365601</v>
      </c>
      <c r="K35" s="1">
        <v>92.879220840696505</v>
      </c>
      <c r="L35" s="1">
        <v>89.106561706383403</v>
      </c>
      <c r="M35" s="1">
        <v>87.5049241287374</v>
      </c>
      <c r="N35" s="1">
        <v>80.729814072055902</v>
      </c>
      <c r="O35" s="1">
        <v>84.305540437490706</v>
      </c>
      <c r="P35" s="1">
        <v>91.504399834161802</v>
      </c>
      <c r="Q35" s="1">
        <v>92.379010810110202</v>
      </c>
      <c r="R35" s="1">
        <v>82.670875731688994</v>
      </c>
      <c r="S35" s="1">
        <v>78.059580085857803</v>
      </c>
      <c r="T35" s="1">
        <v>86.754789001420605</v>
      </c>
    </row>
    <row r="36" spans="1:20" x14ac:dyDescent="0.25">
      <c r="A36" s="13">
        <v>44047</v>
      </c>
      <c r="B36" s="1">
        <v>81.9650584705428</v>
      </c>
      <c r="C36" s="1">
        <v>80.340824581885897</v>
      </c>
      <c r="D36" s="1">
        <v>87.949481933339797</v>
      </c>
      <c r="E36" s="1">
        <v>82.846648697970494</v>
      </c>
      <c r="F36" s="1">
        <v>83.9390255125696</v>
      </c>
      <c r="G36" s="1">
        <v>91.290711363533404</v>
      </c>
      <c r="H36" s="1">
        <v>84.386979389883507</v>
      </c>
      <c r="I36" s="1">
        <v>90.913785172901399</v>
      </c>
      <c r="J36" s="1">
        <v>86.531282678473701</v>
      </c>
      <c r="K36" s="1">
        <v>94.863856626648001</v>
      </c>
      <c r="L36" s="1">
        <v>91.173149673080303</v>
      </c>
      <c r="M36" s="1">
        <v>88.314698882264693</v>
      </c>
      <c r="N36" s="1">
        <v>84.935210131217303</v>
      </c>
      <c r="O36" s="1">
        <v>86.585712900393304</v>
      </c>
      <c r="P36" s="1">
        <v>91.785745907866399</v>
      </c>
      <c r="Q36" s="1">
        <v>90.314608262931301</v>
      </c>
      <c r="R36" s="1">
        <v>83.487652598310902</v>
      </c>
      <c r="S36" s="1">
        <v>81.538112348231493</v>
      </c>
      <c r="T36" s="1">
        <v>87.599779435950097</v>
      </c>
    </row>
    <row r="37" spans="1:20" x14ac:dyDescent="0.25">
      <c r="A37" s="13">
        <v>44048</v>
      </c>
      <c r="B37" s="1">
        <v>81.993248010591401</v>
      </c>
      <c r="C37" s="1">
        <v>79.661088851304001</v>
      </c>
      <c r="D37" s="1">
        <v>84.437860912046304</v>
      </c>
      <c r="E37" s="1">
        <v>82.629939049278406</v>
      </c>
      <c r="F37" s="1">
        <v>81.941284464413997</v>
      </c>
      <c r="G37" s="1">
        <v>88.100096673014505</v>
      </c>
      <c r="H37" s="1">
        <v>80.806019402410399</v>
      </c>
      <c r="I37" s="1">
        <v>89.451213723078197</v>
      </c>
      <c r="J37" s="1">
        <v>88.071044064018906</v>
      </c>
      <c r="K37" s="1">
        <v>95.137705421023398</v>
      </c>
      <c r="L37" s="1">
        <v>93.060353342529595</v>
      </c>
      <c r="M37" s="1">
        <v>87.997090288777599</v>
      </c>
      <c r="N37" s="1">
        <v>87.356313450925896</v>
      </c>
      <c r="O37" s="1">
        <v>89.240096342734006</v>
      </c>
      <c r="P37" s="1">
        <v>84.849720318339195</v>
      </c>
      <c r="Q37" s="1">
        <v>86.913804343263095</v>
      </c>
      <c r="R37" s="1">
        <v>86.818582870522604</v>
      </c>
      <c r="S37" s="1">
        <v>85.354837245459095</v>
      </c>
      <c r="T37" s="1">
        <v>91.003686481223298</v>
      </c>
    </row>
    <row r="38" spans="1:20" x14ac:dyDescent="0.25">
      <c r="A38" s="13">
        <v>44049</v>
      </c>
      <c r="B38" s="1">
        <v>82.078677477201794</v>
      </c>
      <c r="C38" s="1">
        <v>82.309395778151398</v>
      </c>
      <c r="D38" s="1">
        <v>84.149686148404001</v>
      </c>
      <c r="E38" s="1">
        <v>83.513629322388297</v>
      </c>
      <c r="F38" s="1">
        <v>81.361773339172302</v>
      </c>
      <c r="G38" s="1">
        <v>86.691707797253102</v>
      </c>
      <c r="H38" s="1">
        <v>79.043306124987396</v>
      </c>
      <c r="I38" s="1">
        <v>86.191661094731003</v>
      </c>
      <c r="J38" s="1">
        <v>85.176307446375802</v>
      </c>
      <c r="K38" s="1">
        <v>93.218577814791104</v>
      </c>
      <c r="L38" s="1">
        <v>92.8215388044229</v>
      </c>
      <c r="M38" s="1">
        <v>88.544896429813704</v>
      </c>
      <c r="N38" s="1">
        <v>88.181174235483795</v>
      </c>
      <c r="O38" s="1">
        <v>89.321558986334097</v>
      </c>
      <c r="P38" s="1">
        <v>89.385627803133602</v>
      </c>
      <c r="Q38" s="1">
        <v>85.722059946101993</v>
      </c>
      <c r="R38" s="1">
        <v>84.768680792988206</v>
      </c>
      <c r="S38" s="1">
        <v>85.2232947080646</v>
      </c>
      <c r="T38" s="1">
        <v>90.956924974276703</v>
      </c>
    </row>
    <row r="39" spans="1:20" x14ac:dyDescent="0.25">
      <c r="A39" s="13">
        <v>44050</v>
      </c>
      <c r="B39" s="1">
        <v>82.201059459750795</v>
      </c>
      <c r="C39" s="1">
        <v>85.273527097419503</v>
      </c>
      <c r="D39" s="1">
        <v>87.727784174056893</v>
      </c>
      <c r="E39" s="1">
        <v>85.542918351770695</v>
      </c>
      <c r="F39" s="1">
        <v>80.207579808439306</v>
      </c>
      <c r="G39" s="1">
        <v>90.104930007184393</v>
      </c>
      <c r="H39" s="1">
        <v>77.769864537631406</v>
      </c>
      <c r="I39" s="1">
        <v>81.950365886302805</v>
      </c>
      <c r="J39" s="1">
        <v>83.624722418297594</v>
      </c>
      <c r="K39" s="1">
        <v>88.831222905639706</v>
      </c>
      <c r="L39" s="1">
        <v>95.038863964258596</v>
      </c>
      <c r="M39" s="1">
        <v>90.517980068934506</v>
      </c>
      <c r="N39" s="1">
        <v>86.977816210591499</v>
      </c>
      <c r="O39" s="1">
        <v>90.064263707249097</v>
      </c>
      <c r="P39" s="1">
        <v>89.930507460930897</v>
      </c>
      <c r="Q39" s="1">
        <v>84.233556969324994</v>
      </c>
      <c r="R39" s="1">
        <v>85.377651500341599</v>
      </c>
      <c r="S39" s="1">
        <v>87.814182111514498</v>
      </c>
      <c r="T39" s="1">
        <v>87.100557847833699</v>
      </c>
    </row>
    <row r="40" spans="1:20" x14ac:dyDescent="0.25">
      <c r="A40" s="13">
        <v>44051</v>
      </c>
      <c r="B40" s="1">
        <v>82.357555137774497</v>
      </c>
      <c r="C40" s="1">
        <v>86.522944025225598</v>
      </c>
      <c r="D40" s="1">
        <v>89.602759293492596</v>
      </c>
      <c r="E40" s="1">
        <v>87.169620471515898</v>
      </c>
      <c r="F40" s="1">
        <v>81.807619975984693</v>
      </c>
      <c r="G40" s="1">
        <v>85.865005083184599</v>
      </c>
      <c r="H40" s="1">
        <v>80.204289447253799</v>
      </c>
      <c r="I40" s="1">
        <v>79.516839652773101</v>
      </c>
      <c r="J40" s="1">
        <v>80.072429592923001</v>
      </c>
      <c r="K40" s="1">
        <v>93.149749398539299</v>
      </c>
      <c r="L40" s="1">
        <v>95.211515604044095</v>
      </c>
      <c r="M40" s="1">
        <v>88.650984524876407</v>
      </c>
      <c r="N40" s="1">
        <v>88.281918556299601</v>
      </c>
      <c r="O40" s="1">
        <v>89.1922140578463</v>
      </c>
      <c r="P40" s="1">
        <v>90.526038269167401</v>
      </c>
      <c r="Q40" s="1">
        <v>82.807744686690796</v>
      </c>
      <c r="R40" s="1">
        <v>84.754126587270207</v>
      </c>
      <c r="S40" s="1">
        <v>91.266482072725296</v>
      </c>
      <c r="T40" s="1">
        <v>86.073279268613106</v>
      </c>
    </row>
    <row r="41" spans="1:20" x14ac:dyDescent="0.25">
      <c r="A41" s="13">
        <v>44052</v>
      </c>
      <c r="B41" s="1">
        <v>82.437692592671496</v>
      </c>
      <c r="C41" s="1">
        <v>87.827028118441206</v>
      </c>
      <c r="D41" s="1">
        <v>93.1496237435815</v>
      </c>
      <c r="E41" s="1">
        <v>90.208523372215694</v>
      </c>
      <c r="F41" s="1">
        <v>85.648101297474</v>
      </c>
      <c r="G41" s="1">
        <v>85.780575696395303</v>
      </c>
      <c r="H41" s="1">
        <v>81.799482316368795</v>
      </c>
      <c r="I41" s="1">
        <v>79.990206488859499</v>
      </c>
      <c r="J41" s="1">
        <v>80.102865845340901</v>
      </c>
      <c r="K41" s="1">
        <v>93.542103721886903</v>
      </c>
      <c r="L41" s="1">
        <v>96.651736243283395</v>
      </c>
      <c r="M41" s="1">
        <v>85.462394882977605</v>
      </c>
      <c r="N41" s="1">
        <v>89.614730465403397</v>
      </c>
      <c r="O41" s="1">
        <v>90.282672631250193</v>
      </c>
      <c r="P41" s="1">
        <v>91.162842158912795</v>
      </c>
      <c r="Q41" s="1">
        <v>86.860163435433407</v>
      </c>
      <c r="R41" s="1">
        <v>81.446576703867393</v>
      </c>
      <c r="S41" s="1">
        <v>88.819999402880001</v>
      </c>
      <c r="T41" s="1">
        <v>88.537633691730093</v>
      </c>
    </row>
    <row r="42" spans="1:20" x14ac:dyDescent="0.25">
      <c r="A42" s="13">
        <v>44053</v>
      </c>
      <c r="B42" s="1">
        <v>82.518262991567696</v>
      </c>
      <c r="C42" s="1">
        <v>90.833705655639406</v>
      </c>
      <c r="D42" s="1">
        <v>98.427942631820699</v>
      </c>
      <c r="E42" s="1">
        <v>99.536827086822498</v>
      </c>
      <c r="F42" s="1">
        <v>89.870082741089504</v>
      </c>
      <c r="G42" s="1">
        <v>88.371683749521296</v>
      </c>
      <c r="H42" s="1">
        <v>86.285359631890103</v>
      </c>
      <c r="I42" s="1">
        <v>83.373237867129305</v>
      </c>
      <c r="J42" s="1">
        <v>83.309168617110799</v>
      </c>
      <c r="K42" s="1">
        <v>93.889027472096203</v>
      </c>
      <c r="L42" s="1">
        <v>99.879439005090504</v>
      </c>
      <c r="M42" s="1">
        <v>84.050062690014798</v>
      </c>
      <c r="N42" s="1">
        <v>90.787085815076296</v>
      </c>
      <c r="O42" s="1">
        <v>91.396936215140101</v>
      </c>
      <c r="P42" s="1">
        <v>89.698240067156107</v>
      </c>
      <c r="Q42" s="1">
        <v>86.539011839262699</v>
      </c>
      <c r="R42" s="1">
        <v>85.125917016479605</v>
      </c>
      <c r="S42" s="1">
        <v>87.175946423734501</v>
      </c>
      <c r="T42" s="1">
        <v>89.809016647880597</v>
      </c>
    </row>
    <row r="43" spans="1:20" x14ac:dyDescent="0.25">
      <c r="A43" s="13">
        <v>44054</v>
      </c>
      <c r="B43" s="1">
        <v>82.599000072606998</v>
      </c>
      <c r="C43" s="1">
        <v>90.228582416721906</v>
      </c>
      <c r="D43" s="1">
        <v>95.189078498022894</v>
      </c>
      <c r="E43" s="1">
        <v>99.5144464840089</v>
      </c>
      <c r="F43" s="1">
        <v>91.2872231886696</v>
      </c>
      <c r="G43" s="1">
        <v>90.408289112677195</v>
      </c>
      <c r="H43" s="1">
        <v>88.534708868045598</v>
      </c>
      <c r="I43" s="1">
        <v>79.369682932089901</v>
      </c>
      <c r="J43" s="1">
        <v>85.310263178301</v>
      </c>
      <c r="K43" s="1">
        <v>97.228016940954404</v>
      </c>
      <c r="L43" s="1">
        <v>103.222065778264</v>
      </c>
      <c r="M43" s="1">
        <v>85.219048127023399</v>
      </c>
      <c r="N43" s="1">
        <v>92.515347526648398</v>
      </c>
      <c r="O43" s="1">
        <v>92.996659041679905</v>
      </c>
      <c r="P43" s="1">
        <v>92.6130362183344</v>
      </c>
      <c r="Q43" s="1">
        <v>85.935138182871</v>
      </c>
      <c r="R43" s="1">
        <v>87.336519216516294</v>
      </c>
      <c r="S43" s="1">
        <v>85.249706050739107</v>
      </c>
      <c r="T43" s="1">
        <v>91.513280076837205</v>
      </c>
    </row>
    <row r="44" spans="1:20" x14ac:dyDescent="0.25">
      <c r="A44" s="13">
        <v>44055</v>
      </c>
      <c r="B44" s="1">
        <v>82.694716641393896</v>
      </c>
      <c r="C44" s="1">
        <v>86.794038388036</v>
      </c>
      <c r="D44" s="1">
        <v>94.219095867890502</v>
      </c>
      <c r="E44" s="1">
        <v>91.875145392158601</v>
      </c>
      <c r="F44" s="1">
        <v>88.425347763227293</v>
      </c>
      <c r="G44" s="1">
        <v>90.5655005137247</v>
      </c>
      <c r="H44" s="1">
        <v>86.679299493454195</v>
      </c>
      <c r="I44" s="1">
        <v>82.278495402554896</v>
      </c>
      <c r="J44" s="1">
        <v>87.059088223054701</v>
      </c>
      <c r="K44" s="1">
        <v>91.893272954978102</v>
      </c>
      <c r="L44" s="1">
        <v>102.887779695022</v>
      </c>
      <c r="M44" s="1">
        <v>88.440127797567797</v>
      </c>
      <c r="N44" s="1">
        <v>94.930355085219801</v>
      </c>
      <c r="O44" s="1">
        <v>94.600156028952796</v>
      </c>
      <c r="P44" s="1">
        <v>93.4953406833137</v>
      </c>
      <c r="Q44" s="1">
        <v>85.216295172714297</v>
      </c>
      <c r="R44" s="1">
        <v>88.982153433968094</v>
      </c>
      <c r="S44" s="1">
        <v>83.549390344740601</v>
      </c>
      <c r="T44" s="1">
        <v>91.241625707730094</v>
      </c>
    </row>
    <row r="45" spans="1:20" x14ac:dyDescent="0.25">
      <c r="A45" s="13">
        <v>44056</v>
      </c>
      <c r="B45" s="1">
        <v>82.781284952484796</v>
      </c>
      <c r="C45" s="1">
        <v>82.025426640076503</v>
      </c>
      <c r="D45" s="1">
        <v>94.142284833574706</v>
      </c>
      <c r="E45" s="1">
        <v>87.939205629942194</v>
      </c>
      <c r="F45" s="1">
        <v>85.632504752108403</v>
      </c>
      <c r="G45" s="1">
        <v>90.074364552010707</v>
      </c>
      <c r="H45" s="1">
        <v>82.602837467450399</v>
      </c>
      <c r="I45" s="1">
        <v>81.139570811294107</v>
      </c>
      <c r="J45" s="1">
        <v>88.189503941644205</v>
      </c>
      <c r="K45" s="1">
        <v>87.335487211221206</v>
      </c>
      <c r="L45" s="1">
        <v>96.296369087311504</v>
      </c>
      <c r="M45" s="1">
        <v>86.294867074415293</v>
      </c>
      <c r="N45" s="1">
        <v>92.496237388634697</v>
      </c>
      <c r="O45" s="1">
        <v>98.7879499651647</v>
      </c>
      <c r="P45" s="1">
        <v>97.465221774906098</v>
      </c>
      <c r="Q45" s="1">
        <v>88.9606457820732</v>
      </c>
      <c r="R45" s="1">
        <v>90.866098946396093</v>
      </c>
      <c r="S45" s="1">
        <v>87.123606869683599</v>
      </c>
      <c r="T45" s="1">
        <v>90.551007554353205</v>
      </c>
    </row>
    <row r="46" spans="1:20" x14ac:dyDescent="0.25">
      <c r="A46" s="13">
        <v>44057</v>
      </c>
      <c r="B46" s="1">
        <v>82.849415896136605</v>
      </c>
      <c r="C46" s="1">
        <v>81.384771534128305</v>
      </c>
      <c r="D46" s="1">
        <v>92.571877095737094</v>
      </c>
      <c r="E46" s="1">
        <v>85.840551743180896</v>
      </c>
      <c r="F46" s="1">
        <v>80.6800436782584</v>
      </c>
      <c r="G46" s="1">
        <v>89.436007103915699</v>
      </c>
      <c r="H46" s="1">
        <v>84.280466833186907</v>
      </c>
      <c r="I46" s="1">
        <v>77.368185206629093</v>
      </c>
      <c r="J46" s="1">
        <v>86.352062434345896</v>
      </c>
      <c r="K46" s="1">
        <v>83.339762425999297</v>
      </c>
      <c r="L46" s="1">
        <v>99.480011281739294</v>
      </c>
      <c r="M46" s="1">
        <v>83.220760133434993</v>
      </c>
      <c r="N46" s="1">
        <v>91.877744134675496</v>
      </c>
      <c r="O46" s="1">
        <v>98.189606935683202</v>
      </c>
      <c r="P46" s="1">
        <v>97.177856616643496</v>
      </c>
      <c r="Q46" s="1">
        <v>91.449106057349795</v>
      </c>
      <c r="R46" s="1">
        <v>90.405797536089295</v>
      </c>
      <c r="S46" s="1">
        <v>85.942136592446602</v>
      </c>
      <c r="T46" s="1">
        <v>90.643646944503601</v>
      </c>
    </row>
    <row r="47" spans="1:20" x14ac:dyDescent="0.25">
      <c r="A47" s="13">
        <v>44058</v>
      </c>
      <c r="B47" s="1">
        <v>82.820956614807699</v>
      </c>
      <c r="C47" s="1">
        <v>78.164277387385695</v>
      </c>
      <c r="D47" s="1">
        <v>93.832426834414903</v>
      </c>
      <c r="E47" s="1">
        <v>85.652565257352805</v>
      </c>
      <c r="F47" s="1">
        <v>82.521582758297299</v>
      </c>
      <c r="G47" s="1">
        <v>86.673621661307905</v>
      </c>
      <c r="H47" s="1">
        <v>85.266963061386207</v>
      </c>
      <c r="I47" s="1">
        <v>78.257526977022493</v>
      </c>
      <c r="J47" s="1">
        <v>86.237145918520994</v>
      </c>
      <c r="K47" s="1">
        <v>83.333569623795498</v>
      </c>
      <c r="L47" s="1">
        <v>96.616880446177902</v>
      </c>
      <c r="M47" s="1">
        <v>82.029749438720202</v>
      </c>
      <c r="N47" s="1">
        <v>89.201380642958298</v>
      </c>
      <c r="O47" s="1">
        <v>91.587564476613494</v>
      </c>
      <c r="P47" s="1">
        <v>95.663310355018496</v>
      </c>
      <c r="Q47" s="1">
        <v>90.037328493737206</v>
      </c>
      <c r="R47" s="1">
        <v>86.799836512017194</v>
      </c>
      <c r="S47" s="1">
        <v>87.105317818290203</v>
      </c>
      <c r="T47" s="1">
        <v>91.830478276868106</v>
      </c>
    </row>
    <row r="48" spans="1:20" x14ac:dyDescent="0.25">
      <c r="A48" s="13">
        <v>44059</v>
      </c>
      <c r="B48" s="1">
        <v>82.720507982990895</v>
      </c>
      <c r="C48" s="1">
        <v>77.4805206695858</v>
      </c>
      <c r="D48" s="1">
        <v>90.032411256217998</v>
      </c>
      <c r="E48" s="1">
        <v>88.264727429680505</v>
      </c>
      <c r="F48" s="1">
        <v>80.678577886132899</v>
      </c>
      <c r="G48" s="1">
        <v>85.011010930073098</v>
      </c>
      <c r="H48" s="1">
        <v>85.999984607076001</v>
      </c>
      <c r="I48" s="1">
        <v>78.432301784156394</v>
      </c>
      <c r="J48" s="1">
        <v>87.3527444848024</v>
      </c>
      <c r="K48" s="1">
        <v>82.480844270876901</v>
      </c>
      <c r="L48" s="1">
        <v>97.183759460952302</v>
      </c>
      <c r="M48" s="1">
        <v>82.642706345428195</v>
      </c>
      <c r="N48" s="1">
        <v>87.029170981779103</v>
      </c>
      <c r="O48" s="1">
        <v>88.403237064625301</v>
      </c>
      <c r="P48" s="1">
        <v>89.442474195278706</v>
      </c>
      <c r="Q48" s="1">
        <v>86.727674544759907</v>
      </c>
      <c r="R48" s="1">
        <v>78.724884484678498</v>
      </c>
      <c r="S48" s="1">
        <v>89.505808006608106</v>
      </c>
      <c r="T48" s="1">
        <v>92.724776428286702</v>
      </c>
    </row>
    <row r="49" spans="1:20" x14ac:dyDescent="0.25">
      <c r="A49" s="13">
        <v>44060</v>
      </c>
      <c r="B49" s="1">
        <v>82.567484807444302</v>
      </c>
      <c r="C49" s="1">
        <v>77.792889602582804</v>
      </c>
      <c r="D49" s="1">
        <v>86.456894640605299</v>
      </c>
      <c r="E49" s="1">
        <v>88.782860597445605</v>
      </c>
      <c r="F49" s="1">
        <v>81.804633552391607</v>
      </c>
      <c r="G49" s="1">
        <v>83.232521950730799</v>
      </c>
      <c r="H49" s="1">
        <v>81.725087984004503</v>
      </c>
      <c r="I49" s="1">
        <v>78.550168704198001</v>
      </c>
      <c r="J49" s="1">
        <v>84.835413835965795</v>
      </c>
      <c r="K49" s="1">
        <v>83.486917787577696</v>
      </c>
      <c r="L49" s="1">
        <v>95.879407393567206</v>
      </c>
      <c r="M49" s="1">
        <v>81.831418021488403</v>
      </c>
      <c r="N49" s="1">
        <v>84.857554813496293</v>
      </c>
      <c r="O49" s="1">
        <v>87.019215718547301</v>
      </c>
      <c r="P49" s="1">
        <v>87.709895109932702</v>
      </c>
      <c r="Q49" s="1">
        <v>87.624291996612996</v>
      </c>
      <c r="R49" s="1">
        <v>70.098471995517002</v>
      </c>
      <c r="S49" s="1">
        <v>89.030095141394398</v>
      </c>
      <c r="T49" s="1">
        <v>91.611503379555003</v>
      </c>
    </row>
    <row r="50" spans="1:20" x14ac:dyDescent="0.25">
      <c r="A50" s="13">
        <v>44061</v>
      </c>
      <c r="B50" s="1">
        <v>82.429022993116504</v>
      </c>
      <c r="C50" s="1">
        <v>76.721419994411704</v>
      </c>
      <c r="D50" s="1">
        <v>86.995901334366906</v>
      </c>
      <c r="E50" s="1">
        <v>89.4511300622937</v>
      </c>
      <c r="F50" s="1">
        <v>82.167052488636998</v>
      </c>
      <c r="G50" s="1">
        <v>82.639089253656493</v>
      </c>
      <c r="H50" s="1">
        <v>81.068363052241594</v>
      </c>
      <c r="I50" s="1">
        <v>78.306973614089998</v>
      </c>
      <c r="J50" s="1">
        <v>83.015285349896899</v>
      </c>
      <c r="K50" s="1">
        <v>80.622891281886496</v>
      </c>
      <c r="L50" s="1">
        <v>94.553524157056998</v>
      </c>
      <c r="M50" s="1">
        <v>80.248062460413294</v>
      </c>
      <c r="N50" s="1">
        <v>82.900065454229306</v>
      </c>
      <c r="O50" s="1">
        <v>86.471126222211396</v>
      </c>
      <c r="P50" s="1">
        <v>87.435222313992199</v>
      </c>
      <c r="Q50" s="1">
        <v>84.539512811744103</v>
      </c>
      <c r="R50" s="1">
        <v>66.017838957379098</v>
      </c>
      <c r="S50" s="1">
        <v>88.050697317414503</v>
      </c>
      <c r="T50" s="1">
        <v>89.250169066364407</v>
      </c>
    </row>
    <row r="51" spans="1:20" x14ac:dyDescent="0.25">
      <c r="A51" s="13">
        <v>44062</v>
      </c>
      <c r="B51" s="1">
        <v>82.365772065486397</v>
      </c>
      <c r="C51" s="1">
        <v>79.042728714289595</v>
      </c>
      <c r="D51" s="1">
        <v>88.6990693059915</v>
      </c>
      <c r="E51" s="1">
        <v>90.960031505123894</v>
      </c>
      <c r="F51" s="1">
        <v>82.269515769859197</v>
      </c>
      <c r="G51" s="1">
        <v>83.541046452455305</v>
      </c>
      <c r="H51" s="1">
        <v>81.081584630925306</v>
      </c>
      <c r="I51" s="1">
        <v>77.7983611591672</v>
      </c>
      <c r="J51" s="1">
        <v>81.938862721017898</v>
      </c>
      <c r="K51" s="1">
        <v>80.128082462045498</v>
      </c>
      <c r="L51" s="1">
        <v>90.626097737429902</v>
      </c>
      <c r="M51" s="1">
        <v>79.696061099008901</v>
      </c>
      <c r="N51" s="1">
        <v>81.9703413216169</v>
      </c>
      <c r="O51" s="1">
        <v>86.3955024207701</v>
      </c>
      <c r="P51" s="1">
        <v>87.352944329999801</v>
      </c>
      <c r="Q51" s="1">
        <v>82.254992968008807</v>
      </c>
      <c r="R51" s="1">
        <v>69.834085955059507</v>
      </c>
      <c r="S51" s="1">
        <v>84.290698453531903</v>
      </c>
      <c r="T51" s="1">
        <v>84.961887704389397</v>
      </c>
    </row>
    <row r="52" spans="1:20" x14ac:dyDescent="0.25">
      <c r="A52" s="13">
        <v>44063</v>
      </c>
      <c r="B52" s="1">
        <v>82.3712512790011</v>
      </c>
      <c r="C52" s="1">
        <v>81.659023763646204</v>
      </c>
      <c r="D52" s="1">
        <v>89.321289220126104</v>
      </c>
      <c r="E52" s="1">
        <v>91.743864621571902</v>
      </c>
      <c r="F52" s="1">
        <v>80.391016190434101</v>
      </c>
      <c r="G52" s="1">
        <v>83.532498409751099</v>
      </c>
      <c r="H52" s="1">
        <v>82.0219707984633</v>
      </c>
      <c r="I52" s="1">
        <v>79.995116866720906</v>
      </c>
      <c r="J52" s="1">
        <v>81.119936820006899</v>
      </c>
      <c r="K52" s="1">
        <v>80.035677949758906</v>
      </c>
      <c r="L52" s="1">
        <v>88.010188952467402</v>
      </c>
      <c r="M52" s="1">
        <v>81.525319284648504</v>
      </c>
      <c r="N52" s="1">
        <v>82.0105374215333</v>
      </c>
      <c r="O52" s="1">
        <v>84.825770424478193</v>
      </c>
      <c r="P52" s="1">
        <v>87.780125949547994</v>
      </c>
      <c r="Q52" s="1">
        <v>78.968533894769706</v>
      </c>
      <c r="R52" s="1">
        <v>73.730063132294703</v>
      </c>
      <c r="S52" s="1">
        <v>80.702867574634993</v>
      </c>
      <c r="T52" s="1">
        <v>83.419122299634793</v>
      </c>
    </row>
    <row r="53" spans="1:20" x14ac:dyDescent="0.25">
      <c r="A53" s="13">
        <v>44064</v>
      </c>
      <c r="B53" s="1">
        <v>82.383304303543994</v>
      </c>
      <c r="C53" s="1">
        <v>76.923586606205404</v>
      </c>
      <c r="D53" s="1">
        <v>86.7390099214782</v>
      </c>
      <c r="E53" s="1">
        <v>92.9669052546014</v>
      </c>
      <c r="F53" s="1">
        <v>81.827668498582895</v>
      </c>
      <c r="G53" s="1">
        <v>86.847135835139198</v>
      </c>
      <c r="H53" s="1">
        <v>82.073389455022607</v>
      </c>
      <c r="I53" s="1">
        <v>81.861540989036499</v>
      </c>
      <c r="J53" s="1">
        <v>84.199314235271103</v>
      </c>
      <c r="K53" s="1">
        <v>83.691407539084096</v>
      </c>
      <c r="L53" s="1">
        <v>87.658322725762105</v>
      </c>
      <c r="M53" s="1">
        <v>81.869493507075703</v>
      </c>
      <c r="N53" s="1">
        <v>80.862244301446296</v>
      </c>
      <c r="O53" s="1">
        <v>85.001417150317707</v>
      </c>
      <c r="P53" s="1">
        <v>86.100728586707007</v>
      </c>
      <c r="Q53" s="1">
        <v>77.964610216160395</v>
      </c>
      <c r="R53" s="1">
        <v>76.158519478265404</v>
      </c>
      <c r="S53" s="1">
        <v>81.136542115426494</v>
      </c>
      <c r="T53" s="1">
        <v>81.527960158970203</v>
      </c>
    </row>
    <row r="54" spans="1:20" x14ac:dyDescent="0.25">
      <c r="A54" s="13">
        <v>44065</v>
      </c>
      <c r="B54" s="1">
        <v>82.343198735035003</v>
      </c>
      <c r="C54" s="1">
        <v>81.483787544428296</v>
      </c>
      <c r="D54" s="1">
        <v>88.522811073180904</v>
      </c>
      <c r="E54" s="1">
        <v>88.133494153040502</v>
      </c>
      <c r="F54" s="1">
        <v>85.463697055909194</v>
      </c>
      <c r="G54" s="1">
        <v>89.638619713891401</v>
      </c>
      <c r="H54" s="1">
        <v>84.214424426024607</v>
      </c>
      <c r="I54" s="1">
        <v>80.119308549842899</v>
      </c>
      <c r="J54" s="1">
        <v>88.551085731381804</v>
      </c>
      <c r="K54" s="1">
        <v>85.659593029121098</v>
      </c>
      <c r="L54" s="1">
        <v>91.427958129378894</v>
      </c>
      <c r="M54" s="1">
        <v>80.348899076834797</v>
      </c>
      <c r="N54" s="1">
        <v>82.014886116124501</v>
      </c>
      <c r="O54" s="1">
        <v>86.239924798074995</v>
      </c>
      <c r="P54" s="1">
        <v>86.971749628890294</v>
      </c>
      <c r="Q54" s="1">
        <v>80.229865792447896</v>
      </c>
      <c r="R54" s="1">
        <v>76.790039308448996</v>
      </c>
      <c r="S54" s="1">
        <v>83.079916286746197</v>
      </c>
      <c r="T54" s="1">
        <v>81.138785463616898</v>
      </c>
    </row>
    <row r="55" spans="1:20" x14ac:dyDescent="0.25">
      <c r="A55" s="13">
        <v>44066</v>
      </c>
      <c r="B55" s="1">
        <v>82.233294545655596</v>
      </c>
      <c r="C55" s="1">
        <v>87.044279844449207</v>
      </c>
      <c r="D55" s="1">
        <v>91.060863820292994</v>
      </c>
      <c r="E55" s="1">
        <v>87.267826939499599</v>
      </c>
      <c r="F55" s="1">
        <v>88.910983060216395</v>
      </c>
      <c r="G55" s="1">
        <v>90.394301137743199</v>
      </c>
      <c r="H55" s="1">
        <v>86.307761132099799</v>
      </c>
      <c r="I55" s="1">
        <v>81.855230366068199</v>
      </c>
      <c r="J55" s="1">
        <v>90.156867663591896</v>
      </c>
      <c r="K55" s="1">
        <v>85.705365581149096</v>
      </c>
      <c r="L55" s="1">
        <v>97.500605592751199</v>
      </c>
      <c r="M55" s="1">
        <v>79.024605295400605</v>
      </c>
      <c r="N55" s="1">
        <v>81.713573335210995</v>
      </c>
      <c r="O55" s="1">
        <v>88.718522247094</v>
      </c>
      <c r="P55" s="1">
        <v>90.810800532690095</v>
      </c>
      <c r="Q55" s="1">
        <v>79.320221404925405</v>
      </c>
      <c r="R55" s="1">
        <v>80.5022609614727</v>
      </c>
      <c r="S55" s="1">
        <v>84.976535611515899</v>
      </c>
      <c r="T55" s="1">
        <v>83.259043281746997</v>
      </c>
    </row>
    <row r="56" spans="1:20" x14ac:dyDescent="0.25">
      <c r="A56" s="13">
        <v>44067</v>
      </c>
      <c r="B56" s="1">
        <v>82.161151130617597</v>
      </c>
      <c r="C56" s="1">
        <v>87.769746857941797</v>
      </c>
      <c r="D56" s="1">
        <v>91.027036863464104</v>
      </c>
      <c r="E56" s="1">
        <v>88.329033373910505</v>
      </c>
      <c r="F56" s="1">
        <v>88.735441871746502</v>
      </c>
      <c r="G56" s="1">
        <v>93.681346826725402</v>
      </c>
      <c r="H56" s="1">
        <v>88.342857950335897</v>
      </c>
      <c r="I56" s="1">
        <v>82.548910892589802</v>
      </c>
      <c r="J56" s="1">
        <v>87.414431010633294</v>
      </c>
      <c r="K56" s="1">
        <v>86.274725945479005</v>
      </c>
      <c r="L56" s="1">
        <v>97.415439055838306</v>
      </c>
      <c r="M56" s="1">
        <v>78.095495164004504</v>
      </c>
      <c r="N56" s="1">
        <v>81.166802750872804</v>
      </c>
      <c r="O56" s="1">
        <v>91.3594903247199</v>
      </c>
      <c r="P56" s="1">
        <v>90.9917862016502</v>
      </c>
      <c r="Q56" s="1">
        <v>84.094262005854006</v>
      </c>
      <c r="R56" s="1">
        <v>84.716396438483798</v>
      </c>
      <c r="S56" s="1">
        <v>87.294838784397101</v>
      </c>
      <c r="T56" s="1">
        <v>82.649155622773904</v>
      </c>
    </row>
    <row r="57" spans="1:20" x14ac:dyDescent="0.25">
      <c r="A57" s="13">
        <v>44068</v>
      </c>
      <c r="B57" s="1">
        <v>82.078686641254507</v>
      </c>
      <c r="C57" s="1">
        <v>87.947065822052195</v>
      </c>
      <c r="D57" s="1">
        <v>84.242725798478304</v>
      </c>
      <c r="E57" s="1">
        <v>92.194953912982797</v>
      </c>
      <c r="F57" s="1">
        <v>92.146543693890195</v>
      </c>
      <c r="G57" s="1">
        <v>93.320649247959395</v>
      </c>
      <c r="H57" s="1">
        <v>88.874821759233598</v>
      </c>
      <c r="I57" s="1">
        <v>85.300146552204495</v>
      </c>
      <c r="J57" s="1">
        <v>85.368275356423695</v>
      </c>
      <c r="K57" s="1">
        <v>84.131593878172197</v>
      </c>
      <c r="L57" s="1">
        <v>96.296504114166595</v>
      </c>
      <c r="M57" s="1">
        <v>81.637176382315602</v>
      </c>
      <c r="N57" s="1">
        <v>83.896961217817307</v>
      </c>
      <c r="O57" s="1">
        <v>89.658994505303397</v>
      </c>
      <c r="P57" s="1">
        <v>91.702494866522201</v>
      </c>
      <c r="Q57" s="1">
        <v>84.641084017019594</v>
      </c>
      <c r="R57" s="1">
        <v>83.550990064042693</v>
      </c>
      <c r="S57" s="1">
        <v>87.225580054835106</v>
      </c>
      <c r="T57" s="1">
        <v>86.060195694856603</v>
      </c>
    </row>
    <row r="58" spans="1:20" x14ac:dyDescent="0.25">
      <c r="A58" s="13">
        <v>44069</v>
      </c>
      <c r="B58" s="1">
        <v>82.056881603543104</v>
      </c>
      <c r="C58" s="1">
        <v>87.924322996650304</v>
      </c>
      <c r="D58" s="1">
        <v>81.695781815292094</v>
      </c>
      <c r="E58" s="1">
        <v>91.363372055128096</v>
      </c>
      <c r="F58" s="1">
        <v>90.300931227165904</v>
      </c>
      <c r="G58" s="1">
        <v>91.7537340706984</v>
      </c>
      <c r="H58" s="1">
        <v>88.5197850662489</v>
      </c>
      <c r="I58" s="1">
        <v>83.509992085451998</v>
      </c>
      <c r="J58" s="1">
        <v>85.156784533808803</v>
      </c>
      <c r="K58" s="1">
        <v>85.347501290599695</v>
      </c>
      <c r="L58" s="1">
        <v>95.351706189670693</v>
      </c>
      <c r="M58" s="1">
        <v>79.952627445244005</v>
      </c>
      <c r="N58" s="1">
        <v>86.815707180127902</v>
      </c>
      <c r="O58" s="1">
        <v>89.648759613038706</v>
      </c>
      <c r="P58" s="1">
        <v>94.153590870849399</v>
      </c>
      <c r="Q58" s="1">
        <v>84.772027469423094</v>
      </c>
      <c r="R58" s="1">
        <v>82.482817112282305</v>
      </c>
      <c r="S58" s="1">
        <v>85.354495021941403</v>
      </c>
      <c r="T58" s="1">
        <v>85.298305717773303</v>
      </c>
    </row>
    <row r="59" spans="1:20" x14ac:dyDescent="0.25">
      <c r="A59" s="13">
        <v>44070</v>
      </c>
      <c r="B59" s="1">
        <v>82.028599641825707</v>
      </c>
      <c r="C59" s="1">
        <v>86.6118569578218</v>
      </c>
      <c r="D59" s="1">
        <v>83.323770827275993</v>
      </c>
      <c r="E59" s="1">
        <v>87.277458353140801</v>
      </c>
      <c r="F59" s="1">
        <v>88.308768929471199</v>
      </c>
      <c r="G59" s="1">
        <v>87.506962690127594</v>
      </c>
      <c r="H59" s="1">
        <v>87.750025598406594</v>
      </c>
      <c r="I59" s="1">
        <v>84.168193959895106</v>
      </c>
      <c r="J59" s="1">
        <v>83.455245929885805</v>
      </c>
      <c r="K59" s="1">
        <v>86.315605072301906</v>
      </c>
      <c r="L59" s="1">
        <v>92.381364104589295</v>
      </c>
      <c r="M59" s="1">
        <v>81.567431636911806</v>
      </c>
      <c r="N59" s="1">
        <v>88.119471349198705</v>
      </c>
      <c r="O59" s="1">
        <v>88.932280539753506</v>
      </c>
      <c r="P59" s="1">
        <v>96.273922743063594</v>
      </c>
      <c r="Q59" s="1">
        <v>86.793899635247698</v>
      </c>
      <c r="R59" s="1">
        <v>80.705334855561105</v>
      </c>
      <c r="S59" s="1">
        <v>84.589768507001295</v>
      </c>
      <c r="T59" s="1">
        <v>84.7285936119046</v>
      </c>
    </row>
    <row r="60" spans="1:20" x14ac:dyDescent="0.25">
      <c r="A60" s="13">
        <v>44071</v>
      </c>
      <c r="B60" s="1">
        <v>81.928219277528299</v>
      </c>
      <c r="C60" s="1">
        <v>83.153406445316193</v>
      </c>
      <c r="D60" s="1">
        <v>82.041811598679601</v>
      </c>
      <c r="E60" s="1">
        <v>84.974735069811501</v>
      </c>
      <c r="F60" s="1">
        <v>86.430490017935199</v>
      </c>
      <c r="G60" s="1">
        <v>82.452151768698599</v>
      </c>
      <c r="H60" s="1">
        <v>87.153489352866899</v>
      </c>
      <c r="I60" s="1">
        <v>84.710721960495903</v>
      </c>
      <c r="J60" s="1">
        <v>83.134144072370404</v>
      </c>
      <c r="K60" s="1">
        <v>85.490050990284303</v>
      </c>
      <c r="L60" s="1">
        <v>87.998613760412198</v>
      </c>
      <c r="M60" s="1">
        <v>79.898662719249998</v>
      </c>
      <c r="N60" s="1">
        <v>84.602995085814499</v>
      </c>
      <c r="O60" s="1">
        <v>89.366756347368593</v>
      </c>
      <c r="P60" s="1">
        <v>95.810641292950706</v>
      </c>
      <c r="Q60" s="1">
        <v>89.160762470764496</v>
      </c>
      <c r="R60" s="1">
        <v>83.856100359171904</v>
      </c>
      <c r="S60" s="1">
        <v>85.888992606273106</v>
      </c>
      <c r="T60" s="1">
        <v>83.857054346168297</v>
      </c>
    </row>
    <row r="61" spans="1:20" x14ac:dyDescent="0.25">
      <c r="A61" s="13">
        <v>44072</v>
      </c>
      <c r="B61" s="1">
        <v>81.760307069150798</v>
      </c>
      <c r="C61" s="1">
        <v>82.266582348252996</v>
      </c>
      <c r="D61" s="1">
        <v>82.024753329155402</v>
      </c>
      <c r="E61" s="1">
        <v>84.277567356223997</v>
      </c>
      <c r="F61" s="1">
        <v>78.8014890635353</v>
      </c>
      <c r="G61" s="1">
        <v>79.418845365390297</v>
      </c>
      <c r="H61" s="1">
        <v>87.165058322355193</v>
      </c>
      <c r="I61" s="1">
        <v>85.632113609644804</v>
      </c>
      <c r="J61" s="1">
        <v>82.480951204126598</v>
      </c>
      <c r="K61" s="1">
        <v>85.879035428395994</v>
      </c>
      <c r="L61" s="1">
        <v>85.586299001229804</v>
      </c>
      <c r="M61" s="1">
        <v>81.786515837951598</v>
      </c>
      <c r="N61" s="1">
        <v>76.719519798871403</v>
      </c>
      <c r="O61" s="1">
        <v>87.493050693396697</v>
      </c>
      <c r="P61" s="1">
        <v>95.284889892573801</v>
      </c>
      <c r="Q61" s="1">
        <v>83.596439055473695</v>
      </c>
      <c r="R61" s="1">
        <v>89.011029334433701</v>
      </c>
      <c r="S61" s="1">
        <v>89.302657486624398</v>
      </c>
      <c r="T61" s="1">
        <v>82.9098346330032</v>
      </c>
    </row>
    <row r="62" spans="1:20" x14ac:dyDescent="0.25">
      <c r="A62" s="13">
        <v>44073</v>
      </c>
      <c r="B62" s="1">
        <v>81.606169478021798</v>
      </c>
      <c r="C62" s="1">
        <v>82.935217279924601</v>
      </c>
      <c r="D62" s="1">
        <v>81.6000120826358</v>
      </c>
      <c r="E62" s="1">
        <v>83.106819635585694</v>
      </c>
      <c r="F62" s="1">
        <v>77.9242658248982</v>
      </c>
      <c r="G62" s="1">
        <v>76.124088808068507</v>
      </c>
      <c r="H62" s="1">
        <v>83.740962813463796</v>
      </c>
      <c r="I62" s="1">
        <v>82.722024418925997</v>
      </c>
      <c r="J62" s="1">
        <v>80.959626981696104</v>
      </c>
      <c r="K62" s="1">
        <v>85.500381035099807</v>
      </c>
      <c r="L62" s="1">
        <v>84.883234626110607</v>
      </c>
      <c r="M62" s="1">
        <v>83.567806648430405</v>
      </c>
      <c r="N62" s="1">
        <v>79.494225467518604</v>
      </c>
      <c r="O62" s="1">
        <v>81.9002860712027</v>
      </c>
      <c r="P62" s="1">
        <v>91.349468650543798</v>
      </c>
      <c r="Q62" s="1">
        <v>83.494352848554001</v>
      </c>
      <c r="R62" s="1">
        <v>89.180946746854403</v>
      </c>
      <c r="S62" s="1">
        <v>89.2563306655735</v>
      </c>
      <c r="T62" s="1">
        <v>80.241577480760995</v>
      </c>
    </row>
    <row r="63" spans="1:20" x14ac:dyDescent="0.25">
      <c r="A63" s="13">
        <v>44074</v>
      </c>
      <c r="B63" s="1">
        <v>81.467278617032093</v>
      </c>
      <c r="C63" s="1">
        <v>83.108049700175997</v>
      </c>
      <c r="D63" s="1">
        <v>81.456651983829104</v>
      </c>
      <c r="E63" s="1">
        <v>80.415437159570203</v>
      </c>
      <c r="F63" s="1">
        <v>75.086753049120205</v>
      </c>
      <c r="G63" s="1">
        <v>73.294745970259399</v>
      </c>
      <c r="H63" s="1">
        <v>82.533685230036397</v>
      </c>
      <c r="I63" s="1">
        <v>82.394841208937194</v>
      </c>
      <c r="J63" s="1">
        <v>80.058965679905199</v>
      </c>
      <c r="K63" s="1">
        <v>83.728418804774407</v>
      </c>
      <c r="L63" s="1">
        <v>84.444181288832894</v>
      </c>
      <c r="M63" s="1">
        <v>84.0295773021424</v>
      </c>
      <c r="N63" s="1">
        <v>76.546856325417394</v>
      </c>
      <c r="O63" s="1">
        <v>81.625129428129497</v>
      </c>
      <c r="P63" s="1">
        <v>88.270431151639201</v>
      </c>
      <c r="Q63" s="1">
        <v>79.918389444010302</v>
      </c>
      <c r="R63" s="1">
        <v>87.099250628944404</v>
      </c>
      <c r="S63" s="1">
        <v>88.176314543530495</v>
      </c>
      <c r="T63" s="1">
        <v>76.334957727696803</v>
      </c>
    </row>
    <row r="64" spans="1:20" x14ac:dyDescent="0.25">
      <c r="A64" s="13">
        <v>44075</v>
      </c>
      <c r="B64" s="1">
        <v>83.687436840094705</v>
      </c>
      <c r="C64" s="1">
        <v>85.612625434251697</v>
      </c>
      <c r="D64" s="1">
        <v>80.358401160017095</v>
      </c>
      <c r="E64" s="1">
        <v>81.946289235485906</v>
      </c>
      <c r="F64" s="1">
        <v>76.656662455617905</v>
      </c>
      <c r="G64" s="1">
        <v>72.740597613297496</v>
      </c>
      <c r="H64" s="1">
        <v>83.370525384312899</v>
      </c>
      <c r="I64" s="1">
        <v>81.983124381459206</v>
      </c>
      <c r="J64" s="1">
        <v>80.012429917833003</v>
      </c>
      <c r="K64" s="1">
        <v>78.539928290285602</v>
      </c>
      <c r="L64" s="1">
        <v>83.445061991279303</v>
      </c>
      <c r="M64" s="1">
        <v>84.684622210991506</v>
      </c>
      <c r="N64" s="1">
        <v>76.325822373294699</v>
      </c>
      <c r="O64" s="1">
        <v>84.263833718716498</v>
      </c>
      <c r="P64" s="1">
        <v>88.020291829709905</v>
      </c>
      <c r="Q64" s="1">
        <v>83.092930806333797</v>
      </c>
      <c r="R64" s="1">
        <v>85.758130618011094</v>
      </c>
      <c r="S64" s="1">
        <v>85.870932187556903</v>
      </c>
      <c r="T64" s="1">
        <v>78.850873967303301</v>
      </c>
    </row>
    <row r="65" spans="1:20" x14ac:dyDescent="0.25">
      <c r="A65" s="13">
        <v>44076</v>
      </c>
      <c r="B65" s="1">
        <v>88.465873959632503</v>
      </c>
      <c r="C65" s="1">
        <v>87.552531220122304</v>
      </c>
      <c r="D65" s="1">
        <v>85.738528884855199</v>
      </c>
      <c r="E65" s="1">
        <v>79.704667905337303</v>
      </c>
      <c r="F65" s="1">
        <v>78.753250704801403</v>
      </c>
      <c r="G65" s="1">
        <v>79.237501833462701</v>
      </c>
      <c r="H65" s="1">
        <v>84.296352068177299</v>
      </c>
      <c r="I65" s="1">
        <v>80.019126257502606</v>
      </c>
      <c r="J65" s="1">
        <v>81.460018346468402</v>
      </c>
      <c r="K65" s="1">
        <v>80.584391905170094</v>
      </c>
      <c r="L65" s="1">
        <v>81.4491126689732</v>
      </c>
      <c r="M65" s="1">
        <v>80.568221149550197</v>
      </c>
      <c r="N65" s="1">
        <v>72.179700352467805</v>
      </c>
      <c r="O65" s="1">
        <v>87.780715570861005</v>
      </c>
      <c r="P65" s="1">
        <v>91.506308165059707</v>
      </c>
      <c r="Q65" s="1">
        <v>86.468302935821995</v>
      </c>
      <c r="R65" s="1">
        <v>86.180851711541607</v>
      </c>
      <c r="S65" s="1">
        <v>86.133797590996195</v>
      </c>
      <c r="T65" s="1">
        <v>81.607215779984998</v>
      </c>
    </row>
    <row r="66" spans="1:20" x14ac:dyDescent="0.25">
      <c r="A66" s="13">
        <v>44077</v>
      </c>
      <c r="B66" s="1">
        <v>97.757256436400297</v>
      </c>
      <c r="C66" s="1">
        <v>90.643116980947198</v>
      </c>
      <c r="D66" s="1">
        <v>93.973408124192602</v>
      </c>
      <c r="E66" s="1">
        <v>83.3620015136527</v>
      </c>
      <c r="F66" s="1">
        <v>78.367604653083305</v>
      </c>
      <c r="G66" s="1">
        <v>84.410204369302704</v>
      </c>
      <c r="H66" s="1">
        <v>86.500953273073407</v>
      </c>
      <c r="I66" s="1">
        <v>80.6455490321284</v>
      </c>
      <c r="J66" s="1">
        <v>86.037177840407296</v>
      </c>
      <c r="K66" s="1">
        <v>83.496172834557598</v>
      </c>
      <c r="L66" s="1">
        <v>81.397401543263001</v>
      </c>
      <c r="M66" s="1">
        <v>82.274335171443695</v>
      </c>
      <c r="N66" s="1">
        <v>74.489565062596398</v>
      </c>
      <c r="O66" s="1">
        <v>87.703457298393602</v>
      </c>
      <c r="P66" s="1">
        <v>92.116143266947006</v>
      </c>
      <c r="Q66" s="1">
        <v>85.907736527622205</v>
      </c>
      <c r="R66" s="1">
        <v>82.951783281481198</v>
      </c>
      <c r="S66" s="1">
        <v>87.211806312914902</v>
      </c>
      <c r="T66" s="1">
        <v>85.239295118383197</v>
      </c>
    </row>
    <row r="67" spans="1:20" x14ac:dyDescent="0.25">
      <c r="A67" s="13">
        <v>44078</v>
      </c>
      <c r="B67" s="1">
        <v>92.237313041525098</v>
      </c>
      <c r="C67" s="1">
        <v>81.053885556487003</v>
      </c>
      <c r="D67" s="1">
        <v>88.667519865895301</v>
      </c>
      <c r="E67" s="1">
        <v>84.408471346159999</v>
      </c>
      <c r="F67" s="1">
        <v>76.545029153700398</v>
      </c>
      <c r="G67" s="1">
        <v>89.501702233431203</v>
      </c>
      <c r="H67" s="1">
        <v>87.955128968103494</v>
      </c>
      <c r="I67" s="1">
        <v>81.642929184058502</v>
      </c>
      <c r="J67" s="1">
        <v>87.238147593613704</v>
      </c>
      <c r="K67" s="1">
        <v>84.765716583025096</v>
      </c>
      <c r="L67" s="1">
        <v>85.534725855984306</v>
      </c>
      <c r="M67" s="1">
        <v>81.955321139154407</v>
      </c>
      <c r="N67" s="1">
        <v>76.598289492344307</v>
      </c>
      <c r="O67" s="1">
        <v>89.046814196501302</v>
      </c>
      <c r="P67" s="1">
        <v>92.252709988807794</v>
      </c>
      <c r="Q67" s="1">
        <v>83.857913619839906</v>
      </c>
      <c r="R67" s="1">
        <v>86.162281851070304</v>
      </c>
      <c r="S67" s="1">
        <v>88.304947760792103</v>
      </c>
      <c r="T67" s="1">
        <v>85.535445103302806</v>
      </c>
    </row>
    <row r="68" spans="1:20" x14ac:dyDescent="0.25">
      <c r="A68" s="13">
        <v>44079</v>
      </c>
      <c r="B68" s="1">
        <v>84.769902888616301</v>
      </c>
      <c r="C68" s="1">
        <v>87.647149964663598</v>
      </c>
      <c r="D68" s="1">
        <v>90.9876162669525</v>
      </c>
      <c r="E68" s="1">
        <v>85.216654003226296</v>
      </c>
      <c r="F68" s="1">
        <v>78.392818768945503</v>
      </c>
      <c r="G68" s="1">
        <v>91.3746363817163</v>
      </c>
      <c r="H68" s="1">
        <v>85.620261291751405</v>
      </c>
      <c r="I68" s="1">
        <v>80.676518119965095</v>
      </c>
      <c r="J68" s="1">
        <v>84.842610685243201</v>
      </c>
      <c r="K68" s="1">
        <v>86.219375239338305</v>
      </c>
      <c r="L68" s="1">
        <v>88.021758615035296</v>
      </c>
      <c r="M68" s="1">
        <v>82.514972241085204</v>
      </c>
      <c r="N68" s="1">
        <v>79.136633414833994</v>
      </c>
      <c r="O68" s="1">
        <v>83.978139289387698</v>
      </c>
      <c r="P68" s="1">
        <v>83.848565939544997</v>
      </c>
      <c r="Q68" s="1">
        <v>80.464516790174898</v>
      </c>
      <c r="R68" s="1">
        <v>89.6791985122439</v>
      </c>
      <c r="S68" s="1">
        <v>85.365730432856296</v>
      </c>
      <c r="T68" s="1">
        <v>91.253948253666493</v>
      </c>
    </row>
    <row r="69" spans="1:20" x14ac:dyDescent="0.25">
      <c r="A69" s="13">
        <v>44080</v>
      </c>
      <c r="B69" s="1">
        <v>80.173190186538207</v>
      </c>
      <c r="C69" s="1">
        <v>88.2234446396577</v>
      </c>
      <c r="D69" s="1">
        <v>92.3731514901433</v>
      </c>
      <c r="E69" s="1">
        <v>80.942056086515606</v>
      </c>
      <c r="F69" s="1">
        <v>84.651904346711504</v>
      </c>
      <c r="G69" s="1">
        <v>90.068454255651801</v>
      </c>
      <c r="H69" s="1">
        <v>82.788735809812707</v>
      </c>
      <c r="I69" s="1">
        <v>81.477711610725095</v>
      </c>
      <c r="J69" s="1">
        <v>81.116161972000697</v>
      </c>
      <c r="K69" s="1">
        <v>83.638900172465796</v>
      </c>
      <c r="L69" s="1">
        <v>88.558823889822406</v>
      </c>
      <c r="M69" s="1">
        <v>85.710975663201694</v>
      </c>
      <c r="N69" s="1">
        <v>80.700033089713401</v>
      </c>
      <c r="O69" s="1">
        <v>83.432938774598696</v>
      </c>
      <c r="P69" s="1">
        <v>79.279354760723706</v>
      </c>
      <c r="Q69" s="1">
        <v>83.229420096335303</v>
      </c>
      <c r="R69" s="1">
        <v>88.616842726805103</v>
      </c>
      <c r="S69" s="1">
        <v>87.179248722577398</v>
      </c>
      <c r="T69" s="1">
        <v>87.847471054573802</v>
      </c>
    </row>
    <row r="70" spans="1:20" x14ac:dyDescent="0.25">
      <c r="A70" s="13">
        <v>44081</v>
      </c>
      <c r="B70" s="1">
        <v>77.867666271901598</v>
      </c>
      <c r="C70" s="1">
        <v>85.503391477247405</v>
      </c>
      <c r="D70" s="1">
        <v>91.768793620072699</v>
      </c>
      <c r="E70" s="1">
        <v>69.890250401395306</v>
      </c>
      <c r="F70" s="1">
        <v>87.197804068112404</v>
      </c>
      <c r="G70" s="1">
        <v>90.582323978231898</v>
      </c>
      <c r="H70" s="1">
        <v>76.632850228149493</v>
      </c>
      <c r="I70" s="1">
        <v>82.4438956513889</v>
      </c>
      <c r="J70" s="1">
        <v>82.098686760296204</v>
      </c>
      <c r="K70" s="1">
        <v>85.362234028163996</v>
      </c>
      <c r="L70" s="1">
        <v>86.888796728064904</v>
      </c>
      <c r="M70" s="1">
        <v>87.393359279073394</v>
      </c>
      <c r="N70" s="1">
        <v>83.863126307370493</v>
      </c>
      <c r="O70" s="1">
        <v>87.303901898211805</v>
      </c>
      <c r="P70" s="1">
        <v>75.815763813023096</v>
      </c>
      <c r="Q70" s="1">
        <v>84.194469925441595</v>
      </c>
      <c r="R70" s="1">
        <v>87.896288336624394</v>
      </c>
      <c r="S70" s="1">
        <v>89.332579588255697</v>
      </c>
      <c r="T70" s="1">
        <v>85.483390857024403</v>
      </c>
    </row>
    <row r="71" spans="1:20" x14ac:dyDescent="0.25">
      <c r="A71" s="13">
        <v>44082</v>
      </c>
      <c r="B71" s="1">
        <v>79.186395928685897</v>
      </c>
      <c r="C71" s="1">
        <v>84.120616942217595</v>
      </c>
      <c r="D71" s="1">
        <v>87.395203156391403</v>
      </c>
      <c r="E71" s="1">
        <v>65.328947278377896</v>
      </c>
      <c r="F71" s="1">
        <v>85.463068105291299</v>
      </c>
      <c r="G71" s="1">
        <v>87.730745614759002</v>
      </c>
      <c r="H71" s="1">
        <v>75.060232280560598</v>
      </c>
      <c r="I71" s="1">
        <v>84.357573381877103</v>
      </c>
      <c r="J71" s="1">
        <v>81.995008707517002</v>
      </c>
      <c r="K71" s="1">
        <v>81.450422947349395</v>
      </c>
      <c r="L71" s="1">
        <v>86.558696240217103</v>
      </c>
      <c r="M71" s="1">
        <v>88.676814761790396</v>
      </c>
      <c r="N71" s="1">
        <v>83.967783206824294</v>
      </c>
      <c r="O71" s="1">
        <v>89.574342971020201</v>
      </c>
      <c r="P71" s="1">
        <v>71.254107650867297</v>
      </c>
      <c r="Q71" s="1">
        <v>89.764047150496197</v>
      </c>
      <c r="R71" s="1">
        <v>87.548388132322501</v>
      </c>
      <c r="S71" s="1">
        <v>89.396293868133498</v>
      </c>
      <c r="T71" s="1">
        <v>84.844917837820702</v>
      </c>
    </row>
    <row r="72" spans="1:20" x14ac:dyDescent="0.25">
      <c r="A72" s="13">
        <v>44083</v>
      </c>
      <c r="B72" s="1">
        <v>80.818840593106302</v>
      </c>
      <c r="C72" s="1">
        <v>82.938264221736603</v>
      </c>
      <c r="D72" s="1">
        <v>85.588806703274301</v>
      </c>
      <c r="E72" s="1">
        <v>68.272761058187399</v>
      </c>
      <c r="F72" s="1">
        <v>81.625246814223402</v>
      </c>
      <c r="G72" s="1">
        <v>83.874267203695993</v>
      </c>
      <c r="H72" s="1">
        <v>76.289779211483406</v>
      </c>
      <c r="I72" s="1">
        <v>74.952051616464402</v>
      </c>
      <c r="J72" s="1">
        <v>83.255184960583506</v>
      </c>
      <c r="K72" s="1">
        <v>81.566957211902505</v>
      </c>
      <c r="L72" s="1">
        <v>86.531224268808202</v>
      </c>
      <c r="M72" s="1">
        <v>88.560967586431005</v>
      </c>
      <c r="N72" s="1">
        <v>84.956718506915294</v>
      </c>
      <c r="O72" s="1">
        <v>90.519576543807702</v>
      </c>
      <c r="P72" s="1">
        <v>71.2575544746162</v>
      </c>
      <c r="Q72" s="1">
        <v>87.387302974109005</v>
      </c>
      <c r="R72" s="1">
        <v>88.850321050779201</v>
      </c>
      <c r="S72" s="1">
        <v>85.063588225586003</v>
      </c>
      <c r="T72" s="1">
        <v>84.2136768538994</v>
      </c>
    </row>
    <row r="73" spans="1:20" x14ac:dyDescent="0.25">
      <c r="A73" s="13">
        <v>44084</v>
      </c>
      <c r="B73" s="1">
        <v>78.062156148784297</v>
      </c>
      <c r="C73" s="1">
        <v>76.625679442822403</v>
      </c>
      <c r="D73" s="1">
        <v>77.7843128840573</v>
      </c>
      <c r="E73" s="1">
        <v>74.528806145615903</v>
      </c>
      <c r="F73" s="1">
        <v>81.831294453915703</v>
      </c>
      <c r="G73" s="1">
        <v>85.580691189012398</v>
      </c>
      <c r="H73" s="1">
        <v>77.062171456951603</v>
      </c>
      <c r="I73" s="1">
        <v>77.541562633500703</v>
      </c>
      <c r="J73" s="1">
        <v>81.330376098482901</v>
      </c>
      <c r="K73" s="1">
        <v>79.350871251290798</v>
      </c>
      <c r="L73" s="1">
        <v>85.226097945559601</v>
      </c>
      <c r="M73" s="1">
        <v>85.695172610706194</v>
      </c>
      <c r="N73" s="1">
        <v>82.534399958209207</v>
      </c>
      <c r="O73" s="1">
        <v>89.977207460827103</v>
      </c>
      <c r="P73" s="1">
        <v>76.069906250900701</v>
      </c>
      <c r="Q73" s="1">
        <v>82.418278968955704</v>
      </c>
      <c r="R73" s="1">
        <v>88.214363699661902</v>
      </c>
      <c r="S73" s="1">
        <v>83.280350218692902</v>
      </c>
      <c r="T73" s="1">
        <v>85.145304544908896</v>
      </c>
    </row>
    <row r="74" spans="1:20" x14ac:dyDescent="0.25">
      <c r="A74" s="13">
        <v>44085</v>
      </c>
      <c r="B74" s="1">
        <v>78.462869632841205</v>
      </c>
      <c r="C74" s="1">
        <v>76.615879877773594</v>
      </c>
      <c r="D74" s="1">
        <v>82.499798850686801</v>
      </c>
      <c r="E74" s="1">
        <v>77.269989589038005</v>
      </c>
      <c r="F74" s="1">
        <v>83.591663775818205</v>
      </c>
      <c r="G74" s="1">
        <v>88.145874841810794</v>
      </c>
      <c r="H74" s="1">
        <v>75.113806420970803</v>
      </c>
      <c r="I74" s="1">
        <v>78.608843575842201</v>
      </c>
      <c r="J74" s="1">
        <v>79.839934781142006</v>
      </c>
      <c r="K74" s="1">
        <v>79.972030852220001</v>
      </c>
      <c r="L74" s="1">
        <v>84.420932714714596</v>
      </c>
      <c r="M74" s="1">
        <v>83.606901938300098</v>
      </c>
      <c r="N74" s="1">
        <v>78.719982175749706</v>
      </c>
      <c r="O74" s="1">
        <v>90.735013781241193</v>
      </c>
      <c r="P74" s="1">
        <v>79.268677671362994</v>
      </c>
      <c r="Q74" s="1">
        <v>81.027492409871599</v>
      </c>
      <c r="R74" s="1">
        <v>86.502665897129901</v>
      </c>
      <c r="S74" s="1">
        <v>83.179085901528794</v>
      </c>
      <c r="T74" s="1">
        <v>83.3229474207279</v>
      </c>
    </row>
    <row r="75" spans="1:20" x14ac:dyDescent="0.25">
      <c r="A75" s="13">
        <v>44086</v>
      </c>
      <c r="B75" s="1">
        <v>78.644991653737407</v>
      </c>
      <c r="C75" s="1">
        <v>77.304191544684002</v>
      </c>
      <c r="D75" s="1">
        <v>82.953091206283105</v>
      </c>
      <c r="E75" s="1">
        <v>79.080737825925098</v>
      </c>
      <c r="F75" s="1">
        <v>82.876197118501906</v>
      </c>
      <c r="G75" s="1">
        <v>89.455075411904801</v>
      </c>
      <c r="H75" s="1">
        <v>75.436327492197293</v>
      </c>
      <c r="I75" s="1">
        <v>79.035173249010697</v>
      </c>
      <c r="J75" s="1">
        <v>79.417880131707307</v>
      </c>
      <c r="K75" s="1">
        <v>79.556974664764198</v>
      </c>
      <c r="L75" s="1">
        <v>84.264670924068596</v>
      </c>
      <c r="M75" s="1">
        <v>80.4914817856355</v>
      </c>
      <c r="N75" s="1">
        <v>74.542335178764702</v>
      </c>
      <c r="O75" s="1">
        <v>92.666411899394106</v>
      </c>
      <c r="P75" s="1">
        <v>81.868778453137793</v>
      </c>
      <c r="Q75" s="1">
        <v>80.218046230625404</v>
      </c>
      <c r="R75" s="1">
        <v>86.052025171461807</v>
      </c>
      <c r="S75" s="1">
        <v>85.460496429589497</v>
      </c>
      <c r="T75" s="1">
        <v>82.675287314305507</v>
      </c>
    </row>
    <row r="76" spans="1:20" x14ac:dyDescent="0.25">
      <c r="A76" s="13">
        <v>44087</v>
      </c>
      <c r="B76" s="1">
        <v>79.908814221031307</v>
      </c>
      <c r="C76" s="1">
        <v>77.975136749654396</v>
      </c>
      <c r="D76" s="1">
        <v>81.723573207042904</v>
      </c>
      <c r="E76" s="1">
        <v>79.915579097071102</v>
      </c>
      <c r="F76" s="1">
        <v>80.052392089737495</v>
      </c>
      <c r="G76" s="1">
        <v>86.656989551275501</v>
      </c>
      <c r="H76" s="1">
        <v>76.565000230434507</v>
      </c>
      <c r="I76" s="1">
        <v>77.709838301554399</v>
      </c>
      <c r="J76" s="1">
        <v>81.071189150957295</v>
      </c>
      <c r="K76" s="1">
        <v>78.439722809792997</v>
      </c>
      <c r="L76" s="1">
        <v>82.830416108125206</v>
      </c>
      <c r="M76" s="1">
        <v>82.2682200474555</v>
      </c>
      <c r="N76" s="1">
        <v>76.088242783804006</v>
      </c>
      <c r="O76" s="1">
        <v>87.384151122855897</v>
      </c>
      <c r="P76" s="1">
        <v>83.137626016665607</v>
      </c>
      <c r="Q76" s="1">
        <v>78.690226143542304</v>
      </c>
      <c r="R76" s="1">
        <v>86.604467930711706</v>
      </c>
      <c r="S76" s="1">
        <v>87.444458410551604</v>
      </c>
      <c r="T76" s="1">
        <v>77.713054861372498</v>
      </c>
    </row>
    <row r="77" spans="1:20" x14ac:dyDescent="0.25">
      <c r="A77" s="13">
        <v>44088</v>
      </c>
      <c r="B77" s="1">
        <v>87.370804139515897</v>
      </c>
      <c r="C77" s="1">
        <v>86.273906358065503</v>
      </c>
      <c r="D77" s="1">
        <v>84.078756533836398</v>
      </c>
      <c r="E77" s="1">
        <v>83.485548971074394</v>
      </c>
      <c r="F77" s="1">
        <v>80.981474119473802</v>
      </c>
      <c r="G77" s="1">
        <v>77.972696648675907</v>
      </c>
      <c r="H77" s="1">
        <v>81.430317966269897</v>
      </c>
      <c r="I77" s="1">
        <v>77.793592006562307</v>
      </c>
      <c r="J77" s="1">
        <v>84.521295565048604</v>
      </c>
      <c r="K77" s="1">
        <v>72.015741642343002</v>
      </c>
      <c r="L77" s="1">
        <v>84.273661433108302</v>
      </c>
      <c r="M77" s="1">
        <v>84.362162530629604</v>
      </c>
      <c r="N77" s="1">
        <v>77.890956217904005</v>
      </c>
      <c r="O77" s="1">
        <v>85.471107263787303</v>
      </c>
      <c r="P77" s="1">
        <v>86.059482126049105</v>
      </c>
      <c r="Q77" s="1">
        <v>78.919732251450597</v>
      </c>
      <c r="R77" s="1">
        <v>85.515422822477902</v>
      </c>
      <c r="S77" s="1">
        <v>85.465136989999493</v>
      </c>
      <c r="T77" s="1">
        <v>75.454867379330196</v>
      </c>
    </row>
    <row r="78" spans="1:20" x14ac:dyDescent="0.25">
      <c r="A78" s="13">
        <v>44089</v>
      </c>
      <c r="B78" s="1">
        <v>89.510667379432803</v>
      </c>
      <c r="C78" s="1">
        <v>88.631680837057502</v>
      </c>
      <c r="D78" s="1">
        <v>87.283085669266001</v>
      </c>
      <c r="E78" s="1">
        <v>85.7455830290573</v>
      </c>
      <c r="F78" s="1">
        <v>84.298917388758994</v>
      </c>
      <c r="G78" s="1">
        <v>77.5544816160116</v>
      </c>
      <c r="H78" s="1">
        <v>81.415353793031898</v>
      </c>
      <c r="I78" s="1">
        <v>78.185680857187293</v>
      </c>
      <c r="J78" s="1">
        <v>86.177623503954507</v>
      </c>
      <c r="K78" s="1">
        <v>76.165633851366806</v>
      </c>
      <c r="L78" s="1">
        <v>80.587095279554305</v>
      </c>
      <c r="M78" s="1">
        <v>85.617003531298806</v>
      </c>
      <c r="N78" s="1">
        <v>79.253195705973994</v>
      </c>
      <c r="O78" s="1">
        <v>87.256484155991998</v>
      </c>
      <c r="P78" s="1">
        <v>87.695274675438</v>
      </c>
      <c r="Q78" s="1">
        <v>79.293983778486407</v>
      </c>
      <c r="R78" s="1">
        <v>81.164762935309099</v>
      </c>
      <c r="S78" s="1">
        <v>79.653289415472003</v>
      </c>
      <c r="T78" s="1">
        <v>76.387324650695007</v>
      </c>
    </row>
    <row r="79" spans="1:20" x14ac:dyDescent="0.25">
      <c r="A79" s="13">
        <v>44090</v>
      </c>
      <c r="B79" s="1">
        <v>86.422306357880899</v>
      </c>
      <c r="C79" s="1">
        <v>86.131896337368204</v>
      </c>
      <c r="D79" s="1">
        <v>87.343963556639693</v>
      </c>
      <c r="E79" s="1">
        <v>81.305044253269202</v>
      </c>
      <c r="F79" s="1">
        <v>79.826204415166202</v>
      </c>
      <c r="G79" s="1">
        <v>86.942148573301495</v>
      </c>
      <c r="H79" s="1">
        <v>80.939643066420899</v>
      </c>
      <c r="I79" s="1">
        <v>74.341323268970896</v>
      </c>
      <c r="J79" s="1">
        <v>89.324834969444794</v>
      </c>
      <c r="K79" s="1">
        <v>79.310384194232299</v>
      </c>
      <c r="L79" s="1">
        <v>80.339029716252298</v>
      </c>
      <c r="M79" s="1">
        <v>80.520955250704205</v>
      </c>
      <c r="N79" s="1">
        <v>79.128497912557506</v>
      </c>
      <c r="O79" s="1">
        <v>89.624056022891097</v>
      </c>
      <c r="P79" s="1">
        <v>86.236538953556305</v>
      </c>
      <c r="Q79" s="1">
        <v>83.922035070451997</v>
      </c>
      <c r="R79" s="1">
        <v>81.840326028819007</v>
      </c>
      <c r="S79" s="1">
        <v>78.711864837178496</v>
      </c>
      <c r="T79" s="1">
        <v>77.652059987282897</v>
      </c>
    </row>
    <row r="80" spans="1:20" x14ac:dyDescent="0.25">
      <c r="A80" s="13">
        <v>44091</v>
      </c>
      <c r="B80" s="1">
        <v>87.768059889631701</v>
      </c>
      <c r="C80" s="1">
        <v>87.369382003230399</v>
      </c>
      <c r="D80" s="1">
        <v>83.281024234461398</v>
      </c>
      <c r="E80" s="1">
        <v>78.061809123266897</v>
      </c>
      <c r="F80" s="1">
        <v>79.434584546478007</v>
      </c>
      <c r="G80" s="1">
        <v>89.225338066095205</v>
      </c>
      <c r="H80" s="1">
        <v>82.030707563668798</v>
      </c>
      <c r="I80" s="1">
        <v>75.506769582395705</v>
      </c>
      <c r="J80" s="1">
        <v>89.110850189562896</v>
      </c>
      <c r="K80" s="1">
        <v>82.187871478547706</v>
      </c>
      <c r="L80" s="1">
        <v>77.663691945504098</v>
      </c>
      <c r="M80" s="1">
        <v>80.782464187891307</v>
      </c>
      <c r="N80" s="1">
        <v>81.433258663079201</v>
      </c>
      <c r="O80" s="1">
        <v>89.290740441391193</v>
      </c>
      <c r="P80" s="1">
        <v>77.577785462329302</v>
      </c>
      <c r="Q80" s="1">
        <v>87.431338979156095</v>
      </c>
      <c r="R80" s="1">
        <v>87.774890027574799</v>
      </c>
      <c r="S80" s="1">
        <v>83.436998733674102</v>
      </c>
      <c r="T80" s="1">
        <v>77.770481043650193</v>
      </c>
    </row>
    <row r="81" spans="1:20" x14ac:dyDescent="0.25">
      <c r="A81" s="13">
        <v>44092</v>
      </c>
      <c r="B81" s="1">
        <v>89.486550720105399</v>
      </c>
      <c r="C81" s="1">
        <v>87.122220652797395</v>
      </c>
      <c r="D81" s="1">
        <v>81.907247578093902</v>
      </c>
      <c r="E81" s="1">
        <v>75.234673781212393</v>
      </c>
      <c r="F81" s="1">
        <v>81.370272664502806</v>
      </c>
      <c r="G81" s="1">
        <v>87.836170183530797</v>
      </c>
      <c r="H81" s="1">
        <v>82.231296929832197</v>
      </c>
      <c r="I81" s="1">
        <v>79.051418790288096</v>
      </c>
      <c r="J81" s="1">
        <v>87.220463928057995</v>
      </c>
      <c r="K81" s="1">
        <v>84.331805477342499</v>
      </c>
      <c r="L81" s="1">
        <v>77.830671876654094</v>
      </c>
      <c r="M81" s="1">
        <v>73.468679785025799</v>
      </c>
      <c r="N81" s="1">
        <v>77.763969811445506</v>
      </c>
      <c r="O81" s="1">
        <v>95.7722993132369</v>
      </c>
      <c r="P81" s="1">
        <v>79.759859315760593</v>
      </c>
      <c r="Q81" s="1">
        <v>85.590024387119499</v>
      </c>
      <c r="R81" s="1">
        <v>83.587247582350102</v>
      </c>
      <c r="S81" s="1">
        <v>87.279087442058895</v>
      </c>
      <c r="T81" s="1">
        <v>82.378382064407603</v>
      </c>
    </row>
    <row r="82" spans="1:20" x14ac:dyDescent="0.25">
      <c r="A82" s="13">
        <v>44093</v>
      </c>
      <c r="B82" s="1">
        <v>91.669604469599903</v>
      </c>
      <c r="C82" s="1">
        <v>86.423926174032204</v>
      </c>
      <c r="D82" s="1">
        <v>84.562655928200499</v>
      </c>
      <c r="E82" s="1">
        <v>75.667986599995999</v>
      </c>
      <c r="F82" s="1">
        <v>83.045567722976301</v>
      </c>
      <c r="G82" s="1">
        <v>85.177548045048894</v>
      </c>
      <c r="H82" s="1">
        <v>83.576250712543995</v>
      </c>
      <c r="I82" s="1">
        <v>80.790372275422598</v>
      </c>
      <c r="J82" s="1">
        <v>89.259034005964097</v>
      </c>
      <c r="K82" s="1">
        <v>85.828536484569298</v>
      </c>
      <c r="L82" s="1">
        <v>79.262229399353004</v>
      </c>
      <c r="M82" s="1">
        <v>79.138073239336805</v>
      </c>
      <c r="N82" s="1">
        <v>78.357190591441693</v>
      </c>
      <c r="O82" s="1">
        <v>93.011301366766403</v>
      </c>
      <c r="P82" s="1">
        <v>77.666699822373502</v>
      </c>
      <c r="Q82" s="1">
        <v>81.580989358452896</v>
      </c>
      <c r="R82" s="1">
        <v>81.019094645093801</v>
      </c>
      <c r="S82" s="1">
        <v>87.409268079041894</v>
      </c>
      <c r="T82" s="1">
        <v>84.228615602045707</v>
      </c>
    </row>
    <row r="83" spans="1:20" x14ac:dyDescent="0.25">
      <c r="A83" s="13">
        <v>44094</v>
      </c>
      <c r="B83" s="1">
        <v>93.671654459317907</v>
      </c>
      <c r="C83" s="1">
        <v>84.219648889146697</v>
      </c>
      <c r="D83" s="1">
        <v>83.322403057820793</v>
      </c>
      <c r="E83" s="1">
        <v>83.387980332940202</v>
      </c>
      <c r="F83" s="1">
        <v>83.300791755795004</v>
      </c>
      <c r="G83" s="1">
        <v>82.8160150432698</v>
      </c>
      <c r="H83" s="1">
        <v>85.220136726622798</v>
      </c>
      <c r="I83" s="1">
        <v>80.033078988227302</v>
      </c>
      <c r="J83" s="1">
        <v>91.004601361590701</v>
      </c>
      <c r="K83" s="1">
        <v>82.434254835382006</v>
      </c>
      <c r="L83" s="1">
        <v>82.517568540270702</v>
      </c>
      <c r="M83" s="1">
        <v>81.146861429777999</v>
      </c>
      <c r="N83" s="1">
        <v>76.074611735654798</v>
      </c>
      <c r="O83" s="1">
        <v>93.477576896950794</v>
      </c>
      <c r="P83" s="1">
        <v>78.083749167104898</v>
      </c>
      <c r="Q83" s="1">
        <v>81.999872561888793</v>
      </c>
      <c r="R83" s="1">
        <v>83.564368133181105</v>
      </c>
      <c r="S83" s="1">
        <v>85.480557154892594</v>
      </c>
      <c r="T83" s="1">
        <v>86.526052859149701</v>
      </c>
    </row>
    <row r="84" spans="1:20" x14ac:dyDescent="0.25">
      <c r="A84" s="13">
        <v>44095</v>
      </c>
      <c r="B84" s="1">
        <v>96.954818785704404</v>
      </c>
      <c r="C84" s="1">
        <v>84.377047477218497</v>
      </c>
      <c r="D84" s="1">
        <v>75.1329490808034</v>
      </c>
      <c r="E84" s="1">
        <v>89.333302723979898</v>
      </c>
      <c r="F84" s="1">
        <v>86.088598502780698</v>
      </c>
      <c r="G84" s="1">
        <v>86.577881938789901</v>
      </c>
      <c r="H84" s="1">
        <v>87.323644679590899</v>
      </c>
      <c r="I84" s="1">
        <v>76.177264398323004</v>
      </c>
      <c r="J84" s="1">
        <v>91.956071509572098</v>
      </c>
      <c r="K84" s="1">
        <v>77.7402184945024</v>
      </c>
      <c r="L84" s="1">
        <v>83.8957134561456</v>
      </c>
      <c r="M84" s="1">
        <v>81.794287494214004</v>
      </c>
      <c r="N84" s="1">
        <v>80.979647489987997</v>
      </c>
      <c r="O84" s="1">
        <v>96.000862569103703</v>
      </c>
      <c r="P84" s="1">
        <v>80.862111411261097</v>
      </c>
      <c r="Q84" s="1">
        <v>79.938575170861597</v>
      </c>
      <c r="R84" s="1">
        <v>85.297167822952503</v>
      </c>
      <c r="S84" s="1">
        <v>83.824907442464394</v>
      </c>
      <c r="T84" s="1">
        <v>88.280669799009402</v>
      </c>
    </row>
    <row r="85" spans="1:20" x14ac:dyDescent="0.25">
      <c r="A85" s="13">
        <v>44096</v>
      </c>
      <c r="B85" s="1">
        <v>95.092971289354594</v>
      </c>
      <c r="C85" s="1">
        <v>86.067132208284406</v>
      </c>
      <c r="D85" s="1">
        <v>80.200519178856396</v>
      </c>
      <c r="E85" s="1">
        <v>83.305343855297295</v>
      </c>
      <c r="F85" s="1">
        <v>89.166936889513394</v>
      </c>
      <c r="G85" s="1">
        <v>87.409243861972996</v>
      </c>
      <c r="H85" s="1">
        <v>86.235707450183398</v>
      </c>
      <c r="I85" s="1">
        <v>77.661531134133398</v>
      </c>
      <c r="J85" s="1">
        <v>93.023401978133705</v>
      </c>
      <c r="K85" s="1">
        <v>77.757073485554002</v>
      </c>
      <c r="L85" s="1">
        <v>82.035411787451906</v>
      </c>
      <c r="M85" s="1">
        <v>79.688511906831096</v>
      </c>
      <c r="N85" s="1">
        <v>82.410308978155797</v>
      </c>
      <c r="O85" s="1">
        <v>98.203281151578693</v>
      </c>
      <c r="P85" s="1">
        <v>86.1474509420012</v>
      </c>
      <c r="Q85" s="1">
        <v>84.027290989212204</v>
      </c>
      <c r="R85" s="1">
        <v>77.818532292428699</v>
      </c>
      <c r="S85" s="1">
        <v>87.709994963799105</v>
      </c>
      <c r="T85" s="1">
        <v>82.315851005055904</v>
      </c>
    </row>
    <row r="86" spans="1:20" x14ac:dyDescent="0.25">
      <c r="A86" s="13">
        <v>44097</v>
      </c>
      <c r="B86" s="1">
        <v>80.313773239343305</v>
      </c>
      <c r="C86" s="1">
        <v>91.789269689580195</v>
      </c>
      <c r="D86" s="1">
        <v>77.857704405414793</v>
      </c>
      <c r="E86" s="1">
        <v>80.202900915840601</v>
      </c>
      <c r="F86" s="1">
        <v>92.462969468316103</v>
      </c>
      <c r="G86" s="1">
        <v>84.479867873256396</v>
      </c>
      <c r="H86" s="1">
        <v>83.304622229782098</v>
      </c>
      <c r="I86" s="1">
        <v>83.9978275326106</v>
      </c>
      <c r="J86" s="1">
        <v>92.497608933859297</v>
      </c>
      <c r="K86" s="1">
        <v>84.088598805814101</v>
      </c>
      <c r="L86" s="1">
        <v>86.942445008370001</v>
      </c>
      <c r="M86" s="1">
        <v>83.720658606316405</v>
      </c>
      <c r="N86" s="1">
        <v>83.903133636969301</v>
      </c>
      <c r="O86" s="1">
        <v>94.603971780307504</v>
      </c>
      <c r="P86" s="1">
        <v>83.208301788245905</v>
      </c>
      <c r="Q86" s="1">
        <v>87.439280631992304</v>
      </c>
      <c r="R86" s="1">
        <v>81.194144427484005</v>
      </c>
      <c r="S86" s="1">
        <v>84.278965099455306</v>
      </c>
      <c r="T86" s="1">
        <v>79.170300513153194</v>
      </c>
    </row>
    <row r="87" spans="1:20" x14ac:dyDescent="0.25">
      <c r="A87" s="13">
        <v>44098</v>
      </c>
      <c r="B87" s="1">
        <v>79.064574303476903</v>
      </c>
      <c r="C87" s="1">
        <v>86.165189015262001</v>
      </c>
      <c r="D87" s="1">
        <v>76.397272303289398</v>
      </c>
      <c r="E87" s="1">
        <v>81.344982140068396</v>
      </c>
      <c r="F87" s="1">
        <v>90.162020311739397</v>
      </c>
      <c r="G87" s="1">
        <v>83.817629062821695</v>
      </c>
      <c r="H87" s="1">
        <v>82.876797987636394</v>
      </c>
      <c r="I87" s="1">
        <v>85.118174165446803</v>
      </c>
      <c r="J87" s="1">
        <v>90.028235844701996</v>
      </c>
      <c r="K87" s="1">
        <v>86.676789737979206</v>
      </c>
      <c r="L87" s="1">
        <v>85.347383590952205</v>
      </c>
      <c r="M87" s="1">
        <v>83.812711418963104</v>
      </c>
      <c r="N87" s="1">
        <v>84.491361119517094</v>
      </c>
      <c r="O87" s="1">
        <v>93.503842607113</v>
      </c>
      <c r="P87" s="1">
        <v>84.308978360141296</v>
      </c>
      <c r="Q87" s="1">
        <v>84.449242339452596</v>
      </c>
      <c r="R87" s="1">
        <v>83.304895224227394</v>
      </c>
      <c r="S87" s="1">
        <v>80.895757566824798</v>
      </c>
      <c r="T87" s="1">
        <v>82.188831253796096</v>
      </c>
    </row>
    <row r="88" spans="1:20" x14ac:dyDescent="0.25">
      <c r="A88" s="13">
        <v>44099</v>
      </c>
      <c r="B88" s="1">
        <v>79.763011767763004</v>
      </c>
      <c r="C88" s="1">
        <v>81.747962933563102</v>
      </c>
      <c r="D88" s="1">
        <v>77.073309529225796</v>
      </c>
      <c r="E88" s="1">
        <v>82.489084203469901</v>
      </c>
      <c r="F88" s="1">
        <v>76.545180816619506</v>
      </c>
      <c r="G88" s="1">
        <v>79.411940198765294</v>
      </c>
      <c r="H88" s="1">
        <v>84.574589075626804</v>
      </c>
      <c r="I88" s="1">
        <v>86.383035030956407</v>
      </c>
      <c r="J88" s="1">
        <v>91.907043911128596</v>
      </c>
      <c r="K88" s="1">
        <v>87.632073078661307</v>
      </c>
      <c r="L88" s="1">
        <v>90.134447796609507</v>
      </c>
      <c r="M88" s="1">
        <v>81.562853173552995</v>
      </c>
      <c r="N88" s="1">
        <v>86.761857667194803</v>
      </c>
      <c r="O88" s="1">
        <v>91.643879073803603</v>
      </c>
      <c r="P88" s="1">
        <v>84.673490925543007</v>
      </c>
      <c r="Q88" s="1">
        <v>82.106021868194105</v>
      </c>
      <c r="R88" s="1">
        <v>77.661379600210097</v>
      </c>
      <c r="S88" s="1">
        <v>82.511898904007893</v>
      </c>
      <c r="T88" s="1">
        <v>80.0483722989661</v>
      </c>
    </row>
    <row r="89" spans="1:20" x14ac:dyDescent="0.25">
      <c r="A89" s="13">
        <v>44100</v>
      </c>
      <c r="B89" s="1">
        <v>69.057374794878498</v>
      </c>
      <c r="C89" s="1">
        <v>81.801707924671902</v>
      </c>
      <c r="D89" s="1">
        <v>79.376045594130204</v>
      </c>
      <c r="E89" s="1">
        <v>81.576602292586998</v>
      </c>
      <c r="F89" s="1">
        <v>69.721347840007596</v>
      </c>
      <c r="G89" s="1">
        <v>74.120033420736505</v>
      </c>
      <c r="H89" s="1">
        <v>85.6144084050283</v>
      </c>
      <c r="I89" s="1">
        <v>85.444674478687702</v>
      </c>
      <c r="J89" s="1">
        <v>90.355361424021496</v>
      </c>
      <c r="K89" s="1">
        <v>82.529530072392305</v>
      </c>
      <c r="L89" s="1">
        <v>92.528743635284897</v>
      </c>
      <c r="M89" s="1">
        <v>85.4234291154564</v>
      </c>
      <c r="N89" s="1">
        <v>89.840708621328901</v>
      </c>
      <c r="O89" s="1">
        <v>94.908681814874498</v>
      </c>
      <c r="P89" s="1">
        <v>88.358569726584903</v>
      </c>
      <c r="Q89" s="1">
        <v>82.832418673314706</v>
      </c>
      <c r="R89" s="1">
        <v>71.624451693549801</v>
      </c>
      <c r="S89" s="1">
        <v>81.150654051192305</v>
      </c>
      <c r="T89" s="1">
        <v>74.037105704972305</v>
      </c>
    </row>
    <row r="90" spans="1:20" x14ac:dyDescent="0.25">
      <c r="A90" s="13">
        <v>44101</v>
      </c>
      <c r="B90" s="1">
        <v>68.733398848852204</v>
      </c>
      <c r="C90" s="1">
        <v>82.150604563306302</v>
      </c>
      <c r="D90" s="1">
        <v>79.9375217375311</v>
      </c>
      <c r="E90" s="1">
        <v>72.254584382951407</v>
      </c>
      <c r="F90" s="1">
        <v>72.101086509016099</v>
      </c>
      <c r="G90" s="1">
        <v>75.150156566480106</v>
      </c>
      <c r="H90" s="1">
        <v>83.686055361260699</v>
      </c>
      <c r="I90" s="1">
        <v>82.154458253829006</v>
      </c>
      <c r="J90" s="1">
        <v>83.467790101175197</v>
      </c>
      <c r="K90" s="1">
        <v>82.526970426437202</v>
      </c>
      <c r="L90" s="1">
        <v>90.280459783283007</v>
      </c>
      <c r="M90" s="1">
        <v>85.391066405628905</v>
      </c>
      <c r="N90" s="1">
        <v>90.379560595454805</v>
      </c>
      <c r="O90" s="1">
        <v>86.320307441082704</v>
      </c>
      <c r="P90" s="1">
        <v>92.344222880303505</v>
      </c>
      <c r="Q90" s="1">
        <v>89.362385639528</v>
      </c>
      <c r="R90" s="1">
        <v>78.421887637153105</v>
      </c>
      <c r="S90" s="1">
        <v>78.084182742636898</v>
      </c>
      <c r="T90" s="1">
        <v>74.061048781979196</v>
      </c>
    </row>
    <row r="91" spans="1:20" x14ac:dyDescent="0.25">
      <c r="A91" s="13">
        <v>44102</v>
      </c>
      <c r="B91" s="1">
        <v>67.471171728747905</v>
      </c>
      <c r="C91" s="1">
        <v>87.734819568266204</v>
      </c>
      <c r="D91" s="1">
        <v>79.999762156451894</v>
      </c>
      <c r="E91" s="1">
        <v>72.611330664724605</v>
      </c>
      <c r="F91" s="1">
        <v>74.995092905667406</v>
      </c>
      <c r="G91" s="1">
        <v>75.549184913386497</v>
      </c>
      <c r="H91" s="1">
        <v>83.093070383446801</v>
      </c>
      <c r="I91" s="1">
        <v>76.408162180781801</v>
      </c>
      <c r="J91" s="1">
        <v>87.040575038892101</v>
      </c>
      <c r="K91" s="1">
        <v>81.506008473844005</v>
      </c>
      <c r="L91" s="1">
        <v>88.499019388219907</v>
      </c>
      <c r="M91" s="1">
        <v>81.897094933453701</v>
      </c>
      <c r="N91" s="1">
        <v>86.485347371749498</v>
      </c>
      <c r="O91" s="1">
        <v>86.391197945679195</v>
      </c>
      <c r="P91" s="1">
        <v>90.662754724942104</v>
      </c>
      <c r="Q91" s="1">
        <v>92.508908650290493</v>
      </c>
      <c r="R91" s="1">
        <v>81.750032168372201</v>
      </c>
      <c r="S91" s="1">
        <v>80.263353297591607</v>
      </c>
      <c r="T91" s="1">
        <v>73.785375372644296</v>
      </c>
    </row>
    <row r="92" spans="1:20" x14ac:dyDescent="0.25">
      <c r="A92" s="13">
        <v>44103</v>
      </c>
      <c r="B92" s="1">
        <v>71.926419208166195</v>
      </c>
      <c r="C92" s="1">
        <v>86.708018291942807</v>
      </c>
      <c r="D92" s="1">
        <v>83.945635010327607</v>
      </c>
      <c r="E92" s="1">
        <v>76.985650609283994</v>
      </c>
      <c r="F92" s="1">
        <v>78.886088859512199</v>
      </c>
      <c r="G92" s="1">
        <v>78.894510061004198</v>
      </c>
      <c r="H92" s="1">
        <v>77.353263756433606</v>
      </c>
      <c r="I92" s="1">
        <v>79.155457276805606</v>
      </c>
      <c r="J92" s="1">
        <v>87.072223704306296</v>
      </c>
      <c r="K92" s="1">
        <v>82.4135337181322</v>
      </c>
      <c r="L92" s="1">
        <v>87.423020014713302</v>
      </c>
      <c r="M92" s="1">
        <v>85.737571893139204</v>
      </c>
      <c r="N92" s="1">
        <v>84.8181819857395</v>
      </c>
      <c r="O92" s="1">
        <v>80.7569292378857</v>
      </c>
      <c r="P92" s="1">
        <v>85.489570163485695</v>
      </c>
      <c r="Q92" s="1">
        <v>91.852383103293306</v>
      </c>
      <c r="R92" s="1">
        <v>81.948120895896693</v>
      </c>
      <c r="S92" s="1">
        <v>79.367953847827096</v>
      </c>
      <c r="T92" s="1">
        <v>77.719384255944405</v>
      </c>
    </row>
    <row r="93" spans="1:20" x14ac:dyDescent="0.25">
      <c r="A93" s="13">
        <v>44104</v>
      </c>
      <c r="B93" s="1">
        <v>81.8863019163324</v>
      </c>
      <c r="C93" s="1">
        <v>84.048505172394101</v>
      </c>
      <c r="D93" s="1">
        <v>84.907662963291997</v>
      </c>
      <c r="E93" s="1">
        <v>79.301660681672899</v>
      </c>
      <c r="F93" s="1">
        <v>78.191301402820002</v>
      </c>
      <c r="G93" s="1">
        <v>79.691453889271401</v>
      </c>
      <c r="H93" s="1">
        <v>74.215155152234104</v>
      </c>
      <c r="I93" s="1">
        <v>83.7623476858126</v>
      </c>
      <c r="J93" s="1">
        <v>90.513328942600793</v>
      </c>
      <c r="K93" s="1">
        <v>78.055587069855505</v>
      </c>
      <c r="L93" s="1">
        <v>88.313102884172807</v>
      </c>
      <c r="M93" s="1">
        <v>90.836623494295196</v>
      </c>
      <c r="N93" s="1">
        <v>80.150549899763305</v>
      </c>
      <c r="O93" s="1">
        <v>84.269173103462904</v>
      </c>
      <c r="P93" s="1">
        <v>88.656768697829094</v>
      </c>
      <c r="Q93" s="1">
        <v>90.428752206717405</v>
      </c>
      <c r="R93" s="1">
        <v>81.641575843856302</v>
      </c>
      <c r="S93" s="1">
        <v>77.412258884950006</v>
      </c>
      <c r="T93" s="1">
        <v>81.181866413289796</v>
      </c>
    </row>
    <row r="94" spans="1:20" x14ac:dyDescent="0.25">
      <c r="A94" s="13">
        <v>44105</v>
      </c>
      <c r="B94" s="1">
        <v>99.601841374114699</v>
      </c>
      <c r="C94" s="1">
        <v>88.302714074760701</v>
      </c>
      <c r="D94" s="1">
        <v>84.785375618051603</v>
      </c>
      <c r="E94" s="1">
        <v>85.588516181559996</v>
      </c>
      <c r="F94" s="1">
        <v>80.939042199841694</v>
      </c>
      <c r="G94" s="1">
        <v>86.590746745967806</v>
      </c>
      <c r="H94" s="1">
        <v>77.479073158069795</v>
      </c>
      <c r="I94" s="1">
        <v>86.566096263861496</v>
      </c>
      <c r="J94" s="1">
        <v>89.908730222440994</v>
      </c>
      <c r="K94" s="1">
        <v>80.527962282279304</v>
      </c>
      <c r="L94" s="1">
        <v>86.612584339459104</v>
      </c>
      <c r="M94" s="1">
        <v>92.634603871231107</v>
      </c>
      <c r="N94" s="1">
        <v>80.144398749201599</v>
      </c>
      <c r="O94" s="1">
        <v>83.062562650924605</v>
      </c>
      <c r="P94" s="1">
        <v>86.343878824906497</v>
      </c>
      <c r="Q94" s="1">
        <v>83.457109795589901</v>
      </c>
      <c r="R94" s="1">
        <v>84.990319652667694</v>
      </c>
      <c r="S94" s="1">
        <v>87.448769421035294</v>
      </c>
      <c r="T94" s="1">
        <v>87.369778921676001</v>
      </c>
    </row>
    <row r="95" spans="1:20" x14ac:dyDescent="0.25">
      <c r="A95" s="13">
        <v>44106</v>
      </c>
      <c r="B95" s="1">
        <v>95.830843245001006</v>
      </c>
      <c r="C95" s="1">
        <v>100.815510607862</v>
      </c>
      <c r="D95" s="1">
        <v>87.037137154747398</v>
      </c>
      <c r="E95" s="1">
        <v>89.819864243581904</v>
      </c>
      <c r="F95" s="1">
        <v>85.668404637933506</v>
      </c>
      <c r="G95" s="1">
        <v>91.820070982552494</v>
      </c>
      <c r="H95" s="1">
        <v>80.192276013062397</v>
      </c>
      <c r="I95" s="1">
        <v>90.024873662761806</v>
      </c>
      <c r="J95" s="1">
        <v>91.253670316791599</v>
      </c>
      <c r="K95" s="1">
        <v>87.355452214978698</v>
      </c>
      <c r="L95" s="1">
        <v>86.238054938902295</v>
      </c>
      <c r="M95" s="1">
        <v>84.661806372678896</v>
      </c>
      <c r="N95" s="1">
        <v>82.861341848390396</v>
      </c>
      <c r="O95" s="1">
        <v>85.433818417394704</v>
      </c>
      <c r="P95" s="1">
        <v>76.807039977145195</v>
      </c>
      <c r="Q95" s="1">
        <v>84.6401322219441</v>
      </c>
      <c r="R95" s="1">
        <v>89.855709425990099</v>
      </c>
      <c r="S95" s="1">
        <v>92.492603798983595</v>
      </c>
      <c r="T95" s="1">
        <v>81.306646624529293</v>
      </c>
    </row>
    <row r="96" spans="1:20" x14ac:dyDescent="0.25">
      <c r="A96" s="13">
        <v>44107</v>
      </c>
      <c r="B96" s="1">
        <v>88.153049876446502</v>
      </c>
      <c r="C96" s="1">
        <v>95.273834618769001</v>
      </c>
      <c r="D96" s="1">
        <v>88.905201313717399</v>
      </c>
      <c r="E96" s="1">
        <v>92.511365276918696</v>
      </c>
      <c r="F96" s="1">
        <v>91.064119413686498</v>
      </c>
      <c r="G96" s="1">
        <v>95.117424473341003</v>
      </c>
      <c r="H96" s="1">
        <v>78.685306470872007</v>
      </c>
      <c r="I96" s="1">
        <v>92.695993213428494</v>
      </c>
      <c r="J96" s="1">
        <v>94.700953163241095</v>
      </c>
      <c r="K96" s="1">
        <v>89.693896191283102</v>
      </c>
      <c r="L96" s="1">
        <v>89.450409669684504</v>
      </c>
      <c r="M96" s="1">
        <v>82.735381565034004</v>
      </c>
      <c r="N96" s="1">
        <v>83.129225486563101</v>
      </c>
      <c r="O96" s="1">
        <v>86.108845515863194</v>
      </c>
      <c r="P96" s="1">
        <v>75.839057544762696</v>
      </c>
      <c r="Q96" s="1">
        <v>81.791638687163399</v>
      </c>
      <c r="R96" s="1">
        <v>91.312434104346195</v>
      </c>
      <c r="S96" s="1">
        <v>94.0808870255035</v>
      </c>
      <c r="T96" s="1">
        <v>76.440975990668207</v>
      </c>
    </row>
    <row r="97" spans="1:20" x14ac:dyDescent="0.25">
      <c r="A97" s="13">
        <v>44108</v>
      </c>
      <c r="B97" s="1">
        <v>79.051371184480104</v>
      </c>
      <c r="C97" s="1">
        <v>84.905136664887195</v>
      </c>
      <c r="D97" s="1">
        <v>89.143599110656595</v>
      </c>
      <c r="E97" s="1">
        <v>89.174237350663304</v>
      </c>
      <c r="F97" s="1">
        <v>88.652953317085505</v>
      </c>
      <c r="G97" s="1">
        <v>92.722447048330594</v>
      </c>
      <c r="H97" s="1">
        <v>74.768278720585101</v>
      </c>
      <c r="I97" s="1">
        <v>90.5850267172804</v>
      </c>
      <c r="J97" s="1">
        <v>93.8749851476733</v>
      </c>
      <c r="K97" s="1">
        <v>91.426815216766997</v>
      </c>
      <c r="L97" s="1">
        <v>87.5167927760601</v>
      </c>
      <c r="M97" s="1">
        <v>87.421002068706997</v>
      </c>
      <c r="N97" s="1">
        <v>83.837510316582595</v>
      </c>
      <c r="O97" s="1">
        <v>79.393148715046806</v>
      </c>
      <c r="P97" s="1">
        <v>81.727241302504595</v>
      </c>
      <c r="Q97" s="1">
        <v>82.064109559840503</v>
      </c>
      <c r="R97" s="1">
        <v>91.132328408295393</v>
      </c>
      <c r="S97" s="1">
        <v>89.502840021162896</v>
      </c>
      <c r="T97" s="1">
        <v>75.320798765822602</v>
      </c>
    </row>
    <row r="98" spans="1:20" x14ac:dyDescent="0.25">
      <c r="A98" s="13">
        <v>44109</v>
      </c>
      <c r="B98" s="1">
        <v>86.757780928040901</v>
      </c>
      <c r="C98" s="1">
        <v>90.143218948353606</v>
      </c>
      <c r="D98" s="1">
        <v>83.091633645673895</v>
      </c>
      <c r="E98" s="1">
        <v>91.4018503973967</v>
      </c>
      <c r="F98" s="1">
        <v>90.027003839204497</v>
      </c>
      <c r="G98" s="1">
        <v>92.690986277969202</v>
      </c>
      <c r="H98" s="1">
        <v>82.308775420731294</v>
      </c>
      <c r="I98" s="1">
        <v>89.457456415121101</v>
      </c>
      <c r="J98" s="1">
        <v>93.668075537434305</v>
      </c>
      <c r="K98" s="1">
        <v>92.091057429743501</v>
      </c>
      <c r="L98" s="1">
        <v>87.741494157719401</v>
      </c>
      <c r="M98" s="1">
        <v>89.681153711379395</v>
      </c>
      <c r="N98" s="1">
        <v>81.796251580554298</v>
      </c>
      <c r="O98" s="1">
        <v>75.788200595191299</v>
      </c>
      <c r="P98" s="1">
        <v>86.358754119587601</v>
      </c>
      <c r="Q98" s="1">
        <v>86.840584823437595</v>
      </c>
      <c r="R98" s="1">
        <v>91.288642966051796</v>
      </c>
      <c r="S98" s="1">
        <v>77.410663302674806</v>
      </c>
      <c r="T98" s="1">
        <v>77.880701960269604</v>
      </c>
    </row>
    <row r="99" spans="1:20" x14ac:dyDescent="0.25">
      <c r="A99" s="13">
        <v>44110</v>
      </c>
      <c r="B99" s="1">
        <v>95.423790218713293</v>
      </c>
      <c r="C99" s="1">
        <v>95.589762341756398</v>
      </c>
      <c r="D99" s="1">
        <v>85.1494073938062</v>
      </c>
      <c r="E99" s="1">
        <v>94.409534632894406</v>
      </c>
      <c r="F99" s="1">
        <v>91.094176936484502</v>
      </c>
      <c r="G99" s="1">
        <v>97.584330732579105</v>
      </c>
      <c r="H99" s="1">
        <v>86.241815152063594</v>
      </c>
      <c r="I99" s="1">
        <v>89.527669829693494</v>
      </c>
      <c r="J99" s="1">
        <v>91.821373023564306</v>
      </c>
      <c r="K99" s="1">
        <v>95.0677487537438</v>
      </c>
      <c r="L99" s="1">
        <v>89.327994469133102</v>
      </c>
      <c r="M99" s="1">
        <v>91.099745188989303</v>
      </c>
      <c r="N99" s="1">
        <v>73.524199456169001</v>
      </c>
      <c r="O99" s="1">
        <v>78.544646584361899</v>
      </c>
      <c r="P99" s="1">
        <v>91.083289090940198</v>
      </c>
      <c r="Q99" s="1">
        <v>89.569323604770304</v>
      </c>
      <c r="R99" s="1">
        <v>92.053645556378299</v>
      </c>
      <c r="S99" s="1">
        <v>77.765342915242201</v>
      </c>
      <c r="T99" s="1">
        <v>79.219206821755904</v>
      </c>
    </row>
    <row r="100" spans="1:20" x14ac:dyDescent="0.25">
      <c r="A100" s="13">
        <v>44111</v>
      </c>
      <c r="B100" s="1">
        <v>101.456234138035</v>
      </c>
      <c r="C100" s="1">
        <v>93.261015351027396</v>
      </c>
      <c r="D100" s="1">
        <v>88.169531760102799</v>
      </c>
      <c r="E100" s="1">
        <v>92.630712483606104</v>
      </c>
      <c r="F100" s="1">
        <v>89.399256472105904</v>
      </c>
      <c r="G100" s="1">
        <v>104.753277881532</v>
      </c>
      <c r="H100" s="1">
        <v>90.444495644171894</v>
      </c>
      <c r="I100" s="1">
        <v>90.807982361475098</v>
      </c>
      <c r="J100" s="1">
        <v>89.175422690378497</v>
      </c>
      <c r="K100" s="1">
        <v>94.000548184373102</v>
      </c>
      <c r="L100" s="1">
        <v>96.564287269483501</v>
      </c>
      <c r="M100" s="1">
        <v>95.682954326749496</v>
      </c>
      <c r="N100" s="1">
        <v>79.934058049613</v>
      </c>
      <c r="O100" s="1">
        <v>81.895276838117496</v>
      </c>
      <c r="P100" s="1">
        <v>91.587152592964998</v>
      </c>
      <c r="Q100" s="1">
        <v>92.289536050739997</v>
      </c>
      <c r="R100" s="1">
        <v>93.354286510226899</v>
      </c>
      <c r="S100" s="1">
        <v>83.459126174221097</v>
      </c>
      <c r="T100" s="1">
        <v>81.449798488023404</v>
      </c>
    </row>
    <row r="101" spans="1:20" x14ac:dyDescent="0.25">
      <c r="A101" s="13">
        <v>44112</v>
      </c>
      <c r="B101" s="1">
        <v>108.06619732063901</v>
      </c>
      <c r="C101" s="1">
        <v>103.488042833279</v>
      </c>
      <c r="D101" s="1">
        <v>92.131033964419998</v>
      </c>
      <c r="E101" s="1">
        <v>87.501272824194402</v>
      </c>
      <c r="F101" s="1">
        <v>88.926409481164896</v>
      </c>
      <c r="G101" s="1">
        <v>104.57344306174301</v>
      </c>
      <c r="H101" s="1">
        <v>93.476989568814503</v>
      </c>
      <c r="I101" s="1">
        <v>94.557916101934097</v>
      </c>
      <c r="J101" s="1">
        <v>90.774502171823897</v>
      </c>
      <c r="K101" s="1">
        <v>92.291248015169501</v>
      </c>
      <c r="L101" s="1">
        <v>102.263205369085</v>
      </c>
      <c r="M101" s="1">
        <v>99.929226540247001</v>
      </c>
      <c r="N101" s="1">
        <v>90.681028289017505</v>
      </c>
      <c r="O101" s="1">
        <v>90.5456394606327</v>
      </c>
      <c r="P101" s="1">
        <v>90.987314473044094</v>
      </c>
      <c r="Q101" s="1">
        <v>83.606344896245702</v>
      </c>
      <c r="R101" s="1">
        <v>90.195840015175406</v>
      </c>
      <c r="S101" s="1">
        <v>92.983844934425207</v>
      </c>
      <c r="T101" s="1">
        <v>89.421104293663007</v>
      </c>
    </row>
    <row r="102" spans="1:20" x14ac:dyDescent="0.25">
      <c r="A102" s="13">
        <v>44113</v>
      </c>
      <c r="B102" s="1">
        <v>94.649611431993705</v>
      </c>
      <c r="C102" s="1">
        <v>86.764687995332096</v>
      </c>
      <c r="D102" s="1">
        <v>88.636923317229005</v>
      </c>
      <c r="E102" s="1">
        <v>74.294455939872606</v>
      </c>
      <c r="F102" s="1">
        <v>96.361048041703697</v>
      </c>
      <c r="G102" s="1">
        <v>94.6493773822056</v>
      </c>
      <c r="H102" s="1">
        <v>94.001033094442803</v>
      </c>
      <c r="I102" s="1">
        <v>94.305217020208204</v>
      </c>
      <c r="J102" s="1">
        <v>92.901114350629101</v>
      </c>
      <c r="K102" s="1">
        <v>92.243635296685298</v>
      </c>
      <c r="L102" s="1">
        <v>104.757912264553</v>
      </c>
      <c r="M102" s="1">
        <v>94.731676305012599</v>
      </c>
      <c r="N102" s="1">
        <v>98.623902171205501</v>
      </c>
      <c r="O102" s="1">
        <v>98.403116417666993</v>
      </c>
      <c r="P102" s="1">
        <v>93.856551866336801</v>
      </c>
      <c r="Q102" s="1">
        <v>79.206512898559495</v>
      </c>
      <c r="R102" s="1">
        <v>89.506413989067497</v>
      </c>
      <c r="S102" s="1">
        <v>101.404773995044</v>
      </c>
      <c r="T102" s="1">
        <v>95.243285793002997</v>
      </c>
    </row>
    <row r="103" spans="1:20" x14ac:dyDescent="0.25">
      <c r="A103" s="13">
        <v>44114</v>
      </c>
      <c r="B103" s="1">
        <v>94.082280867361405</v>
      </c>
      <c r="C103" s="1">
        <v>85.389207520218307</v>
      </c>
      <c r="D103" s="1">
        <v>86.398773129470001</v>
      </c>
      <c r="E103" s="1">
        <v>68.892491741778699</v>
      </c>
      <c r="F103" s="1">
        <v>86.785490881501303</v>
      </c>
      <c r="G103" s="1">
        <v>88.085978917964596</v>
      </c>
      <c r="H103" s="1">
        <v>94.815946690753194</v>
      </c>
      <c r="I103" s="1">
        <v>93.157831851005298</v>
      </c>
      <c r="J103" s="1">
        <v>92.054110000536497</v>
      </c>
      <c r="K103" s="1">
        <v>99.238831506800807</v>
      </c>
      <c r="L103" s="1">
        <v>104.122290175282</v>
      </c>
      <c r="M103" s="1">
        <v>95.660298050448802</v>
      </c>
      <c r="N103" s="1">
        <v>104.82654971332001</v>
      </c>
      <c r="O103" s="1">
        <v>103.40686756488201</v>
      </c>
      <c r="P103" s="1">
        <v>90.725637028632605</v>
      </c>
      <c r="Q103" s="1">
        <v>84.205720754393994</v>
      </c>
      <c r="R103" s="1">
        <v>91.606941657992294</v>
      </c>
      <c r="S103" s="1">
        <v>103.20021202541101</v>
      </c>
      <c r="T103" s="1">
        <v>96.737354752582604</v>
      </c>
    </row>
    <row r="104" spans="1:20" x14ac:dyDescent="0.25">
      <c r="A104" s="13">
        <v>44115</v>
      </c>
      <c r="B104" s="1">
        <v>93.567447994793596</v>
      </c>
      <c r="C104" s="1">
        <v>84.022373902699201</v>
      </c>
      <c r="D104" s="1">
        <v>83.993372099702796</v>
      </c>
      <c r="E104" s="1">
        <v>72.064500708985094</v>
      </c>
      <c r="F104" s="1">
        <v>84.581806713371904</v>
      </c>
      <c r="G104" s="1">
        <v>83.422437024439503</v>
      </c>
      <c r="H104" s="1">
        <v>89.146826616009207</v>
      </c>
      <c r="I104" s="1">
        <v>88.210417385807901</v>
      </c>
      <c r="J104" s="1">
        <v>93.325026215723398</v>
      </c>
      <c r="K104" s="1">
        <v>98.065034622020406</v>
      </c>
      <c r="L104" s="1">
        <v>100.94306123421499</v>
      </c>
      <c r="M104" s="1">
        <v>95.312685125383595</v>
      </c>
      <c r="N104" s="1">
        <v>96.6327308103848</v>
      </c>
      <c r="O104" s="1">
        <v>107.17608068457</v>
      </c>
      <c r="P104" s="1">
        <v>87.556441673021595</v>
      </c>
      <c r="Q104" s="1">
        <v>89.627458408270996</v>
      </c>
      <c r="R104" s="1">
        <v>96.683717987811903</v>
      </c>
      <c r="S104" s="1">
        <v>104.580925391001</v>
      </c>
      <c r="T104" s="1">
        <v>90.538729585148303</v>
      </c>
    </row>
    <row r="105" spans="1:20" x14ac:dyDescent="0.25">
      <c r="A105" s="13">
        <v>44116</v>
      </c>
      <c r="B105" s="1">
        <v>95.809442159956305</v>
      </c>
      <c r="C105" s="1">
        <v>88.763098438240306</v>
      </c>
      <c r="D105" s="1">
        <v>84.182042550243693</v>
      </c>
      <c r="E105" s="1">
        <v>78.129264011184205</v>
      </c>
      <c r="F105" s="1">
        <v>84.401758565451701</v>
      </c>
      <c r="G105" s="1">
        <v>86.067625567020698</v>
      </c>
      <c r="H105" s="1">
        <v>79.492813911099006</v>
      </c>
      <c r="I105" s="1">
        <v>88.9578750389406</v>
      </c>
      <c r="J105" s="1">
        <v>94.328544788983095</v>
      </c>
      <c r="K105" s="1">
        <v>94.520377712575396</v>
      </c>
      <c r="L105" s="1">
        <v>87.024300310148703</v>
      </c>
      <c r="M105" s="1">
        <v>96.0276144040741</v>
      </c>
      <c r="N105" s="1">
        <v>95.624590147359797</v>
      </c>
      <c r="O105" s="1">
        <v>106.748887848926</v>
      </c>
      <c r="P105" s="1">
        <v>83.271642674221397</v>
      </c>
      <c r="Q105" s="1">
        <v>92.723759249547996</v>
      </c>
      <c r="R105" s="1">
        <v>97.847996304972199</v>
      </c>
      <c r="S105" s="1">
        <v>105.990331659443</v>
      </c>
      <c r="T105" s="1">
        <v>90.393557232883197</v>
      </c>
    </row>
    <row r="106" spans="1:20" x14ac:dyDescent="0.25">
      <c r="A106" s="13">
        <v>44117</v>
      </c>
      <c r="B106" s="1">
        <v>94.473855102207807</v>
      </c>
      <c r="C106" s="1">
        <v>91.309022754516306</v>
      </c>
      <c r="D106" s="1">
        <v>83.197114779362394</v>
      </c>
      <c r="E106" s="1">
        <v>83.259105676125998</v>
      </c>
      <c r="F106" s="1">
        <v>88.136164945448698</v>
      </c>
      <c r="G106" s="1">
        <v>92.195897059256296</v>
      </c>
      <c r="H106" s="1">
        <v>84.219040957065005</v>
      </c>
      <c r="I106" s="1">
        <v>83.474893170888507</v>
      </c>
      <c r="J106" s="1">
        <v>87.369658773340504</v>
      </c>
      <c r="K106" s="1">
        <v>86.752820726220904</v>
      </c>
      <c r="L106" s="1">
        <v>86.198404314342099</v>
      </c>
      <c r="M106" s="1">
        <v>93.509473975474506</v>
      </c>
      <c r="N106" s="1">
        <v>85.7294177901138</v>
      </c>
      <c r="O106" s="1">
        <v>102.83884050284</v>
      </c>
      <c r="P106" s="1">
        <v>89.143525597799993</v>
      </c>
      <c r="Q106" s="1">
        <v>96.104702564011703</v>
      </c>
      <c r="R106" s="1">
        <v>98.865281235397504</v>
      </c>
      <c r="S106" s="1">
        <v>104.79459142163</v>
      </c>
      <c r="T106" s="1">
        <v>92.239076386358207</v>
      </c>
    </row>
    <row r="107" spans="1:20" x14ac:dyDescent="0.25">
      <c r="A107" s="13">
        <v>44118</v>
      </c>
      <c r="B107" s="1">
        <v>91.504016352857207</v>
      </c>
      <c r="C107" s="1">
        <v>89.513281404840797</v>
      </c>
      <c r="D107" s="1">
        <v>76.942274254367902</v>
      </c>
      <c r="E107" s="1">
        <v>86.1987668632988</v>
      </c>
      <c r="F107" s="1">
        <v>89.588322493268606</v>
      </c>
      <c r="G107" s="1">
        <v>91.551345928523503</v>
      </c>
      <c r="H107" s="1">
        <v>87.904149858273499</v>
      </c>
      <c r="I107" s="1">
        <v>77.011455386418405</v>
      </c>
      <c r="J107" s="1">
        <v>89.230326505136901</v>
      </c>
      <c r="K107" s="1">
        <v>77.843090549017802</v>
      </c>
      <c r="L107" s="1">
        <v>88.405147558720302</v>
      </c>
      <c r="M107" s="1">
        <v>92.968401752871301</v>
      </c>
      <c r="N107" s="1">
        <v>87.121138744155303</v>
      </c>
      <c r="O107" s="1">
        <v>98.572399838774899</v>
      </c>
      <c r="P107" s="1">
        <v>89.699894686094893</v>
      </c>
      <c r="Q107" s="1">
        <v>93.007880464639896</v>
      </c>
      <c r="R107" s="1">
        <v>100.006789495923</v>
      </c>
      <c r="S107" s="1">
        <v>104.30375466181199</v>
      </c>
      <c r="T107" s="1">
        <v>96.557993221355105</v>
      </c>
    </row>
    <row r="108" spans="1:20" x14ac:dyDescent="0.25">
      <c r="A108" s="13">
        <v>44119</v>
      </c>
      <c r="B108" s="1">
        <v>78.5484694582874</v>
      </c>
      <c r="C108" s="1">
        <v>85.114717311441197</v>
      </c>
      <c r="D108" s="1">
        <v>81.190799970947296</v>
      </c>
      <c r="E108" s="1">
        <v>83.841700823695007</v>
      </c>
      <c r="F108" s="1">
        <v>85.640443633023807</v>
      </c>
      <c r="G108" s="1">
        <v>82.368581663767401</v>
      </c>
      <c r="H108" s="1">
        <v>90.048930395845204</v>
      </c>
      <c r="I108" s="1">
        <v>74.676390845889699</v>
      </c>
      <c r="J108" s="1">
        <v>90.706852984679998</v>
      </c>
      <c r="K108" s="1">
        <v>79.541863242925004</v>
      </c>
      <c r="L108" s="1">
        <v>89.664656258697605</v>
      </c>
      <c r="M108" s="1">
        <v>92.572588632964894</v>
      </c>
      <c r="N108" s="1">
        <v>80.452853065159502</v>
      </c>
      <c r="O108" s="1">
        <v>91.359087043020693</v>
      </c>
      <c r="P108" s="1">
        <v>92.441752898680605</v>
      </c>
      <c r="Q108" s="1">
        <v>93.129493141051498</v>
      </c>
      <c r="R108" s="1">
        <v>95.797389882371505</v>
      </c>
      <c r="S108" s="1">
        <v>96.819124362756895</v>
      </c>
      <c r="T108" s="1">
        <v>97.712628572599598</v>
      </c>
    </row>
    <row r="109" spans="1:20" x14ac:dyDescent="0.25">
      <c r="A109" s="13">
        <v>44120</v>
      </c>
      <c r="B109" s="1">
        <v>69.388082384861306</v>
      </c>
      <c r="C109" s="1">
        <v>84.193006416253297</v>
      </c>
      <c r="D109" s="1">
        <v>78.955340989259994</v>
      </c>
      <c r="E109" s="1">
        <v>83.083444317807306</v>
      </c>
      <c r="F109" s="1">
        <v>82.611266674369602</v>
      </c>
      <c r="G109" s="1">
        <v>69.9188916208726</v>
      </c>
      <c r="H109" s="1">
        <v>83.936682296536105</v>
      </c>
      <c r="I109" s="1">
        <v>74.156601400499198</v>
      </c>
      <c r="J109" s="1">
        <v>92.917561257781202</v>
      </c>
      <c r="K109" s="1">
        <v>81.593764500869597</v>
      </c>
      <c r="L109" s="1">
        <v>90.828219685635304</v>
      </c>
      <c r="M109" s="1">
        <v>93.855983198447703</v>
      </c>
      <c r="N109" s="1">
        <v>74.609266542114895</v>
      </c>
      <c r="O109" s="1">
        <v>92.513057015007504</v>
      </c>
      <c r="P109" s="1">
        <v>94.147950855140095</v>
      </c>
      <c r="Q109" s="1">
        <v>91.866636554294104</v>
      </c>
      <c r="R109" s="1">
        <v>86.580929084424895</v>
      </c>
      <c r="S109" s="1">
        <v>89.621222518847901</v>
      </c>
      <c r="T109" s="1">
        <v>100.814186882914</v>
      </c>
    </row>
    <row r="110" spans="1:20" x14ac:dyDescent="0.25">
      <c r="A110" s="13">
        <v>44121</v>
      </c>
      <c r="B110" s="1">
        <v>62.572112478931103</v>
      </c>
      <c r="C110" s="1">
        <v>83.392531958670801</v>
      </c>
      <c r="D110" s="1">
        <v>80.888276147594098</v>
      </c>
      <c r="E110" s="1">
        <v>84.016132174977699</v>
      </c>
      <c r="F110" s="1">
        <v>71.973261466637396</v>
      </c>
      <c r="G110" s="1">
        <v>71.968072991974395</v>
      </c>
      <c r="H110" s="1">
        <v>80.982710502994493</v>
      </c>
      <c r="I110" s="1">
        <v>77.1504181602523</v>
      </c>
      <c r="J110" s="1">
        <v>87.109684956829597</v>
      </c>
      <c r="K110" s="1">
        <v>72.201323002771304</v>
      </c>
      <c r="L110" s="1">
        <v>89.969792692414401</v>
      </c>
      <c r="M110" s="1">
        <v>96.398330538500204</v>
      </c>
      <c r="N110" s="1">
        <v>72.615444751796801</v>
      </c>
      <c r="O110" s="1">
        <v>90.821968577187405</v>
      </c>
      <c r="P110" s="1">
        <v>97.654935466140799</v>
      </c>
      <c r="Q110" s="1">
        <v>88.804932251159698</v>
      </c>
      <c r="R110" s="1">
        <v>87.410424207995604</v>
      </c>
      <c r="S110" s="1">
        <v>85.490427565220301</v>
      </c>
      <c r="T110" s="1">
        <v>95.845526418067095</v>
      </c>
    </row>
    <row r="111" spans="1:20" x14ac:dyDescent="0.25">
      <c r="A111" s="13">
        <v>44122</v>
      </c>
      <c r="B111" s="1">
        <v>64.601303750854896</v>
      </c>
      <c r="C111" s="1">
        <v>78.862910852568902</v>
      </c>
      <c r="D111" s="1">
        <v>80.698818535901907</v>
      </c>
      <c r="E111" s="1">
        <v>81.942168079869305</v>
      </c>
      <c r="F111" s="1">
        <v>65.232259806749397</v>
      </c>
      <c r="G111" s="1">
        <v>69.206245257671</v>
      </c>
      <c r="H111" s="1">
        <v>75.883415833089401</v>
      </c>
      <c r="I111" s="1">
        <v>80.176017464878399</v>
      </c>
      <c r="J111" s="1">
        <v>83.362525300275905</v>
      </c>
      <c r="K111" s="1">
        <v>75.705373561154005</v>
      </c>
      <c r="L111" s="1">
        <v>89.100534600126295</v>
      </c>
      <c r="M111" s="1">
        <v>83.094497730109097</v>
      </c>
      <c r="N111" s="1">
        <v>63.922927850061598</v>
      </c>
      <c r="O111" s="1">
        <v>94.152092805044305</v>
      </c>
      <c r="P111" s="1">
        <v>99.725038258292599</v>
      </c>
      <c r="Q111" s="1">
        <v>88.618910493344799</v>
      </c>
      <c r="R111" s="1">
        <v>85.941664909555001</v>
      </c>
      <c r="S111" s="1">
        <v>91.3551140293618</v>
      </c>
      <c r="T111" s="1">
        <v>86.930655264159995</v>
      </c>
    </row>
    <row r="112" spans="1:20" x14ac:dyDescent="0.25">
      <c r="A112" s="13">
        <v>44123</v>
      </c>
      <c r="B112" s="1">
        <v>73.678567884167407</v>
      </c>
      <c r="C112" s="1">
        <v>87.426457069079305</v>
      </c>
      <c r="D112" s="1">
        <v>81.317842043800397</v>
      </c>
      <c r="E112" s="1">
        <v>88.017411558435001</v>
      </c>
      <c r="F112" s="1">
        <v>69.241259536209498</v>
      </c>
      <c r="G112" s="1">
        <v>72.612660899178806</v>
      </c>
      <c r="H112" s="1">
        <v>75.782904042280407</v>
      </c>
      <c r="I112" s="1">
        <v>79.452592928025197</v>
      </c>
      <c r="J112" s="1">
        <v>86.172332078853898</v>
      </c>
      <c r="K112" s="1">
        <v>79.982614989013598</v>
      </c>
      <c r="L112" s="1">
        <v>84.220443966029706</v>
      </c>
      <c r="M112" s="1">
        <v>76.307811393157493</v>
      </c>
      <c r="N112" s="1">
        <v>62.136651805863004</v>
      </c>
      <c r="O112" s="1">
        <v>89.998674934610307</v>
      </c>
      <c r="P112" s="1">
        <v>94.410912963890596</v>
      </c>
      <c r="Q112" s="1">
        <v>86.955986554223699</v>
      </c>
      <c r="R112" s="1">
        <v>85.555484319791702</v>
      </c>
      <c r="S112" s="1">
        <v>89.879935702139207</v>
      </c>
      <c r="T112" s="1">
        <v>81.246801775166503</v>
      </c>
    </row>
    <row r="113" spans="1:20" x14ac:dyDescent="0.25">
      <c r="A113" s="13">
        <v>44124</v>
      </c>
      <c r="B113" s="1">
        <v>83.481411282573305</v>
      </c>
      <c r="C113" s="1">
        <v>96.614380420969596</v>
      </c>
      <c r="D113" s="1">
        <v>80.372290847864903</v>
      </c>
      <c r="E113" s="1">
        <v>88.375176381894704</v>
      </c>
      <c r="F113" s="1">
        <v>79.578925180031703</v>
      </c>
      <c r="G113" s="1">
        <v>78.612129708929103</v>
      </c>
      <c r="H113" s="1">
        <v>81.316720449048702</v>
      </c>
      <c r="I113" s="1">
        <v>76.780666255820705</v>
      </c>
      <c r="J113" s="1">
        <v>90.239478684287604</v>
      </c>
      <c r="K113" s="1">
        <v>82.245112978422995</v>
      </c>
      <c r="L113" s="1">
        <v>83.393381786607705</v>
      </c>
      <c r="M113" s="1">
        <v>73.118188247696594</v>
      </c>
      <c r="N113" s="1">
        <v>65.595078293581807</v>
      </c>
      <c r="O113" s="1">
        <v>89.669559335248394</v>
      </c>
      <c r="P113" s="1">
        <v>81.359335197940595</v>
      </c>
      <c r="Q113" s="1">
        <v>85.383820799631096</v>
      </c>
      <c r="R113" s="1">
        <v>78.018751163921394</v>
      </c>
      <c r="S113" s="1">
        <v>88.63403858497</v>
      </c>
      <c r="T113" s="1">
        <v>78.878170785842798</v>
      </c>
    </row>
    <row r="114" spans="1:20" x14ac:dyDescent="0.25">
      <c r="A114" s="13">
        <v>44125</v>
      </c>
      <c r="B114" s="1">
        <v>83.937696281391894</v>
      </c>
      <c r="C114" s="1">
        <v>92.589219001457195</v>
      </c>
      <c r="D114" s="1">
        <v>75.929202971285903</v>
      </c>
      <c r="E114" s="1">
        <v>89.880972503359601</v>
      </c>
      <c r="F114" s="1">
        <v>87.695013704919006</v>
      </c>
      <c r="G114" s="1">
        <v>84.086712467168496</v>
      </c>
      <c r="H114" s="1">
        <v>87.553665395194798</v>
      </c>
      <c r="I114" s="1">
        <v>79.533813337714705</v>
      </c>
      <c r="J114" s="1">
        <v>92.473336955339207</v>
      </c>
      <c r="K114" s="1">
        <v>79.261096030573</v>
      </c>
      <c r="L114" s="1">
        <v>84.520039549051603</v>
      </c>
      <c r="M114" s="1">
        <v>74.062896825350293</v>
      </c>
      <c r="N114" s="1">
        <v>72.350244382915903</v>
      </c>
      <c r="O114" s="1">
        <v>86.191711656651407</v>
      </c>
      <c r="P114" s="1">
        <v>71.469986628320598</v>
      </c>
      <c r="Q114" s="1">
        <v>83.598826796816695</v>
      </c>
      <c r="R114" s="1">
        <v>80.417985455181906</v>
      </c>
      <c r="S114" s="1">
        <v>86.129360295960396</v>
      </c>
      <c r="T114" s="1">
        <v>81.458759644069801</v>
      </c>
    </row>
    <row r="115" spans="1:20" x14ac:dyDescent="0.25">
      <c r="A115" s="13">
        <v>44126</v>
      </c>
      <c r="B115" s="1">
        <v>76.896400929964997</v>
      </c>
      <c r="C115" s="1">
        <v>83.649091420286496</v>
      </c>
      <c r="D115" s="1">
        <v>72.922300996682793</v>
      </c>
      <c r="E115" s="1">
        <v>86.538808427348798</v>
      </c>
      <c r="F115" s="1">
        <v>89.202799045830901</v>
      </c>
      <c r="G115" s="1">
        <v>81.910329431409707</v>
      </c>
      <c r="H115" s="1">
        <v>92.855154954914198</v>
      </c>
      <c r="I115" s="1">
        <v>81.030887756594495</v>
      </c>
      <c r="J115" s="1">
        <v>90.496700627191402</v>
      </c>
      <c r="K115" s="1">
        <v>78.219432193377301</v>
      </c>
      <c r="L115" s="1">
        <v>86.713759060579704</v>
      </c>
      <c r="M115" s="1">
        <v>78.088137412121199</v>
      </c>
      <c r="N115" s="1">
        <v>75.887512584725997</v>
      </c>
      <c r="O115" s="1">
        <v>86.450121042000802</v>
      </c>
      <c r="P115" s="1">
        <v>69.418980440856302</v>
      </c>
      <c r="Q115" s="1">
        <v>83.2535577749358</v>
      </c>
      <c r="R115" s="1">
        <v>79.409300855627293</v>
      </c>
      <c r="S115" s="1">
        <v>85.199188607269505</v>
      </c>
      <c r="T115" s="1">
        <v>82.917890998612904</v>
      </c>
    </row>
    <row r="116" spans="1:20" x14ac:dyDescent="0.25">
      <c r="A116" s="13">
        <v>44127</v>
      </c>
      <c r="B116" s="1">
        <v>68.084964199007004</v>
      </c>
      <c r="C116" s="1">
        <v>73.126449759298893</v>
      </c>
      <c r="D116" s="1">
        <v>77.960953111200894</v>
      </c>
      <c r="E116" s="1">
        <v>86.128406471318499</v>
      </c>
      <c r="F116" s="1">
        <v>87.909428142572807</v>
      </c>
      <c r="G116" s="1">
        <v>74.605450926449706</v>
      </c>
      <c r="H116" s="1">
        <v>90.069805561492899</v>
      </c>
      <c r="I116" s="1">
        <v>82.581084646504493</v>
      </c>
      <c r="J116" s="1">
        <v>81.698426450355598</v>
      </c>
      <c r="K116" s="1">
        <v>80.952410063560905</v>
      </c>
      <c r="L116" s="1">
        <v>85.073978666705997</v>
      </c>
      <c r="M116" s="1">
        <v>79.206404092789995</v>
      </c>
      <c r="N116" s="1">
        <v>82.435944628774706</v>
      </c>
      <c r="O116" s="1">
        <v>87.886167920479494</v>
      </c>
      <c r="P116" s="1">
        <v>74.061720212274807</v>
      </c>
      <c r="Q116" s="1">
        <v>85.883502365373005</v>
      </c>
      <c r="R116" s="1">
        <v>77.098247277552304</v>
      </c>
      <c r="S116" s="1">
        <v>80.492518292455898</v>
      </c>
      <c r="T116" s="1">
        <v>86.850032494540002</v>
      </c>
    </row>
    <row r="117" spans="1:20" x14ac:dyDescent="0.25">
      <c r="A117" s="13">
        <v>44128</v>
      </c>
      <c r="B117" s="1">
        <v>72.059210857478405</v>
      </c>
      <c r="C117" s="1">
        <v>73.145568708643296</v>
      </c>
      <c r="D117" s="1">
        <v>70.717220487207896</v>
      </c>
      <c r="E117" s="1">
        <v>88.670577659491997</v>
      </c>
      <c r="F117" s="1">
        <v>93.210785692781201</v>
      </c>
      <c r="G117" s="1">
        <v>71.133759154405396</v>
      </c>
      <c r="H117" s="1">
        <v>91.702016149886006</v>
      </c>
      <c r="I117" s="1">
        <v>82.657663638667302</v>
      </c>
      <c r="J117" s="1">
        <v>82.300713617060893</v>
      </c>
      <c r="K117" s="1">
        <v>69.567140896435902</v>
      </c>
      <c r="L117" s="1">
        <v>94.941953342431901</v>
      </c>
      <c r="M117" s="1">
        <v>76.451102834013497</v>
      </c>
      <c r="N117" s="1">
        <v>85.776067917864793</v>
      </c>
      <c r="O117" s="1">
        <v>90.121626260119299</v>
      </c>
      <c r="P117" s="1">
        <v>79.916021945831105</v>
      </c>
      <c r="Q117" s="1">
        <v>88.933134294451307</v>
      </c>
      <c r="R117" s="1">
        <v>74.279760111857996</v>
      </c>
      <c r="S117" s="1">
        <v>82.630867794166207</v>
      </c>
      <c r="T117" s="1">
        <v>91.020201455136203</v>
      </c>
    </row>
    <row r="118" spans="1:20" x14ac:dyDescent="0.25">
      <c r="A118" s="13">
        <v>44129</v>
      </c>
      <c r="B118" s="1">
        <v>70.346942448149804</v>
      </c>
      <c r="C118" s="1">
        <v>78.053846041152795</v>
      </c>
      <c r="D118" s="1">
        <v>67.243691241980301</v>
      </c>
      <c r="E118" s="1">
        <v>85.927589531998706</v>
      </c>
      <c r="F118" s="1">
        <v>91.042516451406101</v>
      </c>
      <c r="G118" s="1">
        <v>75.254054416719597</v>
      </c>
      <c r="H118" s="1">
        <v>85.741572021881097</v>
      </c>
      <c r="I118" s="1">
        <v>83.494337017597402</v>
      </c>
      <c r="J118" s="1">
        <v>71.186575083012997</v>
      </c>
      <c r="K118" s="1">
        <v>68.525321762035205</v>
      </c>
      <c r="L118" s="1">
        <v>80.761082898518595</v>
      </c>
      <c r="M118" s="1">
        <v>72.495986569000294</v>
      </c>
      <c r="N118" s="1">
        <v>89.099649566121897</v>
      </c>
      <c r="O118" s="1">
        <v>99.690214607256394</v>
      </c>
      <c r="P118" s="1">
        <v>87.468669785245197</v>
      </c>
      <c r="Q118" s="1">
        <v>93.829594081400998</v>
      </c>
      <c r="R118" s="1">
        <v>77.503004397971907</v>
      </c>
      <c r="S118" s="1">
        <v>85.871815986065798</v>
      </c>
      <c r="T118" s="1">
        <v>89.850216704884801</v>
      </c>
    </row>
    <row r="119" spans="1:20" x14ac:dyDescent="0.25">
      <c r="A119" s="13">
        <v>44130</v>
      </c>
      <c r="B119" s="1">
        <v>78.575277260982901</v>
      </c>
      <c r="C119" s="1">
        <v>79.750983087111806</v>
      </c>
      <c r="D119" s="1">
        <v>67.990438061526305</v>
      </c>
      <c r="E119" s="1">
        <v>84.199551661549506</v>
      </c>
      <c r="F119" s="1">
        <v>83.231210674954497</v>
      </c>
      <c r="G119" s="1">
        <v>69.892820858891099</v>
      </c>
      <c r="H119" s="1">
        <v>84.1451737438273</v>
      </c>
      <c r="I119" s="1">
        <v>87.140459368171705</v>
      </c>
      <c r="J119" s="1">
        <v>64.938924603353797</v>
      </c>
      <c r="K119" s="1">
        <v>65.917028046668094</v>
      </c>
      <c r="L119" s="1">
        <v>75.544950695183203</v>
      </c>
      <c r="M119" s="1">
        <v>77.922376507817503</v>
      </c>
      <c r="N119" s="1">
        <v>81.685743949480198</v>
      </c>
      <c r="O119" s="1">
        <v>95.566462781632296</v>
      </c>
      <c r="P119" s="1">
        <v>91.721972681266706</v>
      </c>
      <c r="Q119" s="1">
        <v>96.2656902244413</v>
      </c>
      <c r="R119" s="1">
        <v>71.573041227476196</v>
      </c>
      <c r="S119" s="1">
        <v>92.128468744446707</v>
      </c>
      <c r="T119" s="1">
        <v>87.813030641778496</v>
      </c>
    </row>
    <row r="120" spans="1:20" x14ac:dyDescent="0.25">
      <c r="A120" s="13">
        <v>44131</v>
      </c>
      <c r="B120" s="1">
        <v>77.696909275399193</v>
      </c>
      <c r="C120" s="1">
        <v>83.700821109838003</v>
      </c>
      <c r="D120" s="1">
        <v>71.724104949252194</v>
      </c>
      <c r="E120" s="1">
        <v>81.053387366882305</v>
      </c>
      <c r="F120" s="1">
        <v>74.107858060047505</v>
      </c>
      <c r="G120" s="1">
        <v>73.577298974224604</v>
      </c>
      <c r="H120" s="1">
        <v>78.2731330247058</v>
      </c>
      <c r="I120" s="1">
        <v>88.2588585239575</v>
      </c>
      <c r="J120" s="1">
        <v>67.061301581154098</v>
      </c>
      <c r="K120" s="1">
        <v>67.666037229774403</v>
      </c>
      <c r="L120" s="1">
        <v>75.055526756500697</v>
      </c>
      <c r="M120" s="1">
        <v>77.428412273992393</v>
      </c>
      <c r="N120" s="1">
        <v>75.5854374850272</v>
      </c>
      <c r="O120" s="1">
        <v>96.157573052660695</v>
      </c>
      <c r="P120" s="1">
        <v>88.975701737152093</v>
      </c>
      <c r="Q120" s="1">
        <v>93.413252790974298</v>
      </c>
      <c r="R120" s="1">
        <v>70.978291919262304</v>
      </c>
      <c r="S120" s="1">
        <v>95.436863052835605</v>
      </c>
      <c r="T120" s="1">
        <v>81.074345035542706</v>
      </c>
    </row>
    <row r="121" spans="1:20" x14ac:dyDescent="0.25">
      <c r="A121" s="13">
        <v>44132</v>
      </c>
      <c r="B121" s="1">
        <v>67.999147662815901</v>
      </c>
      <c r="C121" s="1">
        <v>87.733342028967598</v>
      </c>
      <c r="D121" s="1">
        <v>79.490506780618105</v>
      </c>
      <c r="E121" s="1">
        <v>83.402007808843194</v>
      </c>
      <c r="F121" s="1">
        <v>62.331274936409301</v>
      </c>
      <c r="G121" s="1">
        <v>77.2347008134753</v>
      </c>
      <c r="H121" s="1">
        <v>74.770408880949702</v>
      </c>
      <c r="I121" s="1">
        <v>91.395800199043293</v>
      </c>
      <c r="J121" s="1">
        <v>69.953373434742602</v>
      </c>
      <c r="K121" s="1">
        <v>71.638583141429706</v>
      </c>
      <c r="L121" s="1">
        <v>74.307011232834796</v>
      </c>
      <c r="M121" s="1">
        <v>69.936418281561401</v>
      </c>
      <c r="N121" s="1">
        <v>71.467497850744294</v>
      </c>
      <c r="O121" s="1">
        <v>91.770226104689698</v>
      </c>
      <c r="P121" s="1">
        <v>92.1171652769725</v>
      </c>
      <c r="Q121" s="1">
        <v>86.638228374200907</v>
      </c>
      <c r="R121" s="1">
        <v>78.656891110344503</v>
      </c>
      <c r="S121" s="1">
        <v>97.200984295943698</v>
      </c>
      <c r="T121" s="1">
        <v>71.267499810714597</v>
      </c>
    </row>
    <row r="122" spans="1:20" x14ac:dyDescent="0.25">
      <c r="A122" s="13">
        <v>44133</v>
      </c>
      <c r="B122" s="1">
        <v>60.227060259356698</v>
      </c>
      <c r="C122" s="1">
        <v>84.9531881067374</v>
      </c>
      <c r="D122" s="1">
        <v>78.430403133491197</v>
      </c>
      <c r="E122" s="1">
        <v>84.766454495852898</v>
      </c>
      <c r="F122" s="1">
        <v>59.998472592125097</v>
      </c>
      <c r="G122" s="1">
        <v>79.492474114446594</v>
      </c>
      <c r="H122" s="1">
        <v>66.234943684755905</v>
      </c>
      <c r="I122" s="1">
        <v>88.809105310904002</v>
      </c>
      <c r="J122" s="1">
        <v>69.984774601438005</v>
      </c>
      <c r="K122" s="1">
        <v>71.320314965566993</v>
      </c>
      <c r="L122" s="1">
        <v>77.281501236390298</v>
      </c>
      <c r="M122" s="1">
        <v>61.236646358161501</v>
      </c>
      <c r="N122" s="1">
        <v>78.739899746587199</v>
      </c>
      <c r="O122" s="1">
        <v>87.075810217671702</v>
      </c>
      <c r="P122" s="1">
        <v>88.186279185620506</v>
      </c>
      <c r="Q122" s="1">
        <v>73.872995635703404</v>
      </c>
      <c r="R122" s="1">
        <v>79.514310022917797</v>
      </c>
      <c r="S122" s="1">
        <v>96.434223062011498</v>
      </c>
      <c r="T122" s="1">
        <v>87.379349210259804</v>
      </c>
    </row>
    <row r="123" spans="1:20" x14ac:dyDescent="0.25">
      <c r="A123" s="13">
        <v>44134</v>
      </c>
      <c r="B123" s="1">
        <v>62.338867955349102</v>
      </c>
      <c r="C123" s="1">
        <v>79.872331065273301</v>
      </c>
      <c r="D123" s="1">
        <v>74.706054943842105</v>
      </c>
      <c r="E123" s="1">
        <v>79.8081946346759</v>
      </c>
      <c r="F123" s="1">
        <v>63.589224683094997</v>
      </c>
      <c r="G123" s="1">
        <v>77.887415582104197</v>
      </c>
      <c r="H123" s="1">
        <v>69.945221290816704</v>
      </c>
      <c r="I123" s="1">
        <v>80.956556476890398</v>
      </c>
      <c r="J123" s="1">
        <v>68.226895544582902</v>
      </c>
      <c r="K123" s="1">
        <v>74.315960379021703</v>
      </c>
      <c r="L123" s="1">
        <v>69.550048002396906</v>
      </c>
      <c r="M123" s="1">
        <v>62.952096382735803</v>
      </c>
      <c r="N123" s="1">
        <v>79.903479963366195</v>
      </c>
      <c r="O123" s="1">
        <v>78.259377490968404</v>
      </c>
      <c r="P123" s="1">
        <v>74.329962101005705</v>
      </c>
      <c r="Q123" s="1">
        <v>69.391551866998299</v>
      </c>
      <c r="R123" s="1">
        <v>86.702950465217995</v>
      </c>
      <c r="S123" s="1">
        <v>90.206380054124807</v>
      </c>
      <c r="T123" s="1">
        <v>85.776266466345902</v>
      </c>
    </row>
    <row r="124" spans="1:20" x14ac:dyDescent="0.25">
      <c r="A124" s="13">
        <v>44135</v>
      </c>
      <c r="B124" s="1">
        <v>64.387453536354997</v>
      </c>
      <c r="C124" s="1">
        <v>80.384596277979099</v>
      </c>
      <c r="D124" s="1">
        <v>74.058253271354602</v>
      </c>
      <c r="E124" s="1">
        <v>77.369933363316903</v>
      </c>
      <c r="F124" s="1">
        <v>68.573911441019305</v>
      </c>
      <c r="G124" s="1">
        <v>70.612183868441306</v>
      </c>
      <c r="H124" s="1">
        <v>74.621048401789494</v>
      </c>
      <c r="I124" s="1">
        <v>78.459389634392593</v>
      </c>
      <c r="J124" s="1">
        <v>68.563932020181895</v>
      </c>
      <c r="K124" s="1">
        <v>73.283765785357502</v>
      </c>
      <c r="L124" s="1">
        <v>67.975854062987196</v>
      </c>
      <c r="M124" s="1">
        <v>64.525875750986998</v>
      </c>
      <c r="N124" s="1">
        <v>71.330635965894203</v>
      </c>
      <c r="O124" s="1">
        <v>75.652346549292005</v>
      </c>
      <c r="P124" s="1">
        <v>68.196082403586004</v>
      </c>
      <c r="Q124" s="1">
        <v>64.209832219807794</v>
      </c>
      <c r="R124" s="1">
        <v>87.095216286116695</v>
      </c>
      <c r="S124" s="1">
        <v>81.484044134955099</v>
      </c>
      <c r="T124" s="1">
        <v>82.992853539345106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90E8D-2661-43D3-A000-9B392DB9305A}">
  <dimension ref="A1:T124"/>
  <sheetViews>
    <sheetView showGridLines="0" workbookViewId="0">
      <selection activeCell="B1" sqref="B1"/>
    </sheetView>
  </sheetViews>
  <sheetFormatPr defaultRowHeight="15" x14ac:dyDescent="0.25"/>
  <cols>
    <col min="1" max="1" width="10.7109375" style="2" bestFit="1" customWidth="1"/>
    <col min="2" max="20" width="7.5703125" bestFit="1" customWidth="1"/>
  </cols>
  <sheetData>
    <row r="1" spans="1:2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13">
        <v>44013</v>
      </c>
      <c r="B2" s="12">
        <v>1.0526529082282601</v>
      </c>
      <c r="C2" s="12">
        <v>1.0494684157145999</v>
      </c>
      <c r="D2" s="12">
        <v>1.12060743616754</v>
      </c>
      <c r="E2" s="12">
        <v>1.1033356196855999</v>
      </c>
      <c r="F2" s="12">
        <v>1.11838956451164</v>
      </c>
      <c r="G2" s="12">
        <v>1.10817210855924</v>
      </c>
      <c r="H2" s="12">
        <v>1.1409064855831601</v>
      </c>
      <c r="I2" s="12">
        <v>1.14057405928278</v>
      </c>
      <c r="J2" s="12">
        <v>1.12543808705286</v>
      </c>
      <c r="K2" s="12">
        <v>1.1220626009174799</v>
      </c>
      <c r="L2" s="12">
        <v>1.16141475340547</v>
      </c>
      <c r="M2" s="12">
        <v>1.1981015021863699</v>
      </c>
      <c r="N2" s="12">
        <v>1.19891012138745</v>
      </c>
      <c r="O2" s="12">
        <v>1.2430122962093</v>
      </c>
      <c r="P2" s="12">
        <v>1.24378082934427</v>
      </c>
      <c r="Q2" s="12">
        <v>1.2384351129511599</v>
      </c>
      <c r="R2" s="12">
        <v>1.30020399269497</v>
      </c>
      <c r="S2" s="12">
        <v>1.2906471131356301</v>
      </c>
      <c r="T2" s="12">
        <v>1.2545206212810001</v>
      </c>
    </row>
    <row r="3" spans="1:20" x14ac:dyDescent="0.25">
      <c r="A3" s="13">
        <v>44014</v>
      </c>
      <c r="B3" s="12">
        <v>1.10074215127768</v>
      </c>
      <c r="C3" s="12">
        <v>1.09965264076813</v>
      </c>
      <c r="D3" s="12">
        <v>1.1080251906006999</v>
      </c>
      <c r="E3" s="12">
        <v>1.0983229740275999</v>
      </c>
      <c r="F3" s="12">
        <v>1.11018415066042</v>
      </c>
      <c r="G3" s="12">
        <v>1.11621346956621</v>
      </c>
      <c r="H3" s="12">
        <v>1.12682710879407</v>
      </c>
      <c r="I3" s="12">
        <v>1.1540742823226999</v>
      </c>
      <c r="J3" s="12">
        <v>1.14218731056022</v>
      </c>
      <c r="K3" s="12">
        <v>1.1318891156850499</v>
      </c>
      <c r="L3" s="12">
        <v>1.14454930121209</v>
      </c>
      <c r="M3" s="12">
        <v>1.1346610448876699</v>
      </c>
      <c r="N3" s="12">
        <v>1.1534332521677</v>
      </c>
      <c r="O3" s="12">
        <v>1.1654312135886999</v>
      </c>
      <c r="P3" s="12">
        <v>1.1729349007137999</v>
      </c>
      <c r="Q3" s="12">
        <v>1.19073521960009</v>
      </c>
      <c r="R3" s="12">
        <v>1.1919564173474999</v>
      </c>
      <c r="S3" s="12">
        <v>1.2191895858544499</v>
      </c>
      <c r="T3" s="12">
        <v>1.2288264904550501</v>
      </c>
    </row>
    <row r="4" spans="1:20" x14ac:dyDescent="0.25">
      <c r="A4" s="13">
        <v>44015</v>
      </c>
      <c r="B4" s="12">
        <v>1.1354128492522</v>
      </c>
      <c r="C4" s="12">
        <v>1.1354197164605899</v>
      </c>
      <c r="D4" s="12">
        <v>1.1390956926421001</v>
      </c>
      <c r="E4" s="12">
        <v>1.1428313074788801</v>
      </c>
      <c r="F4" s="12">
        <v>1.1432013818625499</v>
      </c>
      <c r="G4" s="12">
        <v>1.1384950187171301</v>
      </c>
      <c r="H4" s="12">
        <v>1.1296779282868901</v>
      </c>
      <c r="I4" s="12">
        <v>1.1560917323644699</v>
      </c>
      <c r="J4" s="12">
        <v>1.16565749209025</v>
      </c>
      <c r="K4" s="12">
        <v>1.1479818612700401</v>
      </c>
      <c r="L4" s="12">
        <v>1.1494590153386499</v>
      </c>
      <c r="M4" s="12">
        <v>1.13575563549053</v>
      </c>
      <c r="N4" s="12">
        <v>1.1533099678318099</v>
      </c>
      <c r="O4" s="12">
        <v>1.1551974822451001</v>
      </c>
      <c r="P4" s="12">
        <v>1.1572858566152999</v>
      </c>
      <c r="Q4" s="12">
        <v>1.169772647107</v>
      </c>
      <c r="R4" s="12">
        <v>1.1899146600592201</v>
      </c>
      <c r="S4" s="12">
        <v>1.1723090439068899</v>
      </c>
      <c r="T4" s="12">
        <v>1.16904496048749</v>
      </c>
    </row>
    <row r="5" spans="1:20" x14ac:dyDescent="0.25">
      <c r="A5" s="13">
        <v>44016</v>
      </c>
      <c r="B5" s="12">
        <v>1.11033784522484</v>
      </c>
      <c r="C5" s="12">
        <v>1.1104920003549099</v>
      </c>
      <c r="D5" s="12">
        <v>1.1170787601476799</v>
      </c>
      <c r="E5" s="12">
        <v>1.1257743338806701</v>
      </c>
      <c r="F5" s="12">
        <v>1.1345385282206599</v>
      </c>
      <c r="G5" s="12">
        <v>1.1261170731605801</v>
      </c>
      <c r="H5" s="12">
        <v>1.13075780168249</v>
      </c>
      <c r="I5" s="12">
        <v>1.1377221342086199</v>
      </c>
      <c r="J5" s="12">
        <v>1.15063932918155</v>
      </c>
      <c r="K5" s="12">
        <v>1.1469920834813001</v>
      </c>
      <c r="L5" s="12">
        <v>1.1424970977509501</v>
      </c>
      <c r="M5" s="12">
        <v>1.1501620935797201</v>
      </c>
      <c r="N5" s="12">
        <v>1.1511688741260999</v>
      </c>
      <c r="O5" s="12">
        <v>1.15775097801828</v>
      </c>
      <c r="P5" s="12">
        <v>1.1638439373318701</v>
      </c>
      <c r="Q5" s="12">
        <v>1.15934325657601</v>
      </c>
      <c r="R5" s="12">
        <v>1.1666049686270601</v>
      </c>
      <c r="S5" s="12">
        <v>1.1679933193415799</v>
      </c>
      <c r="T5" s="12">
        <v>1.1589557507737001</v>
      </c>
    </row>
    <row r="6" spans="1:20" x14ac:dyDescent="0.25">
      <c r="A6" s="13">
        <v>44017</v>
      </c>
      <c r="B6" s="12">
        <v>1.0252306242546601</v>
      </c>
      <c r="C6" s="12">
        <v>1.02523277256766</v>
      </c>
      <c r="D6" s="12">
        <v>1.0446839861611299</v>
      </c>
      <c r="E6" s="12">
        <v>1.0672914827014299</v>
      </c>
      <c r="F6" s="12">
        <v>1.0847250083611</v>
      </c>
      <c r="G6" s="12">
        <v>1.0972392439624601</v>
      </c>
      <c r="H6" s="12">
        <v>1.1150549437338799</v>
      </c>
      <c r="I6" s="12">
        <v>1.1038774498272701</v>
      </c>
      <c r="J6" s="12">
        <v>1.12081791059008</v>
      </c>
      <c r="K6" s="12">
        <v>1.13373283660955</v>
      </c>
      <c r="L6" s="12">
        <v>1.13216660653971</v>
      </c>
      <c r="M6" s="12">
        <v>1.14271414435001</v>
      </c>
      <c r="N6" s="12">
        <v>1.1392443784517201</v>
      </c>
      <c r="O6" s="12">
        <v>1.11290892237855</v>
      </c>
      <c r="P6" s="12">
        <v>1.13243540674023</v>
      </c>
      <c r="Q6" s="12">
        <v>1.1320451985659099</v>
      </c>
      <c r="R6" s="12">
        <v>1.1452301533021301</v>
      </c>
      <c r="S6" s="12">
        <v>1.1681611870578399</v>
      </c>
      <c r="T6" s="12">
        <v>1.1704487224603199</v>
      </c>
    </row>
    <row r="7" spans="1:20" x14ac:dyDescent="0.25">
      <c r="A7" s="13">
        <v>44018</v>
      </c>
      <c r="B7" s="12">
        <v>1.02583792840567</v>
      </c>
      <c r="C7" s="12">
        <v>1.0257217833710399</v>
      </c>
      <c r="D7" s="12">
        <v>1.02816934015918</v>
      </c>
      <c r="E7" s="12">
        <v>1.04234033610732</v>
      </c>
      <c r="F7" s="12">
        <v>1.0539538796628001</v>
      </c>
      <c r="G7" s="12">
        <v>1.0674944654417799</v>
      </c>
      <c r="H7" s="12">
        <v>1.0802034940759799</v>
      </c>
      <c r="I7" s="12">
        <v>1.0943115262947101</v>
      </c>
      <c r="J7" s="12">
        <v>1.1026803064659001</v>
      </c>
      <c r="K7" s="12">
        <v>1.0921778978630401</v>
      </c>
      <c r="L7" s="12">
        <v>1.0757658024019201</v>
      </c>
      <c r="M7" s="12">
        <v>1.08854749386992</v>
      </c>
      <c r="N7" s="12">
        <v>1.0821852892083801</v>
      </c>
      <c r="O7" s="12">
        <v>1.10309153777266</v>
      </c>
      <c r="P7" s="12">
        <v>1.1150707367483701</v>
      </c>
      <c r="Q7" s="12">
        <v>1.11857510324159</v>
      </c>
      <c r="R7" s="12">
        <v>1.1215976788991</v>
      </c>
      <c r="S7" s="12">
        <v>1.13496203529202</v>
      </c>
      <c r="T7" s="12">
        <v>1.14547456596368</v>
      </c>
    </row>
    <row r="8" spans="1:20" x14ac:dyDescent="0.25">
      <c r="A8" s="13">
        <v>44019</v>
      </c>
      <c r="B8" s="12">
        <v>0.91656014276020004</v>
      </c>
      <c r="C8" s="12">
        <v>0.91639644423385103</v>
      </c>
      <c r="D8" s="12">
        <v>0.94698768027193103</v>
      </c>
      <c r="E8" s="12">
        <v>0.94757473825762195</v>
      </c>
      <c r="F8" s="12">
        <v>0.97038904436401396</v>
      </c>
      <c r="G8" s="12">
        <v>0.99182323568889397</v>
      </c>
      <c r="H8" s="12">
        <v>1.00246977561339</v>
      </c>
      <c r="I8" s="12">
        <v>1.03027791545457</v>
      </c>
      <c r="J8" s="12">
        <v>1.0439064329544601</v>
      </c>
      <c r="K8" s="12">
        <v>1.0353359569948299</v>
      </c>
      <c r="L8" s="12">
        <v>1.0382570250475101</v>
      </c>
      <c r="M8" s="12">
        <v>1.03776191061358</v>
      </c>
      <c r="N8" s="12">
        <v>1.06110919233385</v>
      </c>
      <c r="O8" s="12">
        <v>1.07064995507574</v>
      </c>
      <c r="P8" s="12">
        <v>1.0939376098861699</v>
      </c>
      <c r="Q8" s="12">
        <v>1.1096330735884701</v>
      </c>
      <c r="R8" s="12">
        <v>1.1003458273070701</v>
      </c>
      <c r="S8" s="12">
        <v>1.09830649664558</v>
      </c>
      <c r="T8" s="12">
        <v>1.11496770703104</v>
      </c>
    </row>
    <row r="9" spans="1:20" x14ac:dyDescent="0.25">
      <c r="A9" s="13">
        <v>44020</v>
      </c>
      <c r="B9" s="12">
        <v>1.0635249775098099</v>
      </c>
      <c r="C9" s="12">
        <v>1.06339712382991</v>
      </c>
      <c r="D9" s="12">
        <v>1.04787480503935</v>
      </c>
      <c r="E9" s="12">
        <v>1.0361841472381601</v>
      </c>
      <c r="F9" s="12">
        <v>1.0140352019622201</v>
      </c>
      <c r="G9" s="12">
        <v>1.0179296295236799</v>
      </c>
      <c r="H9" s="12">
        <v>1.0165101727148</v>
      </c>
      <c r="I9" s="12">
        <v>1.0312883858286901</v>
      </c>
      <c r="J9" s="12">
        <v>1.0313166834499401</v>
      </c>
      <c r="K9" s="12">
        <v>1.06211799057306</v>
      </c>
      <c r="L9" s="12">
        <v>1.06309079911695</v>
      </c>
      <c r="M9" s="12">
        <v>1.0575764068723099</v>
      </c>
      <c r="N9" s="12">
        <v>1.0673119768699899</v>
      </c>
      <c r="O9" s="12">
        <v>1.05888315361397</v>
      </c>
      <c r="P9" s="12">
        <v>1.07692584485989</v>
      </c>
      <c r="Q9" s="12">
        <v>1.08633483950848</v>
      </c>
      <c r="R9" s="12">
        <v>1.0925665287839099</v>
      </c>
      <c r="S9" s="12">
        <v>1.1180247362469</v>
      </c>
      <c r="T9" s="12">
        <v>1.12290119119388</v>
      </c>
    </row>
    <row r="10" spans="1:20" x14ac:dyDescent="0.25">
      <c r="A10" s="13">
        <v>44021</v>
      </c>
      <c r="B10" s="12">
        <v>1.02695319003963</v>
      </c>
      <c r="C10" s="12">
        <v>1.02689576569243</v>
      </c>
      <c r="D10" s="12">
        <v>1.0286438731790399</v>
      </c>
      <c r="E10" s="12">
        <v>1.0307361159725701</v>
      </c>
      <c r="F10" s="12">
        <v>1.03489918910652</v>
      </c>
      <c r="G10" s="12">
        <v>1.03683955796563</v>
      </c>
      <c r="H10" s="12">
        <v>1.03470410660421</v>
      </c>
      <c r="I10" s="12">
        <v>1.0341017280379301</v>
      </c>
      <c r="J10" s="12">
        <v>1.0360263635336899</v>
      </c>
      <c r="K10" s="12">
        <v>1.0490232184461199</v>
      </c>
      <c r="L10" s="12">
        <v>1.0574686326109899</v>
      </c>
      <c r="M10" s="12">
        <v>1.0747095465051699</v>
      </c>
      <c r="N10" s="12">
        <v>1.07230134665689</v>
      </c>
      <c r="O10" s="12">
        <v>1.0734382722940801</v>
      </c>
      <c r="P10" s="12">
        <v>1.07492933913262</v>
      </c>
      <c r="Q10" s="12">
        <v>1.0715681510838599</v>
      </c>
      <c r="R10" s="12">
        <v>1.08170579254247</v>
      </c>
      <c r="S10" s="12">
        <v>1.09343664115449</v>
      </c>
      <c r="T10" s="12">
        <v>1.1003978286665901</v>
      </c>
    </row>
    <row r="11" spans="1:20" x14ac:dyDescent="0.25">
      <c r="A11" s="13">
        <v>44022</v>
      </c>
      <c r="B11" s="12">
        <v>1.0643664570687099</v>
      </c>
      <c r="C11" s="12">
        <v>1.06419969433225</v>
      </c>
      <c r="D11" s="12">
        <v>1.0470466778168399</v>
      </c>
      <c r="E11" s="12">
        <v>1.0439435877082099</v>
      </c>
      <c r="F11" s="12">
        <v>1.0495389659002801</v>
      </c>
      <c r="G11" s="12">
        <v>1.03712988656142</v>
      </c>
      <c r="H11" s="12">
        <v>1.0386788268926901</v>
      </c>
      <c r="I11" s="12">
        <v>1.0248133398331001</v>
      </c>
      <c r="J11" s="12">
        <v>1.0299494731347301</v>
      </c>
      <c r="K11" s="12">
        <v>1.0071631664819001</v>
      </c>
      <c r="L11" s="12">
        <v>1.0188735805231199</v>
      </c>
      <c r="M11" s="12">
        <v>1.0257845407177899</v>
      </c>
      <c r="N11" s="12">
        <v>1.03007832799489</v>
      </c>
      <c r="O11" s="12">
        <v>1.03921960638541</v>
      </c>
      <c r="P11" s="12">
        <v>1.03269692404233</v>
      </c>
      <c r="Q11" s="12">
        <v>1.0425531485231301</v>
      </c>
      <c r="R11" s="12">
        <v>1.0477737999234999</v>
      </c>
      <c r="S11" s="12">
        <v>1.05660774655177</v>
      </c>
      <c r="T11" s="12">
        <v>1.0592715209713901</v>
      </c>
    </row>
    <row r="12" spans="1:20" x14ac:dyDescent="0.25">
      <c r="A12" s="13">
        <v>44023</v>
      </c>
      <c r="B12" s="12">
        <v>1.02807087927387</v>
      </c>
      <c r="C12" s="12">
        <v>1.0279343896794699</v>
      </c>
      <c r="D12" s="12">
        <v>1.0290105632557001</v>
      </c>
      <c r="E12" s="12">
        <v>1.01868772433932</v>
      </c>
      <c r="F12" s="12">
        <v>1.0194355634188701</v>
      </c>
      <c r="G12" s="12">
        <v>1.02830065246972</v>
      </c>
      <c r="H12" s="12">
        <v>1.0132352567818399</v>
      </c>
      <c r="I12" s="12">
        <v>1.0132913502579499</v>
      </c>
      <c r="J12" s="12">
        <v>1.0200426258067401</v>
      </c>
      <c r="K12" s="12">
        <v>1.02665687686412</v>
      </c>
      <c r="L12" s="12">
        <v>1.0419074669359401</v>
      </c>
      <c r="M12" s="12">
        <v>1.03710534972607</v>
      </c>
      <c r="N12" s="12">
        <v>1.0413508048136799</v>
      </c>
      <c r="O12" s="12">
        <v>1.0476572040672401</v>
      </c>
      <c r="P12" s="12">
        <v>1.05059302628676</v>
      </c>
      <c r="Q12" s="12">
        <v>1.05771778963922</v>
      </c>
      <c r="R12" s="12">
        <v>1.0443405756972799</v>
      </c>
      <c r="S12" s="12">
        <v>1.0298043209078001</v>
      </c>
      <c r="T12" s="12">
        <v>1.0313430473046901</v>
      </c>
    </row>
    <row r="13" spans="1:20" x14ac:dyDescent="0.25">
      <c r="A13" s="13">
        <v>44024</v>
      </c>
      <c r="B13" s="12">
        <v>1.0774530539729399</v>
      </c>
      <c r="C13" s="12">
        <v>1.07731990226637</v>
      </c>
      <c r="D13" s="12">
        <v>1.0539363014724801</v>
      </c>
      <c r="E13" s="12">
        <v>1.0302098149921599</v>
      </c>
      <c r="F13" s="12">
        <v>1.0210973353898201</v>
      </c>
      <c r="G13" s="12">
        <v>1.02414315206611</v>
      </c>
      <c r="H13" s="12">
        <v>1.0000436614705399</v>
      </c>
      <c r="I13" s="12">
        <v>1.0077935543281</v>
      </c>
      <c r="J13" s="12">
        <v>1.0091504024687401</v>
      </c>
      <c r="K13" s="12">
        <v>1.0214537654727001</v>
      </c>
      <c r="L13" s="12">
        <v>1.03066803039771</v>
      </c>
      <c r="M13" s="12">
        <v>1.03626241917002</v>
      </c>
      <c r="N13" s="12">
        <v>1.0476463927916599</v>
      </c>
      <c r="O13" s="12">
        <v>1.0587612577385801</v>
      </c>
      <c r="P13" s="12">
        <v>1.0501684984980899</v>
      </c>
      <c r="Q13" s="12">
        <v>1.0529901065262399</v>
      </c>
      <c r="R13" s="12">
        <v>1.0332556751292801</v>
      </c>
      <c r="S13" s="12">
        <v>1.0482043147850899</v>
      </c>
      <c r="T13" s="12">
        <v>1.0575199323948801</v>
      </c>
    </row>
    <row r="14" spans="1:20" x14ac:dyDescent="0.25">
      <c r="A14" s="13">
        <v>44025</v>
      </c>
      <c r="B14" s="12">
        <v>1.0531739719388999</v>
      </c>
      <c r="C14" s="12">
        <v>1.05309164194084</v>
      </c>
      <c r="D14" s="12">
        <v>1.05431371199488</v>
      </c>
      <c r="E14" s="12">
        <v>1.0327971948014001</v>
      </c>
      <c r="F14" s="12">
        <v>1.0239234636019101</v>
      </c>
      <c r="G14" s="12">
        <v>1.0146154636098399</v>
      </c>
      <c r="H14" s="12">
        <v>1.02072366290345</v>
      </c>
      <c r="I14" s="12">
        <v>1.02183467850294</v>
      </c>
      <c r="J14" s="12">
        <v>1.0241845273974699</v>
      </c>
      <c r="K14" s="12">
        <v>1.0206411436402201</v>
      </c>
      <c r="L14" s="12">
        <v>1.0243322491900999</v>
      </c>
      <c r="M14" s="12">
        <v>1.0253040567899101</v>
      </c>
      <c r="N14" s="12">
        <v>1.0123181083521</v>
      </c>
      <c r="O14" s="12">
        <v>1.00898926665244</v>
      </c>
      <c r="P14" s="12">
        <v>1.01841160025292</v>
      </c>
      <c r="Q14" s="12">
        <v>1.0304962281783101</v>
      </c>
      <c r="R14" s="12">
        <v>1.04261090746508</v>
      </c>
      <c r="S14" s="12">
        <v>1.0220762274775801</v>
      </c>
      <c r="T14" s="12">
        <v>1.0285757232861601</v>
      </c>
    </row>
    <row r="15" spans="1:20" x14ac:dyDescent="0.25">
      <c r="A15" s="13">
        <v>44026</v>
      </c>
      <c r="B15" s="12">
        <v>1.10117765756899</v>
      </c>
      <c r="C15" s="12">
        <v>1.1013644278011501</v>
      </c>
      <c r="D15" s="12">
        <v>1.08868593559839</v>
      </c>
      <c r="E15" s="12">
        <v>1.0965142409134201</v>
      </c>
      <c r="F15" s="12">
        <v>1.0839504916146201</v>
      </c>
      <c r="G15" s="12">
        <v>1.0557915053359499</v>
      </c>
      <c r="H15" s="12">
        <v>1.0650794107616299</v>
      </c>
      <c r="I15" s="12">
        <v>1.04790326439485</v>
      </c>
      <c r="J15" s="12">
        <v>1.0432439576717001</v>
      </c>
      <c r="K15" s="12">
        <v>1.04553445339194</v>
      </c>
      <c r="L15" s="12">
        <v>1.0416583268473001</v>
      </c>
      <c r="M15" s="12">
        <v>1.03313115317392</v>
      </c>
      <c r="N15" s="12">
        <v>1.03396449506945</v>
      </c>
      <c r="O15" s="12">
        <v>1.04065869027986</v>
      </c>
      <c r="P15" s="12">
        <v>1.03757036331333</v>
      </c>
      <c r="Q15" s="12">
        <v>1.02161166034928</v>
      </c>
      <c r="R15" s="12">
        <v>1.0280467793804799</v>
      </c>
      <c r="S15" s="12">
        <v>1.0417676809137999</v>
      </c>
      <c r="T15" s="12">
        <v>1.0425710743275201</v>
      </c>
    </row>
    <row r="16" spans="1:20" x14ac:dyDescent="0.25">
      <c r="A16" s="13">
        <v>44027</v>
      </c>
      <c r="B16" s="12">
        <v>1.1125326225429299</v>
      </c>
      <c r="C16" s="12">
        <v>1.1128039682169399</v>
      </c>
      <c r="D16" s="12">
        <v>1.1159776692306</v>
      </c>
      <c r="E16" s="12">
        <v>1.11321162477966</v>
      </c>
      <c r="F16" s="12">
        <v>1.1046669752993601</v>
      </c>
      <c r="G16" s="12">
        <v>1.0888206261896201</v>
      </c>
      <c r="H16" s="12">
        <v>1.09310821089099</v>
      </c>
      <c r="I16" s="12">
        <v>1.08563975091804</v>
      </c>
      <c r="J16" s="12">
        <v>1.05690326476094</v>
      </c>
      <c r="K16" s="12">
        <v>1.0470027924877501</v>
      </c>
      <c r="L16" s="12">
        <v>1.0452018242799901</v>
      </c>
      <c r="M16" s="12">
        <v>1.03302826268167</v>
      </c>
      <c r="N16" s="12">
        <v>1.0358471369166899</v>
      </c>
      <c r="O16" s="12">
        <v>1.0380240499906299</v>
      </c>
      <c r="P16" s="12">
        <v>1.04450302956823</v>
      </c>
      <c r="Q16" s="12">
        <v>1.01020516498293</v>
      </c>
      <c r="R16" s="12">
        <v>1.01503866564986</v>
      </c>
      <c r="S16" s="12">
        <v>1.0253901450827001</v>
      </c>
      <c r="T16" s="12">
        <v>1.01926095433687</v>
      </c>
    </row>
    <row r="17" spans="1:20" x14ac:dyDescent="0.25">
      <c r="A17" s="13">
        <v>44028</v>
      </c>
      <c r="B17" s="12">
        <v>1.1123127544357101</v>
      </c>
      <c r="C17" s="12">
        <v>1.11247623490209</v>
      </c>
      <c r="D17" s="12">
        <v>1.10315563687769</v>
      </c>
      <c r="E17" s="12">
        <v>1.1186659194079001</v>
      </c>
      <c r="F17" s="12">
        <v>1.1141826435784099</v>
      </c>
      <c r="G17" s="12">
        <v>1.11161637196587</v>
      </c>
      <c r="H17" s="12">
        <v>1.11354603420204</v>
      </c>
      <c r="I17" s="12">
        <v>1.11166170183296</v>
      </c>
      <c r="J17" s="12">
        <v>1.09435533440204</v>
      </c>
      <c r="K17" s="12">
        <v>1.08502294333172</v>
      </c>
      <c r="L17" s="12">
        <v>1.0760879825990299</v>
      </c>
      <c r="M17" s="12">
        <v>1.0782275931716601</v>
      </c>
      <c r="N17" s="12">
        <v>1.06956364763825</v>
      </c>
      <c r="O17" s="12">
        <v>1.0657117005214101</v>
      </c>
      <c r="P17" s="12">
        <v>1.04988993498098</v>
      </c>
      <c r="Q17" s="12">
        <v>1.0485384895449901</v>
      </c>
      <c r="R17" s="12">
        <v>1.0470852031576301</v>
      </c>
      <c r="S17" s="12">
        <v>1.04684539354351</v>
      </c>
      <c r="T17" s="12">
        <v>1.03187432976883</v>
      </c>
    </row>
    <row r="18" spans="1:20" x14ac:dyDescent="0.25">
      <c r="A18" s="13">
        <v>44029</v>
      </c>
      <c r="B18" s="12">
        <v>1.08722172241315</v>
      </c>
      <c r="C18" s="12">
        <v>1.08743181647652</v>
      </c>
      <c r="D18" s="12">
        <v>1.0969013763448401</v>
      </c>
      <c r="E18" s="12">
        <v>1.0930368140771001</v>
      </c>
      <c r="F18" s="12">
        <v>1.09168757229649</v>
      </c>
      <c r="G18" s="12">
        <v>1.1034742358831999</v>
      </c>
      <c r="H18" s="12">
        <v>1.10593602029356</v>
      </c>
      <c r="I18" s="12">
        <v>1.10683139082781</v>
      </c>
      <c r="J18" s="12">
        <v>1.10111880098407</v>
      </c>
      <c r="K18" s="12">
        <v>1.1067495342958</v>
      </c>
      <c r="L18" s="12">
        <v>1.10366965888018</v>
      </c>
      <c r="M18" s="12">
        <v>1.1066184192839199</v>
      </c>
      <c r="N18" s="12">
        <v>1.0943811338228899</v>
      </c>
      <c r="O18" s="12">
        <v>1.0822869541031399</v>
      </c>
      <c r="P18" s="12">
        <v>1.0671809531735601</v>
      </c>
      <c r="Q18" s="12">
        <v>1.0682258040108801</v>
      </c>
      <c r="R18" s="12">
        <v>1.0659028009913101</v>
      </c>
      <c r="S18" s="12">
        <v>1.07192193855586</v>
      </c>
      <c r="T18" s="12">
        <v>1.0686325301752699</v>
      </c>
    </row>
    <row r="19" spans="1:20" x14ac:dyDescent="0.25">
      <c r="A19" s="13">
        <v>44030</v>
      </c>
      <c r="B19" s="12">
        <v>1.08636344593996</v>
      </c>
      <c r="C19" s="12">
        <v>1.0866379802252999</v>
      </c>
      <c r="D19" s="12">
        <v>1.09295260022931</v>
      </c>
      <c r="E19" s="12">
        <v>1.10591146374926</v>
      </c>
      <c r="F19" s="12">
        <v>1.11752809836421</v>
      </c>
      <c r="G19" s="12">
        <v>1.11931086528484</v>
      </c>
      <c r="H19" s="12">
        <v>1.1169054078724401</v>
      </c>
      <c r="I19" s="12">
        <v>1.11493216224872</v>
      </c>
      <c r="J19" s="12">
        <v>1.11926768113891</v>
      </c>
      <c r="K19" s="12">
        <v>1.1202481415663601</v>
      </c>
      <c r="L19" s="12">
        <v>1.1161760125226801</v>
      </c>
      <c r="M19" s="12">
        <v>1.11467225167724</v>
      </c>
      <c r="N19" s="12">
        <v>1.1134798269595501</v>
      </c>
      <c r="O19" s="12">
        <v>1.0876996333506499</v>
      </c>
      <c r="P19" s="12">
        <v>1.0696601006929201</v>
      </c>
      <c r="Q19" s="12">
        <v>1.07468039479509</v>
      </c>
      <c r="R19" s="12">
        <v>1.0724179510972001</v>
      </c>
      <c r="S19" s="12">
        <v>1.06312553446041</v>
      </c>
      <c r="T19" s="12">
        <v>1.0529681952063199</v>
      </c>
    </row>
    <row r="20" spans="1:20" x14ac:dyDescent="0.25">
      <c r="A20" s="13">
        <v>44031</v>
      </c>
      <c r="B20" s="12">
        <v>1.08529250405714</v>
      </c>
      <c r="C20" s="12">
        <v>1.08563670782465</v>
      </c>
      <c r="D20" s="12">
        <v>1.0980759769342801</v>
      </c>
      <c r="E20" s="12">
        <v>1.1045952390107201</v>
      </c>
      <c r="F20" s="12">
        <v>1.11635741929656</v>
      </c>
      <c r="G20" s="12">
        <v>1.12259109800635</v>
      </c>
      <c r="H20" s="12">
        <v>1.1209766364895299</v>
      </c>
      <c r="I20" s="12">
        <v>1.1193618787546</v>
      </c>
      <c r="J20" s="12">
        <v>1.11176854037961</v>
      </c>
      <c r="K20" s="12">
        <v>1.11110889645468</v>
      </c>
      <c r="L20" s="12">
        <v>1.1189192403614401</v>
      </c>
      <c r="M20" s="12">
        <v>1.11508807666271</v>
      </c>
      <c r="N20" s="12">
        <v>1.1171578221891501</v>
      </c>
      <c r="O20" s="12">
        <v>1.1002508010254799</v>
      </c>
      <c r="P20" s="12">
        <v>1.1092656740179301</v>
      </c>
      <c r="Q20" s="12">
        <v>1.11554910166016</v>
      </c>
      <c r="R20" s="12">
        <v>1.10061233913163</v>
      </c>
      <c r="S20" s="12">
        <v>1.0987734826708699</v>
      </c>
      <c r="T20" s="12">
        <v>1.0953895064954799</v>
      </c>
    </row>
    <row r="21" spans="1:20" x14ac:dyDescent="0.25">
      <c r="A21" s="13">
        <v>44032</v>
      </c>
      <c r="B21" s="12">
        <v>1.0961900470679899</v>
      </c>
      <c r="C21" s="12">
        <v>1.0966103015022699</v>
      </c>
      <c r="D21" s="12">
        <v>1.08906884299605</v>
      </c>
      <c r="E21" s="12">
        <v>1.09858640435942</v>
      </c>
      <c r="F21" s="12">
        <v>1.1019845966880499</v>
      </c>
      <c r="G21" s="12">
        <v>1.0994685979130201</v>
      </c>
      <c r="H21" s="12">
        <v>1.0986551949362</v>
      </c>
      <c r="I21" s="12">
        <v>1.1027247848192701</v>
      </c>
      <c r="J21" s="12">
        <v>1.1141202292086601</v>
      </c>
      <c r="K21" s="12">
        <v>1.1133800972790699</v>
      </c>
      <c r="L21" s="12">
        <v>1.10841481488403</v>
      </c>
      <c r="M21" s="12">
        <v>1.1037724487996099</v>
      </c>
      <c r="N21" s="12">
        <v>1.1144699583023201</v>
      </c>
      <c r="O21" s="12">
        <v>1.11428941778112</v>
      </c>
      <c r="P21" s="12">
        <v>1.1174024262381601</v>
      </c>
      <c r="Q21" s="12">
        <v>1.1104203771824099</v>
      </c>
      <c r="R21" s="12">
        <v>1.08666241108484</v>
      </c>
      <c r="S21" s="12">
        <v>1.0784223613905899</v>
      </c>
      <c r="T21" s="12">
        <v>1.05564320431151</v>
      </c>
    </row>
    <row r="22" spans="1:20" x14ac:dyDescent="0.25">
      <c r="A22" s="13">
        <v>44033</v>
      </c>
      <c r="B22" s="12">
        <v>1.08230506892996</v>
      </c>
      <c r="C22" s="12">
        <v>1.0828372491365199</v>
      </c>
      <c r="D22" s="12">
        <v>1.08285960948483</v>
      </c>
      <c r="E22" s="12">
        <v>1.0877840860305501</v>
      </c>
      <c r="F22" s="12">
        <v>1.07691620250062</v>
      </c>
      <c r="G22" s="12">
        <v>1.07322102468499</v>
      </c>
      <c r="H22" s="12">
        <v>1.08806292043532</v>
      </c>
      <c r="I22" s="12">
        <v>1.0944325139229201</v>
      </c>
      <c r="J22" s="12">
        <v>1.1030849292990701</v>
      </c>
      <c r="K22" s="12">
        <v>1.10773518604747</v>
      </c>
      <c r="L22" s="12">
        <v>1.1070286343614499</v>
      </c>
      <c r="M22" s="12">
        <v>1.1055418102369801</v>
      </c>
      <c r="N22" s="12">
        <v>1.1117244095938601</v>
      </c>
      <c r="O22" s="12">
        <v>1.1233821426331301</v>
      </c>
      <c r="P22" s="12">
        <v>1.13035335008561</v>
      </c>
      <c r="Q22" s="12">
        <v>1.12748513172789</v>
      </c>
      <c r="R22" s="12">
        <v>1.1308393696512899</v>
      </c>
      <c r="S22" s="12">
        <v>1.12071255938811</v>
      </c>
      <c r="T22" s="12">
        <v>1.1203292559772999</v>
      </c>
    </row>
    <row r="23" spans="1:20" x14ac:dyDescent="0.25">
      <c r="A23" s="13">
        <v>44034</v>
      </c>
      <c r="B23" s="12">
        <v>1.0203979551036999</v>
      </c>
      <c r="C23" s="12">
        <v>1.02083572700123</v>
      </c>
      <c r="D23" s="12">
        <v>1.0287554755383901</v>
      </c>
      <c r="E23" s="12">
        <v>1.04399145763558</v>
      </c>
      <c r="F23" s="12">
        <v>1.0559602630348901</v>
      </c>
      <c r="G23" s="12">
        <v>1.0667407845605601</v>
      </c>
      <c r="H23" s="12">
        <v>1.06401617552272</v>
      </c>
      <c r="I23" s="12">
        <v>1.0637257018575901</v>
      </c>
      <c r="J23" s="12">
        <v>1.0733084516315099</v>
      </c>
      <c r="K23" s="12">
        <v>1.0837220039167901</v>
      </c>
      <c r="L23" s="12">
        <v>1.0835079929309901</v>
      </c>
      <c r="M23" s="12">
        <v>1.0683115076207701</v>
      </c>
      <c r="N23" s="12">
        <v>1.0710975824976601</v>
      </c>
      <c r="O23" s="12">
        <v>1.0784697547045701</v>
      </c>
      <c r="P23" s="12">
        <v>1.09266091179125</v>
      </c>
      <c r="Q23" s="12">
        <v>1.1043440562992699</v>
      </c>
      <c r="R23" s="12">
        <v>1.12291458178579</v>
      </c>
      <c r="S23" s="12">
        <v>1.11514160876232</v>
      </c>
      <c r="T23" s="12">
        <v>1.11903671546346</v>
      </c>
    </row>
    <row r="24" spans="1:20" x14ac:dyDescent="0.25">
      <c r="A24" s="13">
        <v>44035</v>
      </c>
      <c r="B24" s="12">
        <v>1.05798360670682</v>
      </c>
      <c r="C24" s="12">
        <v>1.05792823614974</v>
      </c>
      <c r="D24" s="12">
        <v>1.0580629916875399</v>
      </c>
      <c r="E24" s="12">
        <v>1.0625951814385901</v>
      </c>
      <c r="F24" s="12">
        <v>1.0409256029161</v>
      </c>
      <c r="G24" s="12">
        <v>1.0554981319255501</v>
      </c>
      <c r="H24" s="12">
        <v>1.0518658619252499</v>
      </c>
      <c r="I24" s="12">
        <v>1.0409342401066699</v>
      </c>
      <c r="J24" s="12">
        <v>1.0588002621769801</v>
      </c>
      <c r="K24" s="12">
        <v>1.0657555836458401</v>
      </c>
      <c r="L24" s="12">
        <v>1.0566727537632601</v>
      </c>
      <c r="M24" s="12">
        <v>1.0648096581931701</v>
      </c>
      <c r="N24" s="12">
        <v>1.05398129670327</v>
      </c>
      <c r="O24" s="12">
        <v>1.0680783886580401</v>
      </c>
      <c r="P24" s="12">
        <v>1.08025375880366</v>
      </c>
      <c r="Q24" s="12">
        <v>1.0823623523763399</v>
      </c>
      <c r="R24" s="12">
        <v>1.09851239876563</v>
      </c>
      <c r="S24" s="12">
        <v>1.09793506863305</v>
      </c>
      <c r="T24" s="12">
        <v>1.11643930287271</v>
      </c>
    </row>
    <row r="25" spans="1:20" x14ac:dyDescent="0.25">
      <c r="A25" s="13">
        <v>44036</v>
      </c>
      <c r="B25" s="12">
        <v>1.0705653230024299</v>
      </c>
      <c r="C25" s="12">
        <v>1.0704666786322801</v>
      </c>
      <c r="D25" s="12">
        <v>1.0678588754569101</v>
      </c>
      <c r="E25" s="12">
        <v>1.0675422950172</v>
      </c>
      <c r="F25" s="12">
        <v>1.0443445507587901</v>
      </c>
      <c r="G25" s="12">
        <v>1.0338913189761101</v>
      </c>
      <c r="H25" s="12">
        <v>1.0320794226834</v>
      </c>
      <c r="I25" s="12">
        <v>1.0347444767580001</v>
      </c>
      <c r="J25" s="12">
        <v>1.0473641849790201</v>
      </c>
      <c r="K25" s="12">
        <v>1.0499630515279701</v>
      </c>
      <c r="L25" s="12">
        <v>1.0523841314667399</v>
      </c>
      <c r="M25" s="12">
        <v>1.0694191622645599</v>
      </c>
      <c r="N25" s="12">
        <v>1.06680988344822</v>
      </c>
      <c r="O25" s="12">
        <v>1.0720841801908001</v>
      </c>
      <c r="P25" s="12">
        <v>1.0687719543804799</v>
      </c>
      <c r="Q25" s="12">
        <v>1.07199617979659</v>
      </c>
      <c r="R25" s="12">
        <v>1.0802307159081199</v>
      </c>
      <c r="S25" s="12">
        <v>1.08919633667044</v>
      </c>
      <c r="T25" s="12">
        <v>1.09535889449845</v>
      </c>
    </row>
    <row r="26" spans="1:20" x14ac:dyDescent="0.25">
      <c r="A26" s="13">
        <v>44037</v>
      </c>
      <c r="B26" s="12">
        <v>1.0829438482348599</v>
      </c>
      <c r="C26" s="12">
        <v>1.08287251445354</v>
      </c>
      <c r="D26" s="12">
        <v>1.0661476623646799</v>
      </c>
      <c r="E26" s="12">
        <v>1.0614844065726701</v>
      </c>
      <c r="F26" s="12">
        <v>1.0333097157373801</v>
      </c>
      <c r="G26" s="12">
        <v>1.0263319535812501</v>
      </c>
      <c r="H26" s="12">
        <v>1.01960004195746</v>
      </c>
      <c r="I26" s="12">
        <v>1.0284027782559499</v>
      </c>
      <c r="J26" s="12">
        <v>1.02029854941984</v>
      </c>
      <c r="K26" s="12">
        <v>1.0316067876916499</v>
      </c>
      <c r="L26" s="12">
        <v>1.0388475721669199</v>
      </c>
      <c r="M26" s="12">
        <v>1.04803965813196</v>
      </c>
      <c r="N26" s="12">
        <v>1.0540287535220201</v>
      </c>
      <c r="O26" s="12">
        <v>1.0636872106755799</v>
      </c>
      <c r="P26" s="12">
        <v>1.0665761857934899</v>
      </c>
      <c r="Q26" s="12">
        <v>1.0633222444988599</v>
      </c>
      <c r="R26" s="12">
        <v>1.0705635405180001</v>
      </c>
      <c r="S26" s="12">
        <v>1.0836820514787999</v>
      </c>
      <c r="T26" s="12">
        <v>1.08980787229946</v>
      </c>
    </row>
    <row r="27" spans="1:20" x14ac:dyDescent="0.25">
      <c r="A27" s="13">
        <v>44038</v>
      </c>
      <c r="B27" s="12">
        <v>1.08518552598872</v>
      </c>
      <c r="C27" s="12">
        <v>1.0846953185325301</v>
      </c>
      <c r="D27" s="12">
        <v>1.08305376484362</v>
      </c>
      <c r="E27" s="12">
        <v>1.08261065506871</v>
      </c>
      <c r="F27" s="12">
        <v>1.0871982209653299</v>
      </c>
      <c r="G27" s="12">
        <v>1.0889150095757401</v>
      </c>
      <c r="H27" s="12">
        <v>1.07788723196211</v>
      </c>
      <c r="I27" s="12">
        <v>1.0767786421596901</v>
      </c>
      <c r="J27" s="12">
        <v>1.0576785000901101</v>
      </c>
      <c r="K27" s="12">
        <v>1.05891794967818</v>
      </c>
      <c r="L27" s="12">
        <v>1.06825320759771</v>
      </c>
      <c r="M27" s="12">
        <v>1.0655631836083801</v>
      </c>
      <c r="N27" s="12">
        <v>1.05902384972994</v>
      </c>
      <c r="O27" s="12">
        <v>1.06657582081085</v>
      </c>
      <c r="P27" s="12">
        <v>1.0670873254133399</v>
      </c>
      <c r="Q27" s="12">
        <v>1.0755137594392301</v>
      </c>
      <c r="R27" s="12">
        <v>1.07573311570339</v>
      </c>
      <c r="S27" s="12">
        <v>1.0718569312575299</v>
      </c>
      <c r="T27" s="12">
        <v>1.0792122898151</v>
      </c>
    </row>
    <row r="28" spans="1:20" x14ac:dyDescent="0.25">
      <c r="A28" s="13">
        <v>44039</v>
      </c>
      <c r="B28" s="12">
        <v>1.1111050315753099</v>
      </c>
      <c r="C28" s="12">
        <v>1.1105994657198199</v>
      </c>
      <c r="D28" s="12">
        <v>1.0816550466030901</v>
      </c>
      <c r="E28" s="12">
        <v>1.0817919466635899</v>
      </c>
      <c r="F28" s="12">
        <v>1.09972619379674</v>
      </c>
      <c r="G28" s="12">
        <v>1.1029640745912199</v>
      </c>
      <c r="H28" s="12">
        <v>1.1036458807167</v>
      </c>
      <c r="I28" s="12">
        <v>1.0976897143054201</v>
      </c>
      <c r="J28" s="12">
        <v>1.0772742037040799</v>
      </c>
      <c r="K28" s="12">
        <v>1.0686490454869</v>
      </c>
      <c r="L28" s="12">
        <v>1.0749802714002701</v>
      </c>
      <c r="M28" s="12">
        <v>1.08021620542577</v>
      </c>
      <c r="N28" s="12">
        <v>1.08228595972292</v>
      </c>
      <c r="O28" s="12">
        <v>1.07521766117941</v>
      </c>
      <c r="P28" s="12">
        <v>1.0687306116992701</v>
      </c>
      <c r="Q28" s="12">
        <v>1.07161578542434</v>
      </c>
      <c r="R28" s="12">
        <v>1.0702076313890201</v>
      </c>
      <c r="S28" s="12">
        <v>1.05905181761092</v>
      </c>
      <c r="T28" s="12">
        <v>1.0718767450369</v>
      </c>
    </row>
    <row r="29" spans="1:20" x14ac:dyDescent="0.25">
      <c r="A29" s="13">
        <v>44040</v>
      </c>
      <c r="B29" s="12">
        <v>1.11275257758891</v>
      </c>
      <c r="C29" s="12">
        <v>1.11222113767574</v>
      </c>
      <c r="D29" s="12">
        <v>1.1228284093220799</v>
      </c>
      <c r="E29" s="12">
        <v>1.1139838754474001</v>
      </c>
      <c r="F29" s="12">
        <v>1.12195952535507</v>
      </c>
      <c r="G29" s="12">
        <v>1.1019319672733801</v>
      </c>
      <c r="H29" s="12">
        <v>1.10758973105003</v>
      </c>
      <c r="I29" s="12">
        <v>1.1097775232357101</v>
      </c>
      <c r="J29" s="12">
        <v>1.11270627180148</v>
      </c>
      <c r="K29" s="12">
        <v>1.09634752711899</v>
      </c>
      <c r="L29" s="12">
        <v>1.0953392970921101</v>
      </c>
      <c r="M29" s="12">
        <v>1.09044769957729</v>
      </c>
      <c r="N29" s="12">
        <v>1.0966331187895799</v>
      </c>
      <c r="O29" s="12">
        <v>1.0881892954663299</v>
      </c>
      <c r="P29" s="12">
        <v>1.0752698330778001</v>
      </c>
      <c r="Q29" s="12">
        <v>1.06506519286487</v>
      </c>
      <c r="R29" s="12">
        <v>1.0659178257128801</v>
      </c>
      <c r="S29" s="12">
        <v>1.07323000925694</v>
      </c>
      <c r="T29" s="12">
        <v>1.07017620935758</v>
      </c>
    </row>
    <row r="30" spans="1:20" x14ac:dyDescent="0.25">
      <c r="A30" s="13">
        <v>44041</v>
      </c>
      <c r="B30" s="12">
        <v>1.08905007034876</v>
      </c>
      <c r="C30" s="12">
        <v>1.0887024705586199</v>
      </c>
      <c r="D30" s="12">
        <v>1.1001358929487099</v>
      </c>
      <c r="E30" s="12">
        <v>1.1015386707905599</v>
      </c>
      <c r="F30" s="12">
        <v>1.1020070222696201</v>
      </c>
      <c r="G30" s="12">
        <v>1.1119345861088501</v>
      </c>
      <c r="H30" s="12">
        <v>1.1120091311025799</v>
      </c>
      <c r="I30" s="12">
        <v>1.1092672264708701</v>
      </c>
      <c r="J30" s="12">
        <v>1.10517029827888</v>
      </c>
      <c r="K30" s="12">
        <v>1.0812408593214999</v>
      </c>
      <c r="L30" s="12">
        <v>1.0717637061018299</v>
      </c>
      <c r="M30" s="12">
        <v>1.0697035261465999</v>
      </c>
      <c r="N30" s="12">
        <v>1.07393019056146</v>
      </c>
      <c r="O30" s="12">
        <v>1.06500210813594</v>
      </c>
      <c r="P30" s="12">
        <v>1.07469366578152</v>
      </c>
      <c r="Q30" s="12">
        <v>1.0783148699816401</v>
      </c>
      <c r="R30" s="12">
        <v>1.0686245903195</v>
      </c>
      <c r="S30" s="12">
        <v>1.07086585399884</v>
      </c>
      <c r="T30" s="12">
        <v>1.04888476359649</v>
      </c>
    </row>
    <row r="31" spans="1:20" x14ac:dyDescent="0.25">
      <c r="A31" s="13">
        <v>44042</v>
      </c>
      <c r="B31" s="12">
        <v>1.0762812145826199</v>
      </c>
      <c r="C31" s="12">
        <v>1.0762736666508901</v>
      </c>
      <c r="D31" s="12">
        <v>1.0857086606189501</v>
      </c>
      <c r="E31" s="12">
        <v>1.09886713251873</v>
      </c>
      <c r="F31" s="12">
        <v>1.0943300836668901</v>
      </c>
      <c r="G31" s="12">
        <v>1.0997113181175</v>
      </c>
      <c r="H31" s="12">
        <v>1.09451131748648</v>
      </c>
      <c r="I31" s="12">
        <v>1.08635100441359</v>
      </c>
      <c r="J31" s="12">
        <v>1.09479854478514</v>
      </c>
      <c r="K31" s="12">
        <v>1.07307707630127</v>
      </c>
      <c r="L31" s="12">
        <v>1.0711571268020399</v>
      </c>
      <c r="M31" s="12">
        <v>1.08309156157871</v>
      </c>
      <c r="N31" s="12">
        <v>1.07683936320908</v>
      </c>
      <c r="O31" s="12">
        <v>1.0645029855849799</v>
      </c>
      <c r="P31" s="12">
        <v>1.0706820756444</v>
      </c>
      <c r="Q31" s="12">
        <v>1.0800707753101599</v>
      </c>
      <c r="R31" s="12">
        <v>1.08075313207234</v>
      </c>
      <c r="S31" s="12">
        <v>1.0894121573634501</v>
      </c>
      <c r="T31" s="12">
        <v>1.0822220575130499</v>
      </c>
    </row>
    <row r="32" spans="1:20" x14ac:dyDescent="0.25">
      <c r="A32" s="13">
        <v>44043</v>
      </c>
      <c r="B32" s="12">
        <v>0.87868240868370096</v>
      </c>
      <c r="C32" s="12">
        <v>0.87909378015751505</v>
      </c>
      <c r="D32" s="12">
        <v>0.91052676665807097</v>
      </c>
      <c r="E32" s="12">
        <v>0.95138011554248803</v>
      </c>
      <c r="F32" s="12">
        <v>0.97616599673361104</v>
      </c>
      <c r="G32" s="12">
        <v>0.99666727654396403</v>
      </c>
      <c r="H32" s="12">
        <v>1.0200148272873599</v>
      </c>
      <c r="I32" s="12">
        <v>1.0420483263398601</v>
      </c>
      <c r="J32" s="12">
        <v>1.05668237841048</v>
      </c>
      <c r="K32" s="12">
        <v>1.0728218468502799</v>
      </c>
      <c r="L32" s="12">
        <v>1.07948611939668</v>
      </c>
      <c r="M32" s="12">
        <v>1.0772911279141</v>
      </c>
      <c r="N32" s="12">
        <v>1.0709783904596399</v>
      </c>
      <c r="O32" s="12">
        <v>1.0755847541835</v>
      </c>
      <c r="P32" s="12">
        <v>1.0756304020813301</v>
      </c>
      <c r="Q32" s="12">
        <v>1.07819165250709</v>
      </c>
      <c r="R32" s="12">
        <v>1.05883842919652</v>
      </c>
      <c r="S32" s="12">
        <v>1.0401294859313299</v>
      </c>
      <c r="T32" s="12">
        <v>1.0502188577568501</v>
      </c>
    </row>
    <row r="33" spans="1:20" x14ac:dyDescent="0.25">
      <c r="A33" s="13">
        <v>44044</v>
      </c>
      <c r="B33" s="12">
        <v>0.97544766381008696</v>
      </c>
      <c r="C33" s="12">
        <v>0.97581748929837298</v>
      </c>
      <c r="D33" s="12">
        <v>0.96725196276833203</v>
      </c>
      <c r="E33" s="12">
        <v>0.96465383382098902</v>
      </c>
      <c r="F33" s="12">
        <v>0.971264358310167</v>
      </c>
      <c r="G33" s="12">
        <v>0.97280404133623199</v>
      </c>
      <c r="H33" s="12">
        <v>0.992897624734981</v>
      </c>
      <c r="I33" s="12">
        <v>0.99688695328315302</v>
      </c>
      <c r="J33" s="12">
        <v>1.01372970763894</v>
      </c>
      <c r="K33" s="12">
        <v>1.0233023851846601</v>
      </c>
      <c r="L33" s="12">
        <v>1.0381449437502099</v>
      </c>
      <c r="M33" s="12">
        <v>1.05066024627537</v>
      </c>
      <c r="N33" s="12">
        <v>1.05634752938361</v>
      </c>
      <c r="O33" s="12">
        <v>1.0713313507978599</v>
      </c>
      <c r="P33" s="12">
        <v>1.07462596296793</v>
      </c>
      <c r="Q33" s="12">
        <v>1.0636127956785699</v>
      </c>
      <c r="R33" s="12">
        <v>1.0739997797246701</v>
      </c>
      <c r="S33" s="12">
        <v>1.08237896830165</v>
      </c>
      <c r="T33" s="12">
        <v>1.06611758052092</v>
      </c>
    </row>
    <row r="34" spans="1:20" x14ac:dyDescent="0.25">
      <c r="A34" s="13">
        <v>44045</v>
      </c>
      <c r="B34" s="12">
        <v>1.0241190988390501</v>
      </c>
      <c r="C34" s="12">
        <v>1.0243014062884701</v>
      </c>
      <c r="D34" s="12">
        <v>0.99970133947278295</v>
      </c>
      <c r="E34" s="12">
        <v>0.984867483563165</v>
      </c>
      <c r="F34" s="12">
        <v>0.97055174081222095</v>
      </c>
      <c r="G34" s="12">
        <v>0.97130400739131995</v>
      </c>
      <c r="H34" s="12">
        <v>0.97473911708986605</v>
      </c>
      <c r="I34" s="12">
        <v>0.98004248108631997</v>
      </c>
      <c r="J34" s="12">
        <v>0.98754167600473197</v>
      </c>
      <c r="K34" s="12">
        <v>1.0063228618551301</v>
      </c>
      <c r="L34" s="12">
        <v>1.01539600686229</v>
      </c>
      <c r="M34" s="12">
        <v>1.0247795169921099</v>
      </c>
      <c r="N34" s="12">
        <v>1.0393913404814199</v>
      </c>
      <c r="O34" s="12">
        <v>1.0331978832089499</v>
      </c>
      <c r="P34" s="12">
        <v>1.01296320469232</v>
      </c>
      <c r="Q34" s="12">
        <v>1.03283771775649</v>
      </c>
      <c r="R34" s="12">
        <v>1.05417815349544</v>
      </c>
      <c r="S34" s="12">
        <v>1.06647650054145</v>
      </c>
      <c r="T34" s="12">
        <v>1.0717654641549399</v>
      </c>
    </row>
    <row r="35" spans="1:20" x14ac:dyDescent="0.25">
      <c r="A35" s="13">
        <v>44046</v>
      </c>
      <c r="B35" s="12">
        <v>1.07383922307277</v>
      </c>
      <c r="C35" s="12">
        <v>1.0737232726408099</v>
      </c>
      <c r="D35" s="12">
        <v>1.05823895059207</v>
      </c>
      <c r="E35" s="12">
        <v>1.02655080434841</v>
      </c>
      <c r="F35" s="12">
        <v>1.0196106897288699</v>
      </c>
      <c r="G35" s="12">
        <v>1.00923329721247</v>
      </c>
      <c r="H35" s="12">
        <v>1.0024094235332299</v>
      </c>
      <c r="I35" s="12">
        <v>0.99856538503501102</v>
      </c>
      <c r="J35" s="12">
        <v>0.99987486552439298</v>
      </c>
      <c r="K35" s="12">
        <v>1.00927086659066</v>
      </c>
      <c r="L35" s="12">
        <v>1.0165504997361601</v>
      </c>
      <c r="M35" s="12">
        <v>1.0244937790142701</v>
      </c>
      <c r="N35" s="12">
        <v>1.02774272294723</v>
      </c>
      <c r="O35" s="12">
        <v>1.0452662655862099</v>
      </c>
      <c r="P35" s="12">
        <v>1.0547536526433201</v>
      </c>
      <c r="Q35" s="12">
        <v>1.05588310453594</v>
      </c>
      <c r="R35" s="12">
        <v>1.04759793410798</v>
      </c>
      <c r="S35" s="12">
        <v>1.05114245475434</v>
      </c>
      <c r="T35" s="12">
        <v>1.06658821757096</v>
      </c>
    </row>
    <row r="36" spans="1:20" x14ac:dyDescent="0.25">
      <c r="A36" s="13">
        <v>44047</v>
      </c>
      <c r="B36" s="12">
        <v>1.08518552598872</v>
      </c>
      <c r="C36" s="12">
        <v>1.0853337360606301</v>
      </c>
      <c r="D36" s="12">
        <v>1.08216833552366</v>
      </c>
      <c r="E36" s="12">
        <v>1.0667053496168899</v>
      </c>
      <c r="F36" s="12">
        <v>1.0657623301596599</v>
      </c>
      <c r="G36" s="12">
        <v>1.0568433474735399</v>
      </c>
      <c r="H36" s="12">
        <v>1.04369466141109</v>
      </c>
      <c r="I36" s="12">
        <v>1.02780305507934</v>
      </c>
      <c r="J36" s="12">
        <v>1.02203922280157</v>
      </c>
      <c r="K36" s="12">
        <v>1.02820353619017</v>
      </c>
      <c r="L36" s="12">
        <v>1.0292378917717799</v>
      </c>
      <c r="M36" s="12">
        <v>1.03643471335951</v>
      </c>
      <c r="N36" s="12">
        <v>1.03516552302486</v>
      </c>
      <c r="O36" s="12">
        <v>1.0450528470693099</v>
      </c>
      <c r="P36" s="12">
        <v>1.05576367799219</v>
      </c>
      <c r="Q36" s="12">
        <v>1.02609339050675</v>
      </c>
      <c r="R36" s="12">
        <v>1.0122993899771</v>
      </c>
      <c r="S36" s="12">
        <v>1.0256776099424101</v>
      </c>
      <c r="T36" s="12">
        <v>1.04147327035479</v>
      </c>
    </row>
    <row r="37" spans="1:20" x14ac:dyDescent="0.25">
      <c r="A37" s="13">
        <v>44048</v>
      </c>
      <c r="B37" s="12">
        <v>1.0714082878236899</v>
      </c>
      <c r="C37" s="12">
        <v>1.0718114986531999</v>
      </c>
      <c r="D37" s="12">
        <v>1.0836943381709601</v>
      </c>
      <c r="E37" s="12">
        <v>1.0824369978135799</v>
      </c>
      <c r="F37" s="12">
        <v>1.0863966066305299</v>
      </c>
      <c r="G37" s="12">
        <v>1.0837547101367899</v>
      </c>
      <c r="H37" s="12">
        <v>1.0777166614590801</v>
      </c>
      <c r="I37" s="12">
        <v>1.0694693395210599</v>
      </c>
      <c r="J37" s="12">
        <v>1.05557469548894</v>
      </c>
      <c r="K37" s="12">
        <v>1.0432523837413701</v>
      </c>
      <c r="L37" s="12">
        <v>1.0358806378604399</v>
      </c>
      <c r="M37" s="12">
        <v>1.0349805555559199</v>
      </c>
      <c r="N37" s="12">
        <v>1.03720084071694</v>
      </c>
      <c r="O37" s="12">
        <v>1.0405561049157701</v>
      </c>
      <c r="P37" s="12">
        <v>1.04090005378992</v>
      </c>
      <c r="Q37" s="12">
        <v>1.05908831103555</v>
      </c>
      <c r="R37" s="12">
        <v>1.0540417226971399</v>
      </c>
      <c r="S37" s="12">
        <v>1.04529192103219</v>
      </c>
      <c r="T37" s="12">
        <v>1.0447553035350801</v>
      </c>
    </row>
    <row r="38" spans="1:20" x14ac:dyDescent="0.25">
      <c r="A38" s="13">
        <v>44049</v>
      </c>
      <c r="B38" s="12">
        <v>1.0208992313638201</v>
      </c>
      <c r="C38" s="12">
        <v>1.021440738256</v>
      </c>
      <c r="D38" s="12">
        <v>1.0336728993348601</v>
      </c>
      <c r="E38" s="12">
        <v>1.0481938639636601</v>
      </c>
      <c r="F38" s="12">
        <v>1.05676625968055</v>
      </c>
      <c r="G38" s="12">
        <v>1.0515547274630199</v>
      </c>
      <c r="H38" s="12">
        <v>1.0652752515560899</v>
      </c>
      <c r="I38" s="12">
        <v>1.0592951704673901</v>
      </c>
      <c r="J38" s="12">
        <v>1.04045496424529</v>
      </c>
      <c r="K38" s="12">
        <v>1.03383265749626</v>
      </c>
      <c r="L38" s="12">
        <v>1.0162848316241</v>
      </c>
      <c r="M38" s="12">
        <v>1.0244575272491601</v>
      </c>
      <c r="N38" s="12">
        <v>1.0321564842106301</v>
      </c>
      <c r="O38" s="12">
        <v>1.0272618246589</v>
      </c>
      <c r="P38" s="12">
        <v>1.03019309992408</v>
      </c>
      <c r="Q38" s="12">
        <v>1.0323575312990001</v>
      </c>
      <c r="R38" s="12">
        <v>1.02610021784866</v>
      </c>
      <c r="S38" s="12">
        <v>1.02863599090722</v>
      </c>
      <c r="T38" s="12">
        <v>1.03909388746141</v>
      </c>
    </row>
    <row r="39" spans="1:20" x14ac:dyDescent="0.25">
      <c r="A39" s="13">
        <v>44050</v>
      </c>
      <c r="B39" s="12">
        <v>1.0186972918452</v>
      </c>
      <c r="C39" s="12">
        <v>1.0193817612052001</v>
      </c>
      <c r="D39" s="12">
        <v>1.02446329581688</v>
      </c>
      <c r="E39" s="12">
        <v>1.0318550574987</v>
      </c>
      <c r="F39" s="12">
        <v>1.03849696546813</v>
      </c>
      <c r="G39" s="12">
        <v>1.0455033342936699</v>
      </c>
      <c r="H39" s="12">
        <v>1.0277619174761801</v>
      </c>
      <c r="I39" s="12">
        <v>1.03851262328275</v>
      </c>
      <c r="J39" s="12">
        <v>1.0275987874700601</v>
      </c>
      <c r="K39" s="12">
        <v>1.0119354739323601</v>
      </c>
      <c r="L39" s="12">
        <v>1.0280907092490099</v>
      </c>
      <c r="M39" s="12">
        <v>1.0287482443971701</v>
      </c>
      <c r="N39" s="12">
        <v>1.0213125628262301</v>
      </c>
      <c r="O39" s="12">
        <v>1.0265199173025901</v>
      </c>
      <c r="P39" s="12">
        <v>1.02308456386327</v>
      </c>
      <c r="Q39" s="12">
        <v>1.0254168421577701</v>
      </c>
      <c r="R39" s="12">
        <v>1.0193616362390601</v>
      </c>
      <c r="S39" s="12">
        <v>1.0167998684744699</v>
      </c>
      <c r="T39" s="12">
        <v>1.0300478352293201</v>
      </c>
    </row>
    <row r="40" spans="1:20" x14ac:dyDescent="0.25">
      <c r="A40" s="13">
        <v>44051</v>
      </c>
      <c r="B40" s="12">
        <v>0.96980758029726799</v>
      </c>
      <c r="C40" s="12">
        <v>0.97014954903358896</v>
      </c>
      <c r="D40" s="12">
        <v>0.97512158969070395</v>
      </c>
      <c r="E40" s="12">
        <v>0.98791022430123598</v>
      </c>
      <c r="F40" s="12">
        <v>0.99937532378469196</v>
      </c>
      <c r="G40" s="12">
        <v>1.01480858353894</v>
      </c>
      <c r="H40" s="12">
        <v>1.0144827364198501</v>
      </c>
      <c r="I40" s="12">
        <v>1.0213070901583901</v>
      </c>
      <c r="J40" s="12">
        <v>1.0234054011363001</v>
      </c>
      <c r="K40" s="12">
        <v>1.02355834658918</v>
      </c>
      <c r="L40" s="12">
        <v>1.0250516724268901</v>
      </c>
      <c r="M40" s="12">
        <v>1.0303221115191099</v>
      </c>
      <c r="N40" s="12">
        <v>1.0171161515165501</v>
      </c>
      <c r="O40" s="12">
        <v>1.02233707553899</v>
      </c>
      <c r="P40" s="12">
        <v>1.02660189892571</v>
      </c>
      <c r="Q40" s="12">
        <v>1.02908573694856</v>
      </c>
      <c r="R40" s="12">
        <v>1.04561983789297</v>
      </c>
      <c r="S40" s="12">
        <v>1.0310316224509799</v>
      </c>
      <c r="T40" s="12">
        <v>1.0212795659434399</v>
      </c>
    </row>
    <row r="41" spans="1:20" x14ac:dyDescent="0.25">
      <c r="A41" s="13">
        <v>44052</v>
      </c>
      <c r="B41" s="12">
        <v>0.88408300874142498</v>
      </c>
      <c r="C41" s="12">
        <v>0.88439604099118097</v>
      </c>
      <c r="D41" s="12">
        <v>0.89448123788540701</v>
      </c>
      <c r="E41" s="12">
        <v>0.91099611374902401</v>
      </c>
      <c r="F41" s="12">
        <v>0.94037981620398603</v>
      </c>
      <c r="G41" s="12">
        <v>0.95559303358918501</v>
      </c>
      <c r="H41" s="12">
        <v>0.96524785076360498</v>
      </c>
      <c r="I41" s="12">
        <v>0.98252767575928002</v>
      </c>
      <c r="J41" s="12">
        <v>0.99626024854037598</v>
      </c>
      <c r="K41" s="12">
        <v>1.0094684328860699</v>
      </c>
      <c r="L41" s="12">
        <v>1.01076772739443</v>
      </c>
      <c r="M41" s="12">
        <v>1.0220195657206801</v>
      </c>
      <c r="N41" s="12">
        <v>1.01613001211124</v>
      </c>
      <c r="O41" s="12">
        <v>1.02066071654656</v>
      </c>
      <c r="P41" s="12">
        <v>1.02495808804743</v>
      </c>
      <c r="Q41" s="12">
        <v>1.01921805737422</v>
      </c>
      <c r="R41" s="12">
        <v>1.0179345662697601</v>
      </c>
      <c r="S41" s="12">
        <v>1.03308798858073</v>
      </c>
      <c r="T41" s="12">
        <v>1.02640346532343</v>
      </c>
    </row>
    <row r="42" spans="1:20" x14ac:dyDescent="0.25">
      <c r="A42" s="13">
        <v>44053</v>
      </c>
      <c r="B42" s="12">
        <v>0.96791046061750097</v>
      </c>
      <c r="C42" s="12">
        <v>0.96825351105695501</v>
      </c>
      <c r="D42" s="12">
        <v>0.96603575272099795</v>
      </c>
      <c r="E42" s="12">
        <v>0.95474347815615102</v>
      </c>
      <c r="F42" s="12">
        <v>0.95468401231088296</v>
      </c>
      <c r="G42" s="12">
        <v>0.95979806947566504</v>
      </c>
      <c r="H42" s="12">
        <v>0.96725183813884696</v>
      </c>
      <c r="I42" s="12">
        <v>0.97572201502742795</v>
      </c>
      <c r="J42" s="12">
        <v>0.95880936163080499</v>
      </c>
      <c r="K42" s="12">
        <v>0.96656312379222398</v>
      </c>
      <c r="L42" s="12">
        <v>0.97799688138243601</v>
      </c>
      <c r="M42" s="12">
        <v>0.98890594140797405</v>
      </c>
      <c r="N42" s="12">
        <v>0.99358990282516402</v>
      </c>
      <c r="O42" s="12">
        <v>0.99999116922649001</v>
      </c>
      <c r="P42" s="12">
        <v>1.0059248534515</v>
      </c>
      <c r="Q42" s="12">
        <v>1.0168322024712799</v>
      </c>
      <c r="R42" s="12">
        <v>1.0143919008303901</v>
      </c>
      <c r="S42" s="12">
        <v>1.0232419323636599</v>
      </c>
      <c r="T42" s="12">
        <v>1.0153063434054499</v>
      </c>
    </row>
    <row r="43" spans="1:20" x14ac:dyDescent="0.25">
      <c r="A43" s="13">
        <v>44054</v>
      </c>
      <c r="B43" s="12">
        <v>1.0391824060325101</v>
      </c>
      <c r="C43" s="12">
        <v>1.0396150464838201</v>
      </c>
      <c r="D43" s="12">
        <v>1.02548095998424</v>
      </c>
      <c r="E43" s="12">
        <v>1.02186550611133</v>
      </c>
      <c r="F43" s="12">
        <v>0.99265297029791399</v>
      </c>
      <c r="G43" s="12">
        <v>0.98161785581299599</v>
      </c>
      <c r="H43" s="12">
        <v>0.98222030444766695</v>
      </c>
      <c r="I43" s="12">
        <v>0.97500459783679705</v>
      </c>
      <c r="J43" s="12">
        <v>0.98688018215948203</v>
      </c>
      <c r="K43" s="12">
        <v>0.99371688693740801</v>
      </c>
      <c r="L43" s="12">
        <v>0.97388768474904597</v>
      </c>
      <c r="M43" s="12">
        <v>0.97281338389111705</v>
      </c>
      <c r="N43" s="12">
        <v>0.98501837660909997</v>
      </c>
      <c r="O43" s="12">
        <v>0.993654317024809</v>
      </c>
      <c r="P43" s="12">
        <v>0.99946409732352803</v>
      </c>
      <c r="Q43" s="12">
        <v>1.0027247609235299</v>
      </c>
      <c r="R43" s="12">
        <v>0.99983263461510896</v>
      </c>
      <c r="S43" s="12">
        <v>1.00621050398028</v>
      </c>
      <c r="T43" s="12">
        <v>0.99918419323630103</v>
      </c>
    </row>
    <row r="44" spans="1:20" x14ac:dyDescent="0.25">
      <c r="A44" s="13">
        <v>44055</v>
      </c>
      <c r="B44" s="12">
        <v>1.06231172092209</v>
      </c>
      <c r="C44" s="12">
        <v>1.06271314267456</v>
      </c>
      <c r="D44" s="12">
        <v>1.0414792302049101</v>
      </c>
      <c r="E44" s="12">
        <v>1.0412035148123</v>
      </c>
      <c r="F44" s="12">
        <v>1.02518995489952</v>
      </c>
      <c r="G44" s="12">
        <v>1.0137057409039401</v>
      </c>
      <c r="H44" s="12">
        <v>1.0118212013696399</v>
      </c>
      <c r="I44" s="12">
        <v>0.99466207463177403</v>
      </c>
      <c r="J44" s="12">
        <v>0.98987754779687398</v>
      </c>
      <c r="K44" s="12">
        <v>0.99425925908277302</v>
      </c>
      <c r="L44" s="12">
        <v>0.97642664914268895</v>
      </c>
      <c r="M44" s="12">
        <v>0.95344990158781096</v>
      </c>
      <c r="N44" s="12">
        <v>0.94531266610296005</v>
      </c>
      <c r="O44" s="12">
        <v>0.93677022705930402</v>
      </c>
      <c r="P44" s="12">
        <v>0.950445457810289</v>
      </c>
      <c r="Q44" s="12">
        <v>0.96377760456637895</v>
      </c>
      <c r="R44" s="12">
        <v>0.97774865916675102</v>
      </c>
      <c r="S44" s="12">
        <v>0.98473848429710598</v>
      </c>
      <c r="T44" s="12">
        <v>0.99865286110350304</v>
      </c>
    </row>
    <row r="45" spans="1:20" x14ac:dyDescent="0.25">
      <c r="A45" s="13">
        <v>44056</v>
      </c>
      <c r="B45" s="12">
        <v>1.06158652275099</v>
      </c>
      <c r="C45" s="12">
        <v>1.0619060700941201</v>
      </c>
      <c r="D45" s="12">
        <v>1.05905000843373</v>
      </c>
      <c r="E45" s="12">
        <v>1.0528867607879</v>
      </c>
      <c r="F45" s="12">
        <v>1.0440499772354099</v>
      </c>
      <c r="G45" s="12">
        <v>1.02202266525272</v>
      </c>
      <c r="H45" s="12">
        <v>1.01953035749228</v>
      </c>
      <c r="I45" s="12">
        <v>1.0265298291846701</v>
      </c>
      <c r="J45" s="12">
        <v>1.0093358881612</v>
      </c>
      <c r="K45" s="12">
        <v>1.0019651307344</v>
      </c>
      <c r="L45" s="12">
        <v>0.98545731977419304</v>
      </c>
      <c r="M45" s="12">
        <v>0.99632130174286304</v>
      </c>
      <c r="N45" s="12">
        <v>0.98367865703867696</v>
      </c>
      <c r="O45" s="12">
        <v>0.981416766889873</v>
      </c>
      <c r="P45" s="12">
        <v>0.97937442761611004</v>
      </c>
      <c r="Q45" s="12">
        <v>0.97839326870794996</v>
      </c>
      <c r="R45" s="12">
        <v>0.98756800312346604</v>
      </c>
      <c r="S45" s="12">
        <v>0.98585465733648403</v>
      </c>
      <c r="T45" s="12">
        <v>0.98120960240487198</v>
      </c>
    </row>
    <row r="46" spans="1:20" x14ac:dyDescent="0.25">
      <c r="A46" s="13">
        <v>44057</v>
      </c>
      <c r="B46" s="12">
        <v>1.0506501266642301</v>
      </c>
      <c r="C46" s="12">
        <v>1.0505449698506799</v>
      </c>
      <c r="D46" s="12">
        <v>1.0356750672230799</v>
      </c>
      <c r="E46" s="12">
        <v>1.04047791855348</v>
      </c>
      <c r="F46" s="12">
        <v>1.0397105765900101</v>
      </c>
      <c r="G46" s="12">
        <v>1.04771115868176</v>
      </c>
      <c r="H46" s="12">
        <v>1.0362422929772901</v>
      </c>
      <c r="I46" s="12">
        <v>1.04038477348894</v>
      </c>
      <c r="J46" s="12">
        <v>1.04447201157984</v>
      </c>
      <c r="K46" s="12">
        <v>1.0440113909897299</v>
      </c>
      <c r="L46" s="12">
        <v>1.0440035046227301</v>
      </c>
      <c r="M46" s="12">
        <v>1.0333768668187899</v>
      </c>
      <c r="N46" s="12">
        <v>1.0282343323256</v>
      </c>
      <c r="O46" s="12">
        <v>1.0176387433059799</v>
      </c>
      <c r="P46" s="12">
        <v>0.99242041041492302</v>
      </c>
      <c r="Q46" s="12">
        <v>0.98703091643041996</v>
      </c>
      <c r="R46" s="12">
        <v>0.98172331558149994</v>
      </c>
      <c r="S46" s="12">
        <v>0.96771023947380796</v>
      </c>
      <c r="T46" s="12">
        <v>0.97217236732311796</v>
      </c>
    </row>
    <row r="47" spans="1:20" x14ac:dyDescent="0.25">
      <c r="A47" s="13">
        <v>44058</v>
      </c>
      <c r="B47" s="12">
        <v>1.0645973793925301</v>
      </c>
      <c r="C47" s="12">
        <v>1.0641719778545</v>
      </c>
      <c r="D47" s="12">
        <v>1.06096194926215</v>
      </c>
      <c r="E47" s="12">
        <v>1.0455748971943</v>
      </c>
      <c r="F47" s="12">
        <v>1.05623744276207</v>
      </c>
      <c r="G47" s="12">
        <v>1.0479567146878399</v>
      </c>
      <c r="H47" s="12">
        <v>1.04092460509427</v>
      </c>
      <c r="I47" s="12">
        <v>1.04399491997028</v>
      </c>
      <c r="J47" s="12">
        <v>1.0448151931501599</v>
      </c>
      <c r="K47" s="12">
        <v>1.0494234220723799</v>
      </c>
      <c r="L47" s="12">
        <v>1.04571023253113</v>
      </c>
      <c r="M47" s="12">
        <v>1.0478247232106599</v>
      </c>
      <c r="N47" s="12">
        <v>1.0505172644737999</v>
      </c>
      <c r="O47" s="12">
        <v>1.0415153484524999</v>
      </c>
      <c r="P47" s="12">
        <v>1.0286272806976999</v>
      </c>
      <c r="Q47" s="12">
        <v>1.0040334411294001</v>
      </c>
      <c r="R47" s="12">
        <v>0.99087003700285603</v>
      </c>
      <c r="S47" s="12">
        <v>0.95592560915445302</v>
      </c>
      <c r="T47" s="12">
        <v>0.96476107527525201</v>
      </c>
    </row>
    <row r="48" spans="1:20" x14ac:dyDescent="0.25">
      <c r="A48" s="13">
        <v>44059</v>
      </c>
      <c r="B48" s="12">
        <v>1.10337238530576</v>
      </c>
      <c r="C48" s="12">
        <v>1.10268898373864</v>
      </c>
      <c r="D48" s="12">
        <v>1.10423343036268</v>
      </c>
      <c r="E48" s="12">
        <v>1.08854289240281</v>
      </c>
      <c r="F48" s="12">
        <v>1.0907466685931999</v>
      </c>
      <c r="G48" s="12">
        <v>1.0959317229480301</v>
      </c>
      <c r="H48" s="12">
        <v>1.0878956669742701</v>
      </c>
      <c r="I48" s="12">
        <v>1.0683395765258299</v>
      </c>
      <c r="J48" s="12">
        <v>1.0689114598896901</v>
      </c>
      <c r="K48" s="12">
        <v>1.05801916236795</v>
      </c>
      <c r="L48" s="12">
        <v>1.0624242254946099</v>
      </c>
      <c r="M48" s="12">
        <v>1.05746880646196</v>
      </c>
      <c r="N48" s="12">
        <v>1.05388166163585</v>
      </c>
      <c r="O48" s="12">
        <v>1.0446223429816599</v>
      </c>
      <c r="P48" s="12">
        <v>1.0389248505450599</v>
      </c>
      <c r="Q48" s="12">
        <v>1.0318827594339699</v>
      </c>
      <c r="R48" s="12">
        <v>1.0355327286054901</v>
      </c>
      <c r="S48" s="12">
        <v>0.99171661773490905</v>
      </c>
      <c r="T48" s="12">
        <v>0.98991043265948597</v>
      </c>
    </row>
    <row r="49" spans="1:20" x14ac:dyDescent="0.25">
      <c r="A49" s="13">
        <v>44060</v>
      </c>
      <c r="B49" s="12">
        <v>1.1051055443637701</v>
      </c>
      <c r="C49" s="12">
        <v>1.1044870769198201</v>
      </c>
      <c r="D49" s="12">
        <v>1.09920238246927</v>
      </c>
      <c r="E49" s="12">
        <v>1.10156417773891</v>
      </c>
      <c r="F49" s="12">
        <v>1.1044136850642801</v>
      </c>
      <c r="G49" s="12">
        <v>1.1061096229643801</v>
      </c>
      <c r="H49" s="12">
        <v>1.1033972623805</v>
      </c>
      <c r="I49" s="12">
        <v>1.1003427830092301</v>
      </c>
      <c r="J49" s="12">
        <v>1.0991882976710501</v>
      </c>
      <c r="K49" s="12">
        <v>1.09091760581061</v>
      </c>
      <c r="L49" s="12">
        <v>1.0776064256723199</v>
      </c>
      <c r="M49" s="12">
        <v>1.0724252975709301</v>
      </c>
      <c r="N49" s="12">
        <v>1.0651662334205301</v>
      </c>
      <c r="O49" s="12">
        <v>1.0565332499414199</v>
      </c>
      <c r="P49" s="12">
        <v>1.05424785821985</v>
      </c>
      <c r="Q49" s="12">
        <v>1.0531266500363099</v>
      </c>
      <c r="R49" s="12">
        <v>1.03992590923803</v>
      </c>
      <c r="S49" s="12">
        <v>1.01783711125551</v>
      </c>
      <c r="T49" s="12">
        <v>1.0139597731010801</v>
      </c>
    </row>
    <row r="50" spans="1:20" x14ac:dyDescent="0.25">
      <c r="A50" s="13">
        <v>44061</v>
      </c>
      <c r="B50" s="12">
        <v>1.0810297683774099</v>
      </c>
      <c r="C50" s="12">
        <v>1.0807638883032</v>
      </c>
      <c r="D50" s="12">
        <v>1.0917030824510401</v>
      </c>
      <c r="E50" s="12">
        <v>1.0989328124020701</v>
      </c>
      <c r="F50" s="12">
        <v>1.10522212782231</v>
      </c>
      <c r="G50" s="12">
        <v>1.10571582021903</v>
      </c>
      <c r="H50" s="12">
        <v>1.10984242868742</v>
      </c>
      <c r="I50" s="12">
        <v>1.1099252299695599</v>
      </c>
      <c r="J50" s="12">
        <v>1.10745044872209</v>
      </c>
      <c r="K50" s="12">
        <v>1.1024659512508399</v>
      </c>
      <c r="L50" s="12">
        <v>1.1001446068456799</v>
      </c>
      <c r="M50" s="12">
        <v>1.0837617413705001</v>
      </c>
      <c r="N50" s="12">
        <v>1.08119986056934</v>
      </c>
      <c r="O50" s="12">
        <v>1.0770010279397699</v>
      </c>
      <c r="P50" s="12">
        <v>1.07669543436354</v>
      </c>
      <c r="Q50" s="12">
        <v>1.0763650611698601</v>
      </c>
      <c r="R50" s="12">
        <v>1.0661007433009799</v>
      </c>
      <c r="S50" s="12">
        <v>1.0861653903505399</v>
      </c>
      <c r="T50" s="12">
        <v>1.0695171695150001</v>
      </c>
    </row>
    <row r="51" spans="1:20" x14ac:dyDescent="0.25">
      <c r="A51" s="13">
        <v>44062</v>
      </c>
      <c r="B51" s="12">
        <v>1.0803932444706199</v>
      </c>
      <c r="C51" s="12">
        <v>1.0804376526917501</v>
      </c>
      <c r="D51" s="12">
        <v>1.0923658249786801</v>
      </c>
      <c r="E51" s="12">
        <v>1.09500191141229</v>
      </c>
      <c r="F51" s="12">
        <v>1.0982381469699201</v>
      </c>
      <c r="G51" s="12">
        <v>1.0894305325090701</v>
      </c>
      <c r="H51" s="12">
        <v>1.08941175575372</v>
      </c>
      <c r="I51" s="12">
        <v>1.09372840111735</v>
      </c>
      <c r="J51" s="12">
        <v>1.1040811932532999</v>
      </c>
      <c r="K51" s="12">
        <v>1.1002673212648999</v>
      </c>
      <c r="L51" s="12">
        <v>1.09985095980792</v>
      </c>
      <c r="M51" s="12">
        <v>1.0886238860510999</v>
      </c>
      <c r="N51" s="12">
        <v>1.0970468120008201</v>
      </c>
      <c r="O51" s="12">
        <v>1.09725186170244</v>
      </c>
      <c r="P51" s="12">
        <v>1.0902861852594099</v>
      </c>
      <c r="Q51" s="12">
        <v>1.0921300878145099</v>
      </c>
      <c r="R51" s="12">
        <v>1.0765151726015501</v>
      </c>
      <c r="S51" s="12">
        <v>1.09610569694507</v>
      </c>
      <c r="T51" s="12">
        <v>1.0793626294690499</v>
      </c>
    </row>
    <row r="52" spans="1:20" x14ac:dyDescent="0.25">
      <c r="A52" s="13">
        <v>44063</v>
      </c>
      <c r="B52" s="12">
        <v>1.0680443685526499</v>
      </c>
      <c r="C52" s="12">
        <v>1.0681175808329599</v>
      </c>
      <c r="D52" s="12">
        <v>1.04551867906555</v>
      </c>
      <c r="E52" s="12">
        <v>1.0348292577453999</v>
      </c>
      <c r="F52" s="12">
        <v>1.0395292347529099</v>
      </c>
      <c r="G52" s="12">
        <v>1.04582680663287</v>
      </c>
      <c r="H52" s="12">
        <v>1.05957607534091</v>
      </c>
      <c r="I52" s="12">
        <v>1.05982381102859</v>
      </c>
      <c r="J52" s="12">
        <v>1.0681557511976101</v>
      </c>
      <c r="K52" s="12">
        <v>1.0816134828120301</v>
      </c>
      <c r="L52" s="12">
        <v>1.0978858717314499</v>
      </c>
      <c r="M52" s="12">
        <v>1.0963886331230199</v>
      </c>
      <c r="N52" s="12">
        <v>1.0979943150425</v>
      </c>
      <c r="O52" s="12">
        <v>1.0926508636837899</v>
      </c>
      <c r="P52" s="12">
        <v>1.0934468746518999</v>
      </c>
      <c r="Q52" s="12">
        <v>1.0861290392547001</v>
      </c>
      <c r="R52" s="12">
        <v>1.08133875653987</v>
      </c>
      <c r="S52" s="12">
        <v>1.0932216213241099</v>
      </c>
      <c r="T52" s="12">
        <v>1.09525197175053</v>
      </c>
    </row>
    <row r="53" spans="1:20" x14ac:dyDescent="0.25">
      <c r="A53" s="13">
        <v>44064</v>
      </c>
      <c r="B53" s="12">
        <v>0.99610276569647005</v>
      </c>
      <c r="C53" s="12">
        <v>0.99595402452261705</v>
      </c>
      <c r="D53" s="12">
        <v>1.0151466948407299</v>
      </c>
      <c r="E53" s="12">
        <v>1.02220091493272</v>
      </c>
      <c r="F53" s="12">
        <v>1.0029334379559001</v>
      </c>
      <c r="G53" s="12">
        <v>1.0176296888245</v>
      </c>
      <c r="H53" s="12">
        <v>1.02854851648342</v>
      </c>
      <c r="I53" s="12">
        <v>1.0375624464475299</v>
      </c>
      <c r="J53" s="12">
        <v>1.02982028449442</v>
      </c>
      <c r="K53" s="12">
        <v>1.0472478553272799</v>
      </c>
      <c r="L53" s="12">
        <v>1.05554386359038</v>
      </c>
      <c r="M53" s="12">
        <v>1.0705326682723999</v>
      </c>
      <c r="N53" s="12">
        <v>1.0635831684861301</v>
      </c>
      <c r="O53" s="12">
        <v>1.0687447398719601</v>
      </c>
      <c r="P53" s="12">
        <v>1.0740433206189599</v>
      </c>
      <c r="Q53" s="12">
        <v>1.0777621838735101</v>
      </c>
      <c r="R53" s="12">
        <v>1.0882505483332301</v>
      </c>
      <c r="S53" s="12">
        <v>1.0913506010573599</v>
      </c>
      <c r="T53" s="12">
        <v>1.1001523020142201</v>
      </c>
    </row>
    <row r="54" spans="1:20" x14ac:dyDescent="0.25">
      <c r="A54" s="13">
        <v>44065</v>
      </c>
      <c r="B54" s="12">
        <v>0.96145391504195299</v>
      </c>
      <c r="C54" s="12">
        <v>0.96102942145010495</v>
      </c>
      <c r="D54" s="12">
        <v>0.982165204861567</v>
      </c>
      <c r="E54" s="12">
        <v>0.99159858569024495</v>
      </c>
      <c r="F54" s="12">
        <v>0.98823187046146699</v>
      </c>
      <c r="G54" s="12">
        <v>1.0014295656154399</v>
      </c>
      <c r="H54" s="12">
        <v>1.0043261509054</v>
      </c>
      <c r="I54" s="12">
        <v>1.0127233848682899</v>
      </c>
      <c r="J54" s="12">
        <v>1.0201302211792</v>
      </c>
      <c r="K54" s="12">
        <v>1.0263976553272101</v>
      </c>
      <c r="L54" s="12">
        <v>1.0266042032160001</v>
      </c>
      <c r="M54" s="12">
        <v>1.04861591087526</v>
      </c>
      <c r="N54" s="12">
        <v>1.0425906851050999</v>
      </c>
      <c r="O54" s="12">
        <v>1.0412873058611201</v>
      </c>
      <c r="P54" s="12">
        <v>1.0513125300937201</v>
      </c>
      <c r="Q54" s="12">
        <v>1.0666191577263899</v>
      </c>
      <c r="R54" s="12">
        <v>1.0624314426435399</v>
      </c>
      <c r="S54" s="12">
        <v>1.0793049315341501</v>
      </c>
      <c r="T54" s="12">
        <v>1.08761091826811</v>
      </c>
    </row>
    <row r="55" spans="1:20" x14ac:dyDescent="0.25">
      <c r="A55" s="13">
        <v>44066</v>
      </c>
      <c r="B55" s="12">
        <v>0.98637679722585603</v>
      </c>
      <c r="C55" s="12">
        <v>0.98609686743663805</v>
      </c>
      <c r="D55" s="12">
        <v>0.98891761639741005</v>
      </c>
      <c r="E55" s="12">
        <v>0.98880750049945199</v>
      </c>
      <c r="F55" s="12">
        <v>0.99291103442471695</v>
      </c>
      <c r="G55" s="12">
        <v>0.992252118673983</v>
      </c>
      <c r="H55" s="12">
        <v>1.00424486762861</v>
      </c>
      <c r="I55" s="12">
        <v>1.0122202468925201</v>
      </c>
      <c r="J55" s="12">
        <v>1.0151647645163</v>
      </c>
      <c r="K55" s="12">
        <v>1.0042260428277501</v>
      </c>
      <c r="L55" s="12">
        <v>1.00652334645704</v>
      </c>
      <c r="M55" s="12">
        <v>1.0062361395318</v>
      </c>
      <c r="N55" s="12">
        <v>1.00213726152359</v>
      </c>
      <c r="O55" s="12">
        <v>0.99983347292804203</v>
      </c>
      <c r="P55" s="12">
        <v>1.00979261798123</v>
      </c>
      <c r="Q55" s="12">
        <v>1.0105002171478199</v>
      </c>
      <c r="R55" s="12">
        <v>1.0302526640134599</v>
      </c>
      <c r="S55" s="12">
        <v>1.0479009362120399</v>
      </c>
      <c r="T55" s="12">
        <v>1.0574924349458601</v>
      </c>
    </row>
    <row r="56" spans="1:20" x14ac:dyDescent="0.25">
      <c r="A56" s="13">
        <v>44067</v>
      </c>
      <c r="B56" s="12">
        <v>0.99963678556097002</v>
      </c>
      <c r="C56" s="12">
        <v>0.99930956571358398</v>
      </c>
      <c r="D56" s="12">
        <v>1.00001972920571</v>
      </c>
      <c r="E56" s="12">
        <v>0.97233306948348397</v>
      </c>
      <c r="F56" s="12">
        <v>0.98637473785003404</v>
      </c>
      <c r="G56" s="12">
        <v>0.99895184411401095</v>
      </c>
      <c r="H56" s="12">
        <v>0.99763966565711104</v>
      </c>
      <c r="I56" s="12">
        <v>0.99971072449905796</v>
      </c>
      <c r="J56" s="12">
        <v>1.01082058379551</v>
      </c>
      <c r="K56" s="12">
        <v>1.00250376466039</v>
      </c>
      <c r="L56" s="12">
        <v>0.99373660653372498</v>
      </c>
      <c r="M56" s="12">
        <v>0.989779871772554</v>
      </c>
      <c r="N56" s="12">
        <v>1.00456968918467</v>
      </c>
      <c r="O56" s="12">
        <v>1.01583344420961</v>
      </c>
      <c r="P56" s="12">
        <v>1.0092226056015301</v>
      </c>
      <c r="Q56" s="12">
        <v>1.0119298244855901</v>
      </c>
      <c r="R56" s="12">
        <v>1.0141967358848201</v>
      </c>
      <c r="S56" s="12">
        <v>1.0093484623273401</v>
      </c>
      <c r="T56" s="12">
        <v>1.0090901280926099</v>
      </c>
    </row>
    <row r="57" spans="1:20" x14ac:dyDescent="0.25">
      <c r="A57" s="13">
        <v>44068</v>
      </c>
      <c r="B57" s="12">
        <v>1.02381637371376</v>
      </c>
      <c r="C57" s="12">
        <v>1.02374150948277</v>
      </c>
      <c r="D57" s="12">
        <v>1.0236678900204601</v>
      </c>
      <c r="E57" s="12">
        <v>1.0127080985971799</v>
      </c>
      <c r="F57" s="12">
        <v>1.00955381552288</v>
      </c>
      <c r="G57" s="12">
        <v>1.00247243499949</v>
      </c>
      <c r="H57" s="12">
        <v>0.99659955297907299</v>
      </c>
      <c r="I57" s="12">
        <v>0.99524139071557105</v>
      </c>
      <c r="J57" s="12">
        <v>0.98792008093000905</v>
      </c>
      <c r="K57" s="12">
        <v>0.98709345465712806</v>
      </c>
      <c r="L57" s="12">
        <v>0.991948480503823</v>
      </c>
      <c r="M57" s="12">
        <v>0.98858291949126698</v>
      </c>
      <c r="N57" s="12">
        <v>0.98143621603322895</v>
      </c>
      <c r="O57" s="12">
        <v>0.99280402581782201</v>
      </c>
      <c r="P57" s="12">
        <v>0.99278165553630604</v>
      </c>
      <c r="Q57" s="12">
        <v>1.00168837066267</v>
      </c>
      <c r="R57" s="12">
        <v>1.0022383752829001</v>
      </c>
      <c r="S57" s="12">
        <v>0.99779165657239099</v>
      </c>
      <c r="T57" s="12">
        <v>0.99028474713534598</v>
      </c>
    </row>
    <row r="58" spans="1:20" x14ac:dyDescent="0.25">
      <c r="A58" s="13">
        <v>44069</v>
      </c>
      <c r="B58" s="12">
        <v>1.0607993343934701</v>
      </c>
      <c r="C58" s="12">
        <v>1.06069292504264</v>
      </c>
      <c r="D58" s="12">
        <v>1.05518202749547</v>
      </c>
      <c r="E58" s="12">
        <v>1.0622931850303501</v>
      </c>
      <c r="F58" s="12">
        <v>1.0452034416045599</v>
      </c>
      <c r="G58" s="12">
        <v>1.03710991898995</v>
      </c>
      <c r="H58" s="12">
        <v>1.0198132413503</v>
      </c>
      <c r="I58" s="12">
        <v>1.01675319553832</v>
      </c>
      <c r="J58" s="12">
        <v>1.0195065614102301</v>
      </c>
      <c r="K58" s="12">
        <v>1.01237423486695</v>
      </c>
      <c r="L58" s="12">
        <v>1.0162979234976799</v>
      </c>
      <c r="M58" s="12">
        <v>1.0050732737839601</v>
      </c>
      <c r="N58" s="12">
        <v>1.0119366948516499</v>
      </c>
      <c r="O58" s="12">
        <v>1.0171044203095501</v>
      </c>
      <c r="P58" s="12">
        <v>1.01430269867156</v>
      </c>
      <c r="Q58" s="12">
        <v>1.02200327977503</v>
      </c>
      <c r="R58" s="12">
        <v>1.0302109699034501</v>
      </c>
      <c r="S58" s="12">
        <v>1.02242469153854</v>
      </c>
      <c r="T58" s="12">
        <v>1.01926312124292</v>
      </c>
    </row>
    <row r="59" spans="1:20" x14ac:dyDescent="0.25">
      <c r="A59" s="13">
        <v>44070</v>
      </c>
      <c r="B59" s="12">
        <v>1.09932913182803</v>
      </c>
      <c r="C59" s="12">
        <v>1.09888591891272</v>
      </c>
      <c r="D59" s="12">
        <v>1.0831832330209901</v>
      </c>
      <c r="E59" s="12">
        <v>1.0773805563851999</v>
      </c>
      <c r="F59" s="12">
        <v>1.0673559928841201</v>
      </c>
      <c r="G59" s="12">
        <v>1.0593951240444599</v>
      </c>
      <c r="H59" s="12">
        <v>1.03707205445429</v>
      </c>
      <c r="I59" s="12">
        <v>1.03464800750157</v>
      </c>
      <c r="J59" s="12">
        <v>1.03694586444343</v>
      </c>
      <c r="K59" s="12">
        <v>1.0355867809241299</v>
      </c>
      <c r="L59" s="12">
        <v>1.0321647555689899</v>
      </c>
      <c r="M59" s="12">
        <v>1.0144980563194901</v>
      </c>
      <c r="N59" s="12">
        <v>1.0072279792521599</v>
      </c>
      <c r="O59" s="12">
        <v>0.99284401484418305</v>
      </c>
      <c r="P59" s="12">
        <v>0.99452118839523895</v>
      </c>
      <c r="Q59" s="12">
        <v>0.992882471533309</v>
      </c>
      <c r="R59" s="12">
        <v>1.00196621803884</v>
      </c>
      <c r="S59" s="12">
        <v>1.01493512847573</v>
      </c>
      <c r="T59" s="12">
        <v>1.02023431046919</v>
      </c>
    </row>
    <row r="60" spans="1:20" x14ac:dyDescent="0.25">
      <c r="A60" s="13">
        <v>44071</v>
      </c>
      <c r="B60" s="12">
        <v>1.10215880784303</v>
      </c>
      <c r="C60" s="12">
        <v>1.1014003728542801</v>
      </c>
      <c r="D60" s="12">
        <v>1.0973360761400399</v>
      </c>
      <c r="E60" s="12">
        <v>1.0972776499588499</v>
      </c>
      <c r="F60" s="12">
        <v>1.09417463791992</v>
      </c>
      <c r="G60" s="12">
        <v>1.0577546762602901</v>
      </c>
      <c r="H60" s="12">
        <v>1.0438768774004801</v>
      </c>
      <c r="I60" s="12">
        <v>1.0439425134004601</v>
      </c>
      <c r="J60" s="12">
        <v>1.0478249450328101</v>
      </c>
      <c r="K60" s="12">
        <v>1.04498941667636</v>
      </c>
      <c r="L60" s="12">
        <v>1.04663594422821</v>
      </c>
      <c r="M60" s="12">
        <v>1.0365059959279399</v>
      </c>
      <c r="N60" s="12">
        <v>1.04475551941391</v>
      </c>
      <c r="O60" s="12">
        <v>1.00784466267104</v>
      </c>
      <c r="P60" s="12">
        <v>1.0004370714475399</v>
      </c>
      <c r="Q60" s="12">
        <v>0.998553876820095</v>
      </c>
      <c r="R60" s="12">
        <v>0.97570717766000703</v>
      </c>
      <c r="S60" s="12">
        <v>0.99516229295916903</v>
      </c>
      <c r="T60" s="12">
        <v>1.0082653657229099</v>
      </c>
    </row>
    <row r="61" spans="1:20" x14ac:dyDescent="0.25">
      <c r="A61" s="13">
        <v>44072</v>
      </c>
      <c r="B61" s="12">
        <v>1.1163944336893199</v>
      </c>
      <c r="C61" s="12">
        <v>1.11568957658042</v>
      </c>
      <c r="D61" s="12">
        <v>1.11880406053915</v>
      </c>
      <c r="E61" s="12">
        <v>1.11682129134185</v>
      </c>
      <c r="F61" s="12">
        <v>1.11142920413285</v>
      </c>
      <c r="G61" s="12">
        <v>1.1071464625551</v>
      </c>
      <c r="H61" s="12">
        <v>1.09068384611711</v>
      </c>
      <c r="I61" s="12">
        <v>1.07536164665662</v>
      </c>
      <c r="J61" s="12">
        <v>1.0623672499186401</v>
      </c>
      <c r="K61" s="12">
        <v>1.05551948706996</v>
      </c>
      <c r="L61" s="12">
        <v>1.0539299298170199</v>
      </c>
      <c r="M61" s="12">
        <v>1.05094558157405</v>
      </c>
      <c r="N61" s="12">
        <v>1.05867072413968</v>
      </c>
      <c r="O61" s="12">
        <v>1.0714026065686899</v>
      </c>
      <c r="P61" s="12">
        <v>1.0462534786725799</v>
      </c>
      <c r="Q61" s="12">
        <v>1.03076501255624</v>
      </c>
      <c r="R61" s="12">
        <v>1.03034999289111</v>
      </c>
      <c r="S61" s="12">
        <v>1.03104266723301</v>
      </c>
      <c r="T61" s="12">
        <v>1.0308759112130801</v>
      </c>
    </row>
    <row r="62" spans="1:20" x14ac:dyDescent="0.25">
      <c r="A62" s="13">
        <v>44073</v>
      </c>
      <c r="B62" s="12">
        <v>1.11816877668515</v>
      </c>
      <c r="C62" s="12">
        <v>1.11753358517038</v>
      </c>
      <c r="D62" s="12">
        <v>1.1183532528623501</v>
      </c>
      <c r="E62" s="12">
        <v>1.11769676534059</v>
      </c>
      <c r="F62" s="12">
        <v>1.1048491233073601</v>
      </c>
      <c r="G62" s="12">
        <v>1.0905081961192999</v>
      </c>
      <c r="H62" s="12">
        <v>1.0760491551453299</v>
      </c>
      <c r="I62" s="12">
        <v>1.07065400262727</v>
      </c>
      <c r="J62" s="12">
        <v>1.0692109639101399</v>
      </c>
      <c r="K62" s="12">
        <v>1.0650930802260901</v>
      </c>
      <c r="L62" s="12">
        <v>1.05735796957655</v>
      </c>
      <c r="M62" s="12">
        <v>1.05548556188956</v>
      </c>
      <c r="N62" s="12">
        <v>1.05749974306849</v>
      </c>
      <c r="O62" s="12">
        <v>1.04351314403341</v>
      </c>
      <c r="P62" s="12">
        <v>1.0423222292918699</v>
      </c>
      <c r="Q62" s="12">
        <v>1.0298324736189299</v>
      </c>
      <c r="R62" s="12">
        <v>1.01399992735498</v>
      </c>
      <c r="S62" s="12">
        <v>1.0056804182638199</v>
      </c>
      <c r="T62" s="12">
        <v>1.0014600693284801</v>
      </c>
    </row>
    <row r="63" spans="1:20" x14ac:dyDescent="0.25">
      <c r="A63" s="13">
        <v>44074</v>
      </c>
      <c r="B63" s="12">
        <v>1.0343205709197201</v>
      </c>
      <c r="C63" s="12">
        <v>1.04377857432702</v>
      </c>
      <c r="D63" s="12">
        <v>1.05430130942717</v>
      </c>
      <c r="E63" s="12">
        <v>1.04936418227099</v>
      </c>
      <c r="F63" s="12">
        <v>1.0561271011885101</v>
      </c>
      <c r="G63" s="12">
        <v>1.06358839555365</v>
      </c>
      <c r="H63" s="12">
        <v>1.06082299533826</v>
      </c>
      <c r="I63" s="12">
        <v>1.06450512663207</v>
      </c>
      <c r="J63" s="12">
        <v>1.06268557989959</v>
      </c>
      <c r="K63" s="12">
        <v>1.06249289474538</v>
      </c>
      <c r="L63" s="12">
        <v>1.0383672321675499</v>
      </c>
      <c r="M63" s="12">
        <v>1.0341089434941999</v>
      </c>
      <c r="N63" s="12">
        <v>1.0368789696527501</v>
      </c>
      <c r="O63" s="12">
        <v>1.03586639870234</v>
      </c>
      <c r="P63" s="12">
        <v>1.04704374666666</v>
      </c>
      <c r="Q63" s="12">
        <v>1.0460379962002699</v>
      </c>
      <c r="R63" s="12">
        <v>1.05980466508403</v>
      </c>
      <c r="S63" s="12">
        <v>1.0541217515043899</v>
      </c>
      <c r="T63" s="12">
        <v>1.0444047354983099</v>
      </c>
    </row>
    <row r="64" spans="1:20" x14ac:dyDescent="0.25">
      <c r="A64" s="13">
        <v>44075</v>
      </c>
      <c r="B64" s="12">
        <v>0.96216981520207401</v>
      </c>
      <c r="C64" s="12">
        <v>0.98006458900386295</v>
      </c>
      <c r="D64" s="12">
        <v>0.987551631704775</v>
      </c>
      <c r="E64" s="12">
        <v>1.0088868181800701</v>
      </c>
      <c r="F64" s="12">
        <v>0.99914493597306098</v>
      </c>
      <c r="G64" s="12">
        <v>1.0083144008965499</v>
      </c>
      <c r="H64" s="12">
        <v>1.0367741613192001</v>
      </c>
      <c r="I64" s="12">
        <v>1.0407097970755099</v>
      </c>
      <c r="J64" s="12">
        <v>1.0319422298513801</v>
      </c>
      <c r="K64" s="12">
        <v>1.0382697127293901</v>
      </c>
      <c r="L64" s="12">
        <v>1.0473506876274801</v>
      </c>
      <c r="M64" s="12">
        <v>1.0385407476217701</v>
      </c>
      <c r="N64" s="12">
        <v>1.0203066223719801</v>
      </c>
      <c r="O64" s="12">
        <v>1.0001662034671599</v>
      </c>
      <c r="P64" s="12">
        <v>1.0139680535745199</v>
      </c>
      <c r="Q64" s="12">
        <v>1.02727302327332</v>
      </c>
      <c r="R64" s="12">
        <v>1.0410857568934999</v>
      </c>
      <c r="S64" s="12">
        <v>1.04286058815296</v>
      </c>
      <c r="T64" s="12">
        <v>1.04397360868447</v>
      </c>
    </row>
    <row r="65" spans="1:20" x14ac:dyDescent="0.25">
      <c r="A65" s="13">
        <v>44076</v>
      </c>
      <c r="B65" s="12">
        <v>0.87857791898082505</v>
      </c>
      <c r="C65" s="12">
        <v>0.90731770516430998</v>
      </c>
      <c r="D65" s="12">
        <v>0.91797497689552998</v>
      </c>
      <c r="E65" s="12">
        <v>0.94566231254762401</v>
      </c>
      <c r="F65" s="12">
        <v>0.95995185520217696</v>
      </c>
      <c r="G65" s="12">
        <v>0.95834517845724598</v>
      </c>
      <c r="H65" s="12">
        <v>0.978565064302652</v>
      </c>
      <c r="I65" s="12">
        <v>0.98716164033736098</v>
      </c>
      <c r="J65" s="12">
        <v>0.98981782176118605</v>
      </c>
      <c r="K65" s="12">
        <v>1.0079498739824699</v>
      </c>
      <c r="L65" s="12">
        <v>1.02006001893807</v>
      </c>
      <c r="M65" s="12">
        <v>1.01985589837131</v>
      </c>
      <c r="N65" s="12">
        <v>1.0271497963924601</v>
      </c>
      <c r="O65" s="12">
        <v>1.0381275240683301</v>
      </c>
      <c r="P65" s="12">
        <v>1.0378306981093799</v>
      </c>
      <c r="Q65" s="12">
        <v>1.0402111927655799</v>
      </c>
      <c r="R65" s="12">
        <v>1.03789437972411</v>
      </c>
      <c r="S65" s="12">
        <v>1.0240145056321499</v>
      </c>
      <c r="T65" s="12">
        <v>1.02838645641758</v>
      </c>
    </row>
    <row r="66" spans="1:20" x14ac:dyDescent="0.25">
      <c r="A66" s="13">
        <v>44077</v>
      </c>
      <c r="B66" s="12">
        <v>1.04747997346912</v>
      </c>
      <c r="C66" s="12">
        <v>1.02593240128165</v>
      </c>
      <c r="D66" s="12">
        <v>0.98419752796518301</v>
      </c>
      <c r="E66" s="12">
        <v>0.96395398220442896</v>
      </c>
      <c r="F66" s="12">
        <v>0.96808228838016397</v>
      </c>
      <c r="G66" s="12">
        <v>0.96017171481649599</v>
      </c>
      <c r="H66" s="12">
        <v>0.97897800792962497</v>
      </c>
      <c r="I66" s="12">
        <v>0.98456268068784103</v>
      </c>
      <c r="J66" s="12">
        <v>0.98871842837415402</v>
      </c>
      <c r="K66" s="12">
        <v>0.99341781476847402</v>
      </c>
      <c r="L66" s="12">
        <v>0.99855372411489196</v>
      </c>
      <c r="M66" s="12">
        <v>1.01518686630201</v>
      </c>
      <c r="N66" s="12">
        <v>1.0138460596932299</v>
      </c>
      <c r="O66" s="12">
        <v>1.0234674632026799</v>
      </c>
      <c r="P66" s="12">
        <v>1.0287961881185701</v>
      </c>
      <c r="Q66" s="12">
        <v>1.02933684357181</v>
      </c>
      <c r="R66" s="12">
        <v>1.0206996532962</v>
      </c>
      <c r="S66" s="12">
        <v>1.03380085323425</v>
      </c>
      <c r="T66" s="12">
        <v>1.03822089260594</v>
      </c>
    </row>
    <row r="67" spans="1:20" x14ac:dyDescent="0.25">
      <c r="A67" s="13">
        <v>44078</v>
      </c>
      <c r="B67" s="12">
        <v>1.01126154518939</v>
      </c>
      <c r="C67" s="12">
        <v>0.98063443431720199</v>
      </c>
      <c r="D67" s="12">
        <v>1.0060280857509101</v>
      </c>
      <c r="E67" s="12">
        <v>1.01486941982509</v>
      </c>
      <c r="F67" s="12">
        <v>1.01819832520631</v>
      </c>
      <c r="G67" s="12">
        <v>1.02647395168907</v>
      </c>
      <c r="H67" s="12">
        <v>1.0337287159650199</v>
      </c>
      <c r="I67" s="12">
        <v>1.02404932439692</v>
      </c>
      <c r="J67" s="12">
        <v>1.0198484609046199</v>
      </c>
      <c r="K67" s="12">
        <v>1.00996063451596</v>
      </c>
      <c r="L67" s="12">
        <v>1.0158359549593601</v>
      </c>
      <c r="M67" s="12">
        <v>1.0257270478111999</v>
      </c>
      <c r="N67" s="12">
        <v>1.0281389349532</v>
      </c>
      <c r="O67" s="12">
        <v>1.0395031268742601</v>
      </c>
      <c r="P67" s="12">
        <v>1.0179381975946999</v>
      </c>
      <c r="Q67" s="12">
        <v>0.98285802065209504</v>
      </c>
      <c r="R67" s="12">
        <v>0.96861735381218295</v>
      </c>
      <c r="S67" s="12">
        <v>0.98170100835672702</v>
      </c>
      <c r="T67" s="12">
        <v>0.97009052576812005</v>
      </c>
    </row>
    <row r="68" spans="1:20" x14ac:dyDescent="0.25">
      <c r="A68" s="13">
        <v>44079</v>
      </c>
      <c r="B68" s="12">
        <v>1.04788795008975</v>
      </c>
      <c r="C68" s="12">
        <v>1.0272394422033899</v>
      </c>
      <c r="D68" s="12">
        <v>1.0295652606897701</v>
      </c>
      <c r="E68" s="12">
        <v>1.0348944251966601</v>
      </c>
      <c r="F68" s="12">
        <v>1.0161124343641501</v>
      </c>
      <c r="G68" s="12">
        <v>1.04197589156467</v>
      </c>
      <c r="H68" s="12">
        <v>1.0367950099371701</v>
      </c>
      <c r="I68" s="12">
        <v>1.0246152013819301</v>
      </c>
      <c r="J68" s="12">
        <v>1.0281000664091999</v>
      </c>
      <c r="K68" s="12">
        <v>1.0118714159543101</v>
      </c>
      <c r="L68" s="12">
        <v>1.0011500575706</v>
      </c>
      <c r="M68" s="12">
        <v>1.0032556593333399</v>
      </c>
      <c r="N68" s="12">
        <v>1.0161423945932999</v>
      </c>
      <c r="O68" s="12">
        <v>1.0229333235813101</v>
      </c>
      <c r="P68" s="12">
        <v>1.0206522216441201</v>
      </c>
      <c r="Q68" s="12">
        <v>1.0004354382796099</v>
      </c>
      <c r="R68" s="12">
        <v>1.0118864785100099</v>
      </c>
      <c r="S68" s="12">
        <v>1.0077305669877099</v>
      </c>
      <c r="T68" s="12">
        <v>1.0149593442485301</v>
      </c>
    </row>
    <row r="69" spans="1:20" x14ac:dyDescent="0.25">
      <c r="A69" s="13">
        <v>44080</v>
      </c>
      <c r="B69" s="12">
        <v>1.07291756760117</v>
      </c>
      <c r="C69" s="12">
        <v>1.0620100923804401</v>
      </c>
      <c r="D69" s="12">
        <v>1.05040647050781</v>
      </c>
      <c r="E69" s="12">
        <v>1.048043936897</v>
      </c>
      <c r="F69" s="12">
        <v>0.991054720313989</v>
      </c>
      <c r="G69" s="12">
        <v>1.00102586522764</v>
      </c>
      <c r="H69" s="12">
        <v>1.00299599410433</v>
      </c>
      <c r="I69" s="12">
        <v>0.97529885696710095</v>
      </c>
      <c r="J69" s="12">
        <v>0.97924855411412004</v>
      </c>
      <c r="K69" s="12">
        <v>0.98329797110405703</v>
      </c>
      <c r="L69" s="12">
        <v>0.99014425534164896</v>
      </c>
      <c r="M69" s="12">
        <v>0.98361460109617804</v>
      </c>
      <c r="N69" s="12">
        <v>0.99014537115523704</v>
      </c>
      <c r="O69" s="12">
        <v>1.0030102753279899</v>
      </c>
      <c r="P69" s="12">
        <v>1.01832636878968</v>
      </c>
      <c r="Q69" s="12">
        <v>1.0023427652208099</v>
      </c>
      <c r="R69" s="12">
        <v>1.0063129384087</v>
      </c>
      <c r="S69" s="12">
        <v>1.0034922202183301</v>
      </c>
      <c r="T69" s="12">
        <v>1.0118302218995701</v>
      </c>
    </row>
    <row r="70" spans="1:20" x14ac:dyDescent="0.25">
      <c r="A70" s="13">
        <v>44081</v>
      </c>
      <c r="B70" s="12">
        <v>1.0748030031392699</v>
      </c>
      <c r="C70" s="12">
        <v>1.08098084176077</v>
      </c>
      <c r="D70" s="12">
        <v>1.0748874022292401</v>
      </c>
      <c r="E70" s="12">
        <v>1.0564011841146199</v>
      </c>
      <c r="F70" s="12">
        <v>1.03105196516931</v>
      </c>
      <c r="G70" s="12">
        <v>1.0238705530721799</v>
      </c>
      <c r="H70" s="12">
        <v>1.0124396222511001</v>
      </c>
      <c r="I70" s="12">
        <v>1.00516276339391</v>
      </c>
      <c r="J70" s="12">
        <v>1.013024855966</v>
      </c>
      <c r="K70" s="12">
        <v>1.0126027551844199</v>
      </c>
      <c r="L70" s="12">
        <v>0.995891578945723</v>
      </c>
      <c r="M70" s="12">
        <v>0.99460232865102705</v>
      </c>
      <c r="N70" s="12">
        <v>0.99957124912237205</v>
      </c>
      <c r="O70" s="12">
        <v>1.00001770089362</v>
      </c>
      <c r="P70" s="12">
        <v>1.00875417251633</v>
      </c>
      <c r="Q70" s="12">
        <v>0.98655941286565696</v>
      </c>
      <c r="R70" s="12">
        <v>1.00763361557534</v>
      </c>
      <c r="S70" s="12">
        <v>1.00627343550478</v>
      </c>
      <c r="T70" s="12">
        <v>1.00653704812365</v>
      </c>
    </row>
    <row r="71" spans="1:20" x14ac:dyDescent="0.25">
      <c r="A71" s="13">
        <v>44082</v>
      </c>
      <c r="B71" s="12">
        <v>1.07522288906686</v>
      </c>
      <c r="C71" s="12">
        <v>1.0827140917289899</v>
      </c>
      <c r="D71" s="12">
        <v>1.0774239365518099</v>
      </c>
      <c r="E71" s="12">
        <v>1.06962023681983</v>
      </c>
      <c r="F71" s="12">
        <v>1.0855094973693999</v>
      </c>
      <c r="G71" s="12">
        <v>1.06797198844902</v>
      </c>
      <c r="H71" s="12">
        <v>1.0510987495400199</v>
      </c>
      <c r="I71" s="12">
        <v>1.0569470358400901</v>
      </c>
      <c r="J71" s="12">
        <v>1.01134133604705</v>
      </c>
      <c r="K71" s="12">
        <v>1.01662562780706</v>
      </c>
      <c r="L71" s="12">
        <v>1.01714398723706</v>
      </c>
      <c r="M71" s="12">
        <v>1.01705054143748</v>
      </c>
      <c r="N71" s="12">
        <v>1.0166101064997299</v>
      </c>
      <c r="O71" s="12">
        <v>1.02069898666809</v>
      </c>
      <c r="P71" s="12">
        <v>1.0243825004912701</v>
      </c>
      <c r="Q71" s="12">
        <v>1.02442112259467</v>
      </c>
      <c r="R71" s="12">
        <v>1.01485396988067</v>
      </c>
      <c r="S71" s="12">
        <v>1.0199867673619201</v>
      </c>
      <c r="T71" s="12">
        <v>1.0021325624961801</v>
      </c>
    </row>
    <row r="72" spans="1:20" x14ac:dyDescent="0.25">
      <c r="A72" s="13">
        <v>44083</v>
      </c>
      <c r="B72" s="12">
        <v>1.10035240223748</v>
      </c>
      <c r="C72" s="12">
        <v>1.08700617689903</v>
      </c>
      <c r="D72" s="12">
        <v>1.05622163709017</v>
      </c>
      <c r="E72" s="12">
        <v>1.01978544655423</v>
      </c>
      <c r="F72" s="12">
        <v>1.0492537624386</v>
      </c>
      <c r="G72" s="12">
        <v>1.0501818665015099</v>
      </c>
      <c r="H72" s="12">
        <v>1.0574037865352</v>
      </c>
      <c r="I72" s="12">
        <v>1.06107028747553</v>
      </c>
      <c r="J72" s="12">
        <v>1.0732805922102799</v>
      </c>
      <c r="K72" s="12">
        <v>1.06456231615943</v>
      </c>
      <c r="L72" s="12">
        <v>1.05435484491717</v>
      </c>
      <c r="M72" s="12">
        <v>1.04881904306361</v>
      </c>
      <c r="N72" s="12">
        <v>1.0367715779373501</v>
      </c>
      <c r="O72" s="12">
        <v>1.02632282536256</v>
      </c>
      <c r="P72" s="12">
        <v>1.0242117352915201</v>
      </c>
      <c r="Q72" s="12">
        <v>1.0465215427643499</v>
      </c>
      <c r="R72" s="12">
        <v>1.02483540206378</v>
      </c>
      <c r="S72" s="12">
        <v>1.02231121730352</v>
      </c>
      <c r="T72" s="12">
        <v>1.01479924341131</v>
      </c>
    </row>
    <row r="73" spans="1:20" x14ac:dyDescent="0.25">
      <c r="A73" s="13">
        <v>44084</v>
      </c>
      <c r="B73" s="12">
        <v>1.0163059836483801</v>
      </c>
      <c r="C73" s="12">
        <v>1.0181109340465599</v>
      </c>
      <c r="D73" s="12">
        <v>1.01808608123592</v>
      </c>
      <c r="E73" s="12">
        <v>1.0381228523681401</v>
      </c>
      <c r="F73" s="12">
        <v>1.0508120660942699</v>
      </c>
      <c r="G73" s="12">
        <v>1.0584435489795601</v>
      </c>
      <c r="H73" s="12">
        <v>1.06905782150799</v>
      </c>
      <c r="I73" s="12">
        <v>1.0595398107423399</v>
      </c>
      <c r="J73" s="12">
        <v>1.06450875797876</v>
      </c>
      <c r="K73" s="12">
        <v>1.05769261298543</v>
      </c>
      <c r="L73" s="12">
        <v>1.0605385961601399</v>
      </c>
      <c r="M73" s="12">
        <v>1.05707785048803</v>
      </c>
      <c r="N73" s="12">
        <v>1.04801402853161</v>
      </c>
      <c r="O73" s="12">
        <v>1.03056459343839</v>
      </c>
      <c r="P73" s="12">
        <v>1.0335425595916801</v>
      </c>
      <c r="Q73" s="12">
        <v>1.0479096868193301</v>
      </c>
      <c r="R73" s="12">
        <v>1.0417415294602199</v>
      </c>
      <c r="S73" s="12">
        <v>1.0346683083727599</v>
      </c>
      <c r="T73" s="12">
        <v>1.03425365511066</v>
      </c>
    </row>
    <row r="74" spans="1:20" x14ac:dyDescent="0.25">
      <c r="A74" s="13">
        <v>44085</v>
      </c>
      <c r="B74" s="12">
        <v>1.0411147279854001</v>
      </c>
      <c r="C74" s="12">
        <v>1.0419639853357201</v>
      </c>
      <c r="D74" s="12">
        <v>1.0451757739306</v>
      </c>
      <c r="E74" s="12">
        <v>1.0471594157892901</v>
      </c>
      <c r="F74" s="12">
        <v>1.0554276610067099</v>
      </c>
      <c r="G74" s="12">
        <v>1.05231236259853</v>
      </c>
      <c r="H74" s="12">
        <v>1.0576280420942701</v>
      </c>
      <c r="I74" s="12">
        <v>1.0592046151571499</v>
      </c>
      <c r="J74" s="12">
        <v>1.0611902294421001</v>
      </c>
      <c r="K74" s="12">
        <v>1.05927023989666</v>
      </c>
      <c r="L74" s="12">
        <v>1.0573891301641101</v>
      </c>
      <c r="M74" s="12">
        <v>1.0567334200276099</v>
      </c>
      <c r="N74" s="12">
        <v>1.04268292730864</v>
      </c>
      <c r="O74" s="12">
        <v>1.0226014688803899</v>
      </c>
      <c r="P74" s="12">
        <v>1.0299500559119501</v>
      </c>
      <c r="Q74" s="12">
        <v>1.0412216203173501</v>
      </c>
      <c r="R74" s="12">
        <v>1.03762677731898</v>
      </c>
      <c r="S74" s="12">
        <v>1.0357755770716199</v>
      </c>
      <c r="T74" s="12">
        <v>1.04530576514776</v>
      </c>
    </row>
    <row r="75" spans="1:20" x14ac:dyDescent="0.25">
      <c r="A75" s="13">
        <v>44086</v>
      </c>
      <c r="B75" s="12">
        <v>1.0656395696807299</v>
      </c>
      <c r="C75" s="12">
        <v>1.0714574725133299</v>
      </c>
      <c r="D75" s="12">
        <v>1.0746496630040501</v>
      </c>
      <c r="E75" s="12">
        <v>1.0691075081203401</v>
      </c>
      <c r="F75" s="12">
        <v>1.07296962670719</v>
      </c>
      <c r="G75" s="12">
        <v>1.0599695974519601</v>
      </c>
      <c r="H75" s="12">
        <v>1.0482140954794701</v>
      </c>
      <c r="I75" s="12">
        <v>1.05355028588241</v>
      </c>
      <c r="J75" s="12">
        <v>1.0473894318519801</v>
      </c>
      <c r="K75" s="12">
        <v>1.05475673028763</v>
      </c>
      <c r="L75" s="12">
        <v>1.0496087590302401</v>
      </c>
      <c r="M75" s="12">
        <v>1.0433755908955999</v>
      </c>
      <c r="N75" s="12">
        <v>1.0511463813106401</v>
      </c>
      <c r="O75" s="12">
        <v>1.0585138986657701</v>
      </c>
      <c r="P75" s="12">
        <v>1.03652047159428</v>
      </c>
      <c r="Q75" s="12">
        <v>1.04198117392254</v>
      </c>
      <c r="R75" s="12">
        <v>1.03504152721998</v>
      </c>
      <c r="S75" s="12">
        <v>1.03733075582672</v>
      </c>
      <c r="T75" s="12">
        <v>1.0454448556503499</v>
      </c>
    </row>
    <row r="76" spans="1:20" x14ac:dyDescent="0.25">
      <c r="A76" s="13">
        <v>44087</v>
      </c>
      <c r="B76" s="12">
        <v>0.94519187261162796</v>
      </c>
      <c r="C76" s="12">
        <v>0.97297813857469095</v>
      </c>
      <c r="D76" s="12">
        <v>1.0051913202984599</v>
      </c>
      <c r="E76" s="12">
        <v>1.0148955032648199</v>
      </c>
      <c r="F76" s="12">
        <v>1.0298431573715701</v>
      </c>
      <c r="G76" s="12">
        <v>1.0339267475640199</v>
      </c>
      <c r="H76" s="12">
        <v>0.99433255677431798</v>
      </c>
      <c r="I76" s="12">
        <v>1.01478824254877</v>
      </c>
      <c r="J76" s="12">
        <v>1.0151836614983101</v>
      </c>
      <c r="K76" s="12">
        <v>1.02945707503954</v>
      </c>
      <c r="L76" s="12">
        <v>0.99788827739701902</v>
      </c>
      <c r="M76" s="12">
        <v>1.0037849788219899</v>
      </c>
      <c r="N76" s="12">
        <v>1.0123737240473001</v>
      </c>
      <c r="O76" s="12">
        <v>1.0204534822636799</v>
      </c>
      <c r="P76" s="12">
        <v>1.0126142189546801</v>
      </c>
      <c r="Q76" s="12">
        <v>1.02445881233219</v>
      </c>
      <c r="R76" s="12">
        <v>1.02550317091112</v>
      </c>
      <c r="S76" s="12">
        <v>1.0210284793711799</v>
      </c>
      <c r="T76" s="12">
        <v>1.0129118657816101</v>
      </c>
    </row>
    <row r="77" spans="1:20" x14ac:dyDescent="0.25">
      <c r="A77" s="13">
        <v>44088</v>
      </c>
      <c r="B77" s="12">
        <v>0.95759114086099095</v>
      </c>
      <c r="C77" s="12">
        <v>0.96548235715286701</v>
      </c>
      <c r="D77" s="12">
        <v>0.97433409503323698</v>
      </c>
      <c r="E77" s="12">
        <v>0.98665588724347497</v>
      </c>
      <c r="F77" s="12">
        <v>0.99561932388961905</v>
      </c>
      <c r="G77" s="12">
        <v>1.00911559031</v>
      </c>
      <c r="H77" s="12">
        <v>1.0072631371787399</v>
      </c>
      <c r="I77" s="12">
        <v>1.00721801791902</v>
      </c>
      <c r="J77" s="12">
        <v>1.0089749487180699</v>
      </c>
      <c r="K77" s="12">
        <v>1.01566366381393</v>
      </c>
      <c r="L77" s="12">
        <v>1.03472055492593</v>
      </c>
      <c r="M77" s="12">
        <v>1.0184563303326299</v>
      </c>
      <c r="N77" s="12">
        <v>1.0236091683148401</v>
      </c>
      <c r="O77" s="12">
        <v>1.0296811100845999</v>
      </c>
      <c r="P77" s="12">
        <v>1.03694656759252</v>
      </c>
      <c r="Q77" s="12">
        <v>1.0436182172839199</v>
      </c>
      <c r="R77" s="12">
        <v>1.0453324375528199</v>
      </c>
      <c r="S77" s="12">
        <v>1.0260760715099</v>
      </c>
      <c r="T77" s="12">
        <v>1.0003406107206601</v>
      </c>
    </row>
    <row r="78" spans="1:20" x14ac:dyDescent="0.25">
      <c r="A78" s="13">
        <v>44089</v>
      </c>
      <c r="B78" s="12">
        <v>1.04152244865428</v>
      </c>
      <c r="C78" s="12">
        <v>1.0287367366332101</v>
      </c>
      <c r="D78" s="12">
        <v>1.0184837072991599</v>
      </c>
      <c r="E78" s="12">
        <v>1.0187454101986999</v>
      </c>
      <c r="F78" s="12">
        <v>0.99962377793771995</v>
      </c>
      <c r="G78" s="12">
        <v>0.98037486003226004</v>
      </c>
      <c r="H78" s="12">
        <v>1.0168073870751599</v>
      </c>
      <c r="I78" s="12">
        <v>1.01477040628391</v>
      </c>
      <c r="J78" s="12">
        <v>0.99673872755374504</v>
      </c>
      <c r="K78" s="12">
        <v>1.0088364803285901</v>
      </c>
      <c r="L78" s="12">
        <v>1.02261641118528</v>
      </c>
      <c r="M78" s="12">
        <v>1.0215492882529</v>
      </c>
      <c r="N78" s="12">
        <v>0.99932744913058602</v>
      </c>
      <c r="O78" s="12">
        <v>0.99880465049898803</v>
      </c>
      <c r="P78" s="12">
        <v>1.0078980597821401</v>
      </c>
      <c r="Q78" s="12">
        <v>1.0020505754178499</v>
      </c>
      <c r="R78" s="12">
        <v>1.0210783962438099</v>
      </c>
      <c r="S78" s="12">
        <v>1.02399663906403</v>
      </c>
      <c r="T78" s="12">
        <v>1.0198029663692401</v>
      </c>
    </row>
    <row r="79" spans="1:20" x14ac:dyDescent="0.25">
      <c r="A79" s="13">
        <v>44090</v>
      </c>
      <c r="B79" s="12">
        <v>0.99307954406571097</v>
      </c>
      <c r="C79" s="12">
        <v>0.99833471442749</v>
      </c>
      <c r="D79" s="12">
        <v>1.0032162177409001</v>
      </c>
      <c r="E79" s="12">
        <v>0.98639760209335403</v>
      </c>
      <c r="F79" s="12">
        <v>0.97231849078465904</v>
      </c>
      <c r="G79" s="12">
        <v>0.97068782044656199</v>
      </c>
      <c r="H79" s="12">
        <v>0.979248938079606</v>
      </c>
      <c r="I79" s="12">
        <v>0.98374744393859603</v>
      </c>
      <c r="J79" s="12">
        <v>0.98899045536264096</v>
      </c>
      <c r="K79" s="12">
        <v>0.98819013084576401</v>
      </c>
      <c r="L79" s="12">
        <v>1.0001100199436199</v>
      </c>
      <c r="M79" s="12">
        <v>0.98827776336096995</v>
      </c>
      <c r="N79" s="12">
        <v>0.98939669183419698</v>
      </c>
      <c r="O79" s="12">
        <v>0.99904794850822398</v>
      </c>
      <c r="P79" s="12">
        <v>0.99778180961736396</v>
      </c>
      <c r="Q79" s="12">
        <v>0.95949027885465199</v>
      </c>
      <c r="R79" s="12">
        <v>0.97275512023199395</v>
      </c>
      <c r="S79" s="12">
        <v>0.99539683137748702</v>
      </c>
      <c r="T79" s="12">
        <v>1.0148066085838801</v>
      </c>
    </row>
    <row r="80" spans="1:20" x14ac:dyDescent="0.25">
      <c r="A80" s="13">
        <v>44091</v>
      </c>
      <c r="B80" s="12">
        <v>0.99376060185041304</v>
      </c>
      <c r="C80" s="12">
        <v>1.0003423377499301</v>
      </c>
      <c r="D80" s="12">
        <v>0.99938330458577196</v>
      </c>
      <c r="E80" s="12">
        <v>0.99363536133550301</v>
      </c>
      <c r="F80" s="12">
        <v>0.980810493571736</v>
      </c>
      <c r="G80" s="12">
        <v>0.98885502069506603</v>
      </c>
      <c r="H80" s="12">
        <v>0.98349192092160798</v>
      </c>
      <c r="I80" s="12">
        <v>0.98433516723653902</v>
      </c>
      <c r="J80" s="12">
        <v>0.99953745149051698</v>
      </c>
      <c r="K80" s="12">
        <v>0.99210219806274103</v>
      </c>
      <c r="L80" s="12">
        <v>1.0007963525258301</v>
      </c>
      <c r="M80" s="12">
        <v>1.00155428226985</v>
      </c>
      <c r="N80" s="12">
        <v>0.967275665001054</v>
      </c>
      <c r="O80" s="12">
        <v>0.95159353411691705</v>
      </c>
      <c r="P80" s="12">
        <v>0.97376279983747904</v>
      </c>
      <c r="Q80" s="12">
        <v>0.98294557087720702</v>
      </c>
      <c r="R80" s="12">
        <v>0.97568832087158597</v>
      </c>
      <c r="S80" s="12">
        <v>0.958890381862055</v>
      </c>
      <c r="T80" s="12">
        <v>0.97342779302613902</v>
      </c>
    </row>
    <row r="81" spans="1:20" x14ac:dyDescent="0.25">
      <c r="A81" s="13">
        <v>44092</v>
      </c>
      <c r="B81" s="12">
        <v>0.94584047011268502</v>
      </c>
      <c r="C81" s="12">
        <v>0.95360458735801401</v>
      </c>
      <c r="D81" s="12">
        <v>0.95097056769283195</v>
      </c>
      <c r="E81" s="12">
        <v>0.96126022200179095</v>
      </c>
      <c r="F81" s="12">
        <v>0.96317293274466198</v>
      </c>
      <c r="G81" s="12">
        <v>0.96987450494379202</v>
      </c>
      <c r="H81" s="12">
        <v>0.959477654974628</v>
      </c>
      <c r="I81" s="12">
        <v>0.96480651005039297</v>
      </c>
      <c r="J81" s="12">
        <v>0.97196835419104199</v>
      </c>
      <c r="K81" s="12">
        <v>0.97962118476698801</v>
      </c>
      <c r="L81" s="12">
        <v>0.98551507931990001</v>
      </c>
      <c r="M81" s="12">
        <v>0.99165687551653503</v>
      </c>
      <c r="N81" s="12">
        <v>1.01611452246759</v>
      </c>
      <c r="O81" s="12">
        <v>1.0187803409601099</v>
      </c>
      <c r="P81" s="12">
        <v>1.0083932929561099</v>
      </c>
      <c r="Q81" s="12">
        <v>0.99906377345696795</v>
      </c>
      <c r="R81" s="12">
        <v>0.98219283503969801</v>
      </c>
      <c r="S81" s="12">
        <v>0.97150081259885301</v>
      </c>
      <c r="T81" s="12">
        <v>0.97201523114194999</v>
      </c>
    </row>
    <row r="82" spans="1:20" x14ac:dyDescent="0.25">
      <c r="A82" s="13">
        <v>44093</v>
      </c>
      <c r="B82" s="12">
        <v>0.95862444501534405</v>
      </c>
      <c r="C82" s="12">
        <v>0.96568808659827998</v>
      </c>
      <c r="D82" s="12">
        <v>0.95701053396914404</v>
      </c>
      <c r="E82" s="12">
        <v>0.95212735359800105</v>
      </c>
      <c r="F82" s="12">
        <v>0.98246779801512196</v>
      </c>
      <c r="G82" s="12">
        <v>0.98352102040970102</v>
      </c>
      <c r="H82" s="12">
        <v>0.97389097642051203</v>
      </c>
      <c r="I82" s="12">
        <v>0.98037073687919996</v>
      </c>
      <c r="J82" s="12">
        <v>0.97719792982578002</v>
      </c>
      <c r="K82" s="12">
        <v>0.98366202830445504</v>
      </c>
      <c r="L82" s="12">
        <v>0.96974663421242402</v>
      </c>
      <c r="M82" s="12">
        <v>0.98292488591458005</v>
      </c>
      <c r="N82" s="12">
        <v>0.99131355400743704</v>
      </c>
      <c r="O82" s="12">
        <v>0.98110100346999896</v>
      </c>
      <c r="P82" s="12">
        <v>0.98280027080838195</v>
      </c>
      <c r="Q82" s="12">
        <v>0.98462492181736705</v>
      </c>
      <c r="R82" s="12">
        <v>0.98637323272170496</v>
      </c>
      <c r="S82" s="12">
        <v>0.99672623785835801</v>
      </c>
      <c r="T82" s="12">
        <v>0.98900725291057401</v>
      </c>
    </row>
    <row r="83" spans="1:20" x14ac:dyDescent="0.25">
      <c r="A83" s="13">
        <v>44094</v>
      </c>
      <c r="B83" s="12">
        <v>0.95947153583568101</v>
      </c>
      <c r="C83" s="12">
        <v>0.97066333968501195</v>
      </c>
      <c r="D83" s="12">
        <v>0.97130349818552097</v>
      </c>
      <c r="E83" s="12">
        <v>0.93490226762314999</v>
      </c>
      <c r="F83" s="12">
        <v>0.95632204000188303</v>
      </c>
      <c r="G83" s="12">
        <v>0.96699213693429498</v>
      </c>
      <c r="H83" s="12">
        <v>0.98146288010817595</v>
      </c>
      <c r="I83" s="12">
        <v>0.98961281351899799</v>
      </c>
      <c r="J83" s="12">
        <v>0.97240077048927798</v>
      </c>
      <c r="K83" s="12">
        <v>0.97587785277382899</v>
      </c>
      <c r="L83" s="12">
        <v>0.95562620623691896</v>
      </c>
      <c r="M83" s="12">
        <v>0.96104351904131402</v>
      </c>
      <c r="N83" s="12">
        <v>0.96367800039232998</v>
      </c>
      <c r="O83" s="12">
        <v>0.983775979789831</v>
      </c>
      <c r="P83" s="12">
        <v>0.99268655638559</v>
      </c>
      <c r="Q83" s="12">
        <v>1.00443838397828</v>
      </c>
      <c r="R83" s="12">
        <v>0.99554728617577404</v>
      </c>
      <c r="S83" s="12">
        <v>1.0025221508725899</v>
      </c>
      <c r="T83" s="12">
        <v>0.99572837155323701</v>
      </c>
    </row>
    <row r="84" spans="1:20" x14ac:dyDescent="0.25">
      <c r="A84" s="13">
        <v>44095</v>
      </c>
      <c r="B84" s="12">
        <v>0.94751238688200901</v>
      </c>
      <c r="C84" s="12">
        <v>0.94114546196253901</v>
      </c>
      <c r="D84" s="12">
        <v>0.94751951406003099</v>
      </c>
      <c r="E84" s="12">
        <v>0.96813305146457995</v>
      </c>
      <c r="F84" s="12">
        <v>0.94405141192742403</v>
      </c>
      <c r="G84" s="12">
        <v>0.95527912427797601</v>
      </c>
      <c r="H84" s="12">
        <v>0.95842111044136602</v>
      </c>
      <c r="I84" s="12">
        <v>0.95427829129834496</v>
      </c>
      <c r="J84" s="12">
        <v>0.96057079956333602</v>
      </c>
      <c r="K84" s="12">
        <v>0.96437773705468499</v>
      </c>
      <c r="L84" s="12">
        <v>0.96446826400249297</v>
      </c>
      <c r="M84" s="12">
        <v>0.95696209649131703</v>
      </c>
      <c r="N84" s="12">
        <v>0.94828092372968698</v>
      </c>
      <c r="O84" s="12">
        <v>0.95396137439148199</v>
      </c>
      <c r="P84" s="12">
        <v>0.96133586725485298</v>
      </c>
      <c r="Q84" s="12">
        <v>0.98164222303150495</v>
      </c>
      <c r="R84" s="12">
        <v>0.99809165858454996</v>
      </c>
      <c r="S84" s="12">
        <v>0.96511365523610804</v>
      </c>
      <c r="T84" s="12">
        <v>0.97983629376512904</v>
      </c>
    </row>
    <row r="85" spans="1:20" x14ac:dyDescent="0.25">
      <c r="A85" s="13">
        <v>44096</v>
      </c>
      <c r="B85" s="12">
        <v>0.98501922003738196</v>
      </c>
      <c r="C85" s="12">
        <v>0.922682298495622</v>
      </c>
      <c r="D85" s="12">
        <v>0.94248468819058995</v>
      </c>
      <c r="E85" s="12">
        <v>0.93274670153942796</v>
      </c>
      <c r="F85" s="12">
        <v>0.92035205034932199</v>
      </c>
      <c r="G85" s="12">
        <v>0.93165313599767496</v>
      </c>
      <c r="H85" s="12">
        <v>0.92055635874332997</v>
      </c>
      <c r="I85" s="12">
        <v>0.90943056938812195</v>
      </c>
      <c r="J85" s="12">
        <v>0.93304643924381403</v>
      </c>
      <c r="K85" s="12">
        <v>0.931237029576234</v>
      </c>
      <c r="L85" s="12">
        <v>0.95537488391341596</v>
      </c>
      <c r="M85" s="12">
        <v>0.97394073950398996</v>
      </c>
      <c r="N85" s="12">
        <v>0.99009451047336405</v>
      </c>
      <c r="O85" s="12">
        <v>0.99617225889444905</v>
      </c>
      <c r="P85" s="12">
        <v>0.98315002376391603</v>
      </c>
      <c r="Q85" s="12">
        <v>0.97122119945299201</v>
      </c>
      <c r="R85" s="12">
        <v>0.98427515992254599</v>
      </c>
      <c r="S85" s="12">
        <v>0.99837042809615195</v>
      </c>
      <c r="T85" s="12">
        <v>0.98440634440000496</v>
      </c>
    </row>
    <row r="86" spans="1:20" x14ac:dyDescent="0.25">
      <c r="A86" s="13">
        <v>44097</v>
      </c>
      <c r="B86" s="12">
        <v>1.0219032628659499</v>
      </c>
      <c r="C86" s="12">
        <v>1.0163683851821901</v>
      </c>
      <c r="D86" s="12">
        <v>0.99356486785463605</v>
      </c>
      <c r="E86" s="12">
        <v>0.98705055791407204</v>
      </c>
      <c r="F86" s="12">
        <v>0.99183608262138501</v>
      </c>
      <c r="G86" s="12">
        <v>0.98314513644228296</v>
      </c>
      <c r="H86" s="12">
        <v>0.98049056591149197</v>
      </c>
      <c r="I86" s="12">
        <v>0.97876714149827304</v>
      </c>
      <c r="J86" s="12">
        <v>0.98321617317620702</v>
      </c>
      <c r="K86" s="12">
        <v>0.97395519154905097</v>
      </c>
      <c r="L86" s="12">
        <v>0.98397667417736401</v>
      </c>
      <c r="M86" s="12">
        <v>0.97766781990166196</v>
      </c>
      <c r="N86" s="12">
        <v>0.97805471867962301</v>
      </c>
      <c r="O86" s="12">
        <v>0.98041450941155195</v>
      </c>
      <c r="P86" s="12">
        <v>0.97646206085338705</v>
      </c>
      <c r="Q86" s="12">
        <v>0.98086484484474001</v>
      </c>
      <c r="R86" s="12">
        <v>0.96893529568720405</v>
      </c>
      <c r="S86" s="12">
        <v>0.97739832817868999</v>
      </c>
      <c r="T86" s="12">
        <v>0.96335461022838098</v>
      </c>
    </row>
    <row r="87" spans="1:20" x14ac:dyDescent="0.25">
      <c r="A87" s="13">
        <v>44098</v>
      </c>
      <c r="B87" s="12">
        <v>1.0224060195632201</v>
      </c>
      <c r="C87" s="12">
        <v>1.0255050216996899</v>
      </c>
      <c r="D87" s="12">
        <v>1.0064614087529999</v>
      </c>
      <c r="E87" s="12">
        <v>1.0095179168378801</v>
      </c>
      <c r="F87" s="12">
        <v>1.0143529932225499</v>
      </c>
      <c r="G87" s="12">
        <v>0.95229804173474697</v>
      </c>
      <c r="H87" s="12">
        <v>0.93414126933544295</v>
      </c>
      <c r="I87" s="12">
        <v>0.94060881564530896</v>
      </c>
      <c r="J87" s="12">
        <v>0.94536311825136099</v>
      </c>
      <c r="K87" s="12">
        <v>0.95202669868630596</v>
      </c>
      <c r="L87" s="12">
        <v>0.95561315256002399</v>
      </c>
      <c r="M87" s="12">
        <v>0.97308843631236497</v>
      </c>
      <c r="N87" s="12">
        <v>0.96387248671264203</v>
      </c>
      <c r="O87" s="12">
        <v>0.97256636081849801</v>
      </c>
      <c r="P87" s="12">
        <v>0.96579200004495802</v>
      </c>
      <c r="Q87" s="12">
        <v>0.967239384695883</v>
      </c>
      <c r="R87" s="12">
        <v>0.95776107779108199</v>
      </c>
      <c r="S87" s="12">
        <v>0.93383706802013799</v>
      </c>
      <c r="T87" s="12">
        <v>0.94014624537420299</v>
      </c>
    </row>
    <row r="88" spans="1:20" x14ac:dyDescent="0.25">
      <c r="A88" s="13">
        <v>44099</v>
      </c>
      <c r="B88" s="12">
        <v>1.0583998079683099</v>
      </c>
      <c r="C88" s="12">
        <v>1.00197849255321</v>
      </c>
      <c r="D88" s="12">
        <v>1.0022233421014199</v>
      </c>
      <c r="E88" s="12">
        <v>1.0122443017885601</v>
      </c>
      <c r="F88" s="12">
        <v>1.0083678845156101</v>
      </c>
      <c r="G88" s="12">
        <v>0.97443881955296197</v>
      </c>
      <c r="H88" s="12">
        <v>0.95052543837347403</v>
      </c>
      <c r="I88" s="12">
        <v>0.95451349413804898</v>
      </c>
      <c r="J88" s="12">
        <v>0.95092418485278496</v>
      </c>
      <c r="K88" s="12">
        <v>0.94532222467953597</v>
      </c>
      <c r="L88" s="12">
        <v>0.92523343824621196</v>
      </c>
      <c r="M88" s="12">
        <v>0.93348452503956603</v>
      </c>
      <c r="N88" s="12">
        <v>0.94801369428932902</v>
      </c>
      <c r="O88" s="12">
        <v>0.95920583409583304</v>
      </c>
      <c r="P88" s="12">
        <v>0.97057191731153103</v>
      </c>
      <c r="Q88" s="12">
        <v>0.98451336043717297</v>
      </c>
      <c r="R88" s="12">
        <v>0.98750124563578301</v>
      </c>
      <c r="S88" s="12">
        <v>0.95888936634135802</v>
      </c>
      <c r="T88" s="12">
        <v>0.95337384496969202</v>
      </c>
    </row>
    <row r="89" spans="1:20" x14ac:dyDescent="0.25">
      <c r="A89" s="13">
        <v>44100</v>
      </c>
      <c r="B89" s="12">
        <v>1.0214010003756</v>
      </c>
      <c r="C89" s="12">
        <v>1.01976711733083</v>
      </c>
      <c r="D89" s="12">
        <v>1.0212756412205799</v>
      </c>
      <c r="E89" s="12">
        <v>1.0237625121816101</v>
      </c>
      <c r="F89" s="12">
        <v>0.97834655474823196</v>
      </c>
      <c r="G89" s="12">
        <v>0.98947523592620001</v>
      </c>
      <c r="H89" s="12">
        <v>0.99416086296341499</v>
      </c>
      <c r="I89" s="12">
        <v>0.98629811351139896</v>
      </c>
      <c r="J89" s="12">
        <v>0.97272769409528004</v>
      </c>
      <c r="K89" s="12">
        <v>0.94513263568986206</v>
      </c>
      <c r="L89" s="12">
        <v>0.94513974006766399</v>
      </c>
      <c r="M89" s="12">
        <v>0.93705850303293303</v>
      </c>
      <c r="N89" s="12">
        <v>0.936952802516268</v>
      </c>
      <c r="O89" s="12">
        <v>0.93889005929564195</v>
      </c>
      <c r="P89" s="12">
        <v>0.90677120212515405</v>
      </c>
      <c r="Q89" s="12">
        <v>0.92024936394736701</v>
      </c>
      <c r="R89" s="12">
        <v>0.94339770438066795</v>
      </c>
      <c r="S89" s="12">
        <v>0.97154582100035702</v>
      </c>
      <c r="T89" s="12">
        <v>0.95843925823599596</v>
      </c>
    </row>
    <row r="90" spans="1:20" x14ac:dyDescent="0.25">
      <c r="A90" s="13">
        <v>44101</v>
      </c>
      <c r="B90" s="12">
        <v>0.95975423222219802</v>
      </c>
      <c r="C90" s="12">
        <v>0.95359901230252397</v>
      </c>
      <c r="D90" s="12">
        <v>0.974495011802887</v>
      </c>
      <c r="E90" s="12">
        <v>0.97477410865857195</v>
      </c>
      <c r="F90" s="12">
        <v>0.97644176352484402</v>
      </c>
      <c r="G90" s="12">
        <v>0.98942357372178402</v>
      </c>
      <c r="H90" s="12">
        <v>0.99124095894591802</v>
      </c>
      <c r="I90" s="12">
        <v>0.98882539243600198</v>
      </c>
      <c r="J90" s="12">
        <v>0.96326273371455995</v>
      </c>
      <c r="K90" s="12">
        <v>0.97688119158861597</v>
      </c>
      <c r="L90" s="12">
        <v>0.97268968793632005</v>
      </c>
      <c r="M90" s="12">
        <v>0.96597060117550304</v>
      </c>
      <c r="N90" s="12">
        <v>0.95181135415592799</v>
      </c>
      <c r="O90" s="12">
        <v>0.93708452431593903</v>
      </c>
      <c r="P90" s="12">
        <v>0.93736532848878396</v>
      </c>
      <c r="Q90" s="12">
        <v>0.931400357669256</v>
      </c>
      <c r="R90" s="12">
        <v>0.94231359391345304</v>
      </c>
      <c r="S90" s="12">
        <v>0.95552797070714401</v>
      </c>
      <c r="T90" s="12">
        <v>0.96447036863078195</v>
      </c>
    </row>
    <row r="91" spans="1:20" x14ac:dyDescent="0.25">
      <c r="A91" s="13">
        <v>44102</v>
      </c>
      <c r="B91" s="12">
        <v>0.91008649843228895</v>
      </c>
      <c r="C91" s="12">
        <v>0.92949800235436597</v>
      </c>
      <c r="D91" s="12">
        <v>0.92572754209376495</v>
      </c>
      <c r="E91" s="12">
        <v>0.94071321044193801</v>
      </c>
      <c r="F91" s="12">
        <v>0.95911919202084905</v>
      </c>
      <c r="G91" s="12">
        <v>0.97541168957786795</v>
      </c>
      <c r="H91" s="12">
        <v>0.98965836636077198</v>
      </c>
      <c r="I91" s="12">
        <v>0.96441532303049704</v>
      </c>
      <c r="J91" s="12">
        <v>0.97594841433389001</v>
      </c>
      <c r="K91" s="12">
        <v>0.97608726803907198</v>
      </c>
      <c r="L91" s="12">
        <v>0.97980261795741097</v>
      </c>
      <c r="M91" s="12">
        <v>0.97567092249661302</v>
      </c>
      <c r="N91" s="12">
        <v>0.99072237709892497</v>
      </c>
      <c r="O91" s="12">
        <v>0.98404091196286902</v>
      </c>
      <c r="P91" s="12">
        <v>0.96044142733590898</v>
      </c>
      <c r="Q91" s="12">
        <v>0.94046502249827202</v>
      </c>
      <c r="R91" s="12">
        <v>0.93816794228101996</v>
      </c>
      <c r="S91" s="12">
        <v>0.93896525911339401</v>
      </c>
      <c r="T91" s="12">
        <v>0.93533892443252398</v>
      </c>
    </row>
    <row r="92" spans="1:20" x14ac:dyDescent="0.25">
      <c r="A92" s="13">
        <v>44103</v>
      </c>
      <c r="B92" s="12">
        <v>0.87376875251819897</v>
      </c>
      <c r="C92" s="12">
        <v>0.91034487887543902</v>
      </c>
      <c r="D92" s="12">
        <v>0.900451763203162</v>
      </c>
      <c r="E92" s="12">
        <v>0.90397737440347203</v>
      </c>
      <c r="F92" s="12">
        <v>0.91307653045291504</v>
      </c>
      <c r="G92" s="12">
        <v>0.91030299967116901</v>
      </c>
      <c r="H92" s="12">
        <v>0.91345177051745696</v>
      </c>
      <c r="I92" s="12">
        <v>0.90018317960225902</v>
      </c>
      <c r="J92" s="12">
        <v>0.91723100807759095</v>
      </c>
      <c r="K92" s="12">
        <v>0.92924209925616297</v>
      </c>
      <c r="L92" s="12">
        <v>0.91141257244137497</v>
      </c>
      <c r="M92" s="12">
        <v>0.91458807105263296</v>
      </c>
      <c r="N92" s="12">
        <v>0.93226445506851896</v>
      </c>
      <c r="O92" s="12">
        <v>0.91360533596514704</v>
      </c>
      <c r="P92" s="12">
        <v>0.92672074192045395</v>
      </c>
      <c r="Q92" s="12">
        <v>0.93812529179949</v>
      </c>
      <c r="R92" s="12">
        <v>0.93306020672730505</v>
      </c>
      <c r="S92" s="12">
        <v>0.93187215566572701</v>
      </c>
      <c r="T92" s="12">
        <v>0.92379151481436095</v>
      </c>
    </row>
    <row r="93" spans="1:20" x14ac:dyDescent="0.25">
      <c r="A93" s="13">
        <v>44104</v>
      </c>
      <c r="B93" s="12">
        <v>0.776911996023814</v>
      </c>
      <c r="C93" s="12">
        <v>0.82446016723857296</v>
      </c>
      <c r="D93" s="12">
        <v>0.83813832583163606</v>
      </c>
      <c r="E93" s="12">
        <v>0.83773730534301505</v>
      </c>
      <c r="F93" s="12">
        <v>0.85892068035266</v>
      </c>
      <c r="G93" s="12">
        <v>0.86896748200352303</v>
      </c>
      <c r="H93" s="12">
        <v>0.89280050882631901</v>
      </c>
      <c r="I93" s="12">
        <v>0.90575610565240905</v>
      </c>
      <c r="J93" s="12">
        <v>0.91586365377155499</v>
      </c>
      <c r="K93" s="12">
        <v>0.91376026820390699</v>
      </c>
      <c r="L93" s="12">
        <v>0.92342820236267698</v>
      </c>
      <c r="M93" s="12">
        <v>0.91720726444070699</v>
      </c>
      <c r="N93" s="12">
        <v>0.92334629485987596</v>
      </c>
      <c r="O93" s="12">
        <v>0.92333920751510101</v>
      </c>
      <c r="P93" s="12">
        <v>0.91874174835687406</v>
      </c>
      <c r="Q93" s="12">
        <v>0.91029158937228805</v>
      </c>
      <c r="R93" s="12">
        <v>0.88414900879188996</v>
      </c>
      <c r="S93" s="12">
        <v>0.89614873706312803</v>
      </c>
      <c r="T93" s="12">
        <v>0.93154569350377803</v>
      </c>
    </row>
    <row r="94" spans="1:20" x14ac:dyDescent="0.25">
      <c r="A94" s="13">
        <v>44105</v>
      </c>
      <c r="B94" s="12">
        <v>0.80237161210972996</v>
      </c>
      <c r="C94" s="12">
        <v>0.79152255886976897</v>
      </c>
      <c r="D94" s="12">
        <v>0.82532980229192499</v>
      </c>
      <c r="E94" s="12">
        <v>0.83268939899107297</v>
      </c>
      <c r="F94" s="12">
        <v>0.84619783261693005</v>
      </c>
      <c r="G94" s="12">
        <v>0.86228287907536805</v>
      </c>
      <c r="H94" s="12">
        <v>0.87919071135251003</v>
      </c>
      <c r="I94" s="12">
        <v>0.88944011621354802</v>
      </c>
      <c r="J94" s="12">
        <v>0.90121054581815696</v>
      </c>
      <c r="K94" s="12">
        <v>0.90579463910330005</v>
      </c>
      <c r="L94" s="12">
        <v>0.93016411934197596</v>
      </c>
      <c r="M94" s="12">
        <v>0.92879062853830596</v>
      </c>
      <c r="N94" s="12">
        <v>0.89871800352615705</v>
      </c>
      <c r="O94" s="12">
        <v>0.90887152975086805</v>
      </c>
      <c r="P94" s="12">
        <v>0.91756548594401099</v>
      </c>
      <c r="Q94" s="12">
        <v>0.87839041502270199</v>
      </c>
      <c r="R94" s="12">
        <v>0.88262948877143099</v>
      </c>
      <c r="S94" s="12">
        <v>0.89908486041375102</v>
      </c>
      <c r="T94" s="12">
        <v>0.91596585505623795</v>
      </c>
    </row>
    <row r="95" spans="1:20" x14ac:dyDescent="0.25">
      <c r="A95" s="13">
        <v>44106</v>
      </c>
      <c r="B95" s="12">
        <v>0.875830946446848</v>
      </c>
      <c r="C95" s="12">
        <v>0.849604434266373</v>
      </c>
      <c r="D95" s="12">
        <v>0.83261768654484403</v>
      </c>
      <c r="E95" s="12">
        <v>0.83865010428044695</v>
      </c>
      <c r="F95" s="12">
        <v>0.84705731087234204</v>
      </c>
      <c r="G95" s="12">
        <v>0.86433690527498397</v>
      </c>
      <c r="H95" s="12">
        <v>0.87465811910757096</v>
      </c>
      <c r="I95" s="12">
        <v>0.86891221963486298</v>
      </c>
      <c r="J95" s="12">
        <v>0.87753972196587704</v>
      </c>
      <c r="K95" s="12">
        <v>0.88854260979388999</v>
      </c>
      <c r="L95" s="12">
        <v>0.89652659816875402</v>
      </c>
      <c r="M95" s="12">
        <v>0.90761737125338604</v>
      </c>
      <c r="N95" s="12">
        <v>0.90036388276429502</v>
      </c>
      <c r="O95" s="12">
        <v>0.90137824893851803</v>
      </c>
      <c r="P95" s="12">
        <v>0.90382475615406599</v>
      </c>
      <c r="Q95" s="12">
        <v>0.89987413918345904</v>
      </c>
      <c r="R95" s="12">
        <v>0.88910972418933099</v>
      </c>
      <c r="S95" s="12">
        <v>0.89400378912315803</v>
      </c>
      <c r="T95" s="12">
        <v>0.89921004229962098</v>
      </c>
    </row>
    <row r="96" spans="1:20" x14ac:dyDescent="0.25">
      <c r="A96" s="13">
        <v>44107</v>
      </c>
      <c r="B96" s="12">
        <v>1.0224060195632201</v>
      </c>
      <c r="C96" s="12">
        <v>0.98193023336519603</v>
      </c>
      <c r="D96" s="12">
        <v>0.94069616911328302</v>
      </c>
      <c r="E96" s="12">
        <v>0.94157743234603397</v>
      </c>
      <c r="F96" s="12">
        <v>0.92947174751192396</v>
      </c>
      <c r="G96" s="12">
        <v>0.92079111052359996</v>
      </c>
      <c r="H96" s="12">
        <v>0.91262427485109798</v>
      </c>
      <c r="I96" s="12">
        <v>0.89619511656735495</v>
      </c>
      <c r="J96" s="12">
        <v>0.889025482221109</v>
      </c>
      <c r="K96" s="12">
        <v>0.88634880818319794</v>
      </c>
      <c r="L96" s="12">
        <v>0.89214268706465105</v>
      </c>
      <c r="M96" s="12">
        <v>0.88537717982201702</v>
      </c>
      <c r="N96" s="12">
        <v>0.90171717350929703</v>
      </c>
      <c r="O96" s="12">
        <v>0.90435395971647603</v>
      </c>
      <c r="P96" s="12">
        <v>0.87805537988585303</v>
      </c>
      <c r="Q96" s="12">
        <v>0.89983378805408798</v>
      </c>
      <c r="R96" s="12">
        <v>0.90087801805670598</v>
      </c>
      <c r="S96" s="12">
        <v>0.90028037889927703</v>
      </c>
      <c r="T96" s="12">
        <v>0.88445423297622305</v>
      </c>
    </row>
    <row r="97" spans="1:20" x14ac:dyDescent="0.25">
      <c r="A97" s="13">
        <v>44108</v>
      </c>
      <c r="B97" s="12">
        <v>0.85166981220460003</v>
      </c>
      <c r="C97" s="12">
        <v>0.87770907895550099</v>
      </c>
      <c r="D97" s="12">
        <v>0.895268874744928</v>
      </c>
      <c r="E97" s="12">
        <v>0.87285342470388805</v>
      </c>
      <c r="F97" s="12">
        <v>0.88018578638117695</v>
      </c>
      <c r="G97" s="12">
        <v>0.884821846791221</v>
      </c>
      <c r="H97" s="12">
        <v>0.88473286088136904</v>
      </c>
      <c r="I97" s="12">
        <v>0.91263164103185501</v>
      </c>
      <c r="J97" s="12">
        <v>0.90868972871732201</v>
      </c>
      <c r="K97" s="12">
        <v>0.90801377461091404</v>
      </c>
      <c r="L97" s="12">
        <v>0.91028161619842496</v>
      </c>
      <c r="M97" s="12">
        <v>0.91109913205870496</v>
      </c>
      <c r="N97" s="12">
        <v>0.91901334255013101</v>
      </c>
      <c r="O97" s="12">
        <v>0.91114061423425996</v>
      </c>
      <c r="P97" s="12">
        <v>0.89624957748860101</v>
      </c>
      <c r="Q97" s="12">
        <v>0.91280050798761803</v>
      </c>
      <c r="R97" s="12">
        <v>0.93008773005788004</v>
      </c>
      <c r="S97" s="12">
        <v>0.93065088797805995</v>
      </c>
      <c r="T97" s="12">
        <v>0.88065873944567397</v>
      </c>
    </row>
    <row r="98" spans="1:20" x14ac:dyDescent="0.25">
      <c r="A98" s="13">
        <v>44109</v>
      </c>
      <c r="B98" s="12">
        <v>0.80316095949006405</v>
      </c>
      <c r="C98" s="12">
        <v>0.82826546676683399</v>
      </c>
      <c r="D98" s="12">
        <v>0.84451328019004201</v>
      </c>
      <c r="E98" s="12">
        <v>0.85154902908239305</v>
      </c>
      <c r="F98" s="12">
        <v>0.860894982256448</v>
      </c>
      <c r="G98" s="12">
        <v>0.86437863105892898</v>
      </c>
      <c r="H98" s="12">
        <v>0.87930261594095305</v>
      </c>
      <c r="I98" s="12">
        <v>0.89311276413196705</v>
      </c>
      <c r="J98" s="12">
        <v>0.89336869228847104</v>
      </c>
      <c r="K98" s="12">
        <v>0.88720239206780205</v>
      </c>
      <c r="L98" s="12">
        <v>0.89677273292260196</v>
      </c>
      <c r="M98" s="12">
        <v>0.90226682189245899</v>
      </c>
      <c r="N98" s="12">
        <v>0.90711498073262498</v>
      </c>
      <c r="O98" s="12">
        <v>0.87202491268383597</v>
      </c>
      <c r="P98" s="12">
        <v>0.88256918668789697</v>
      </c>
      <c r="Q98" s="12">
        <v>0.89833215582978798</v>
      </c>
      <c r="R98" s="12">
        <v>0.90776193399752503</v>
      </c>
      <c r="S98" s="12">
        <v>0.910371881189174</v>
      </c>
      <c r="T98" s="12">
        <v>0.91181780920518796</v>
      </c>
    </row>
    <row r="99" spans="1:20" x14ac:dyDescent="0.25">
      <c r="A99" s="13">
        <v>44110</v>
      </c>
      <c r="B99" s="12">
        <v>0.77920602750813595</v>
      </c>
      <c r="C99" s="12">
        <v>0.79515559380360001</v>
      </c>
      <c r="D99" s="12">
        <v>0.78833805053095096</v>
      </c>
      <c r="E99" s="12">
        <v>0.79764085195574297</v>
      </c>
      <c r="F99" s="12">
        <v>0.79238447571985504</v>
      </c>
      <c r="G99" s="12">
        <v>0.78722981549646398</v>
      </c>
      <c r="H99" s="12">
        <v>0.80577458968170002</v>
      </c>
      <c r="I99" s="12">
        <v>0.81866825677398303</v>
      </c>
      <c r="J99" s="12">
        <v>0.82265249577880695</v>
      </c>
      <c r="K99" s="12">
        <v>0.81426940318389696</v>
      </c>
      <c r="L99" s="12">
        <v>0.81110222356379802</v>
      </c>
      <c r="M99" s="12">
        <v>0.83202430960141904</v>
      </c>
      <c r="N99" s="12">
        <v>0.84574741411829502</v>
      </c>
      <c r="O99" s="12">
        <v>0.86909386153170898</v>
      </c>
      <c r="P99" s="12">
        <v>0.88134192704996595</v>
      </c>
      <c r="Q99" s="12">
        <v>0.88302434984684497</v>
      </c>
      <c r="R99" s="12">
        <v>0.89199217382598806</v>
      </c>
      <c r="S99" s="12">
        <v>0.89628167324289898</v>
      </c>
      <c r="T99" s="12">
        <v>0.91733265244987205</v>
      </c>
    </row>
    <row r="100" spans="1:20" x14ac:dyDescent="0.25">
      <c r="A100" s="13">
        <v>44111</v>
      </c>
      <c r="B100" s="12">
        <v>0.73079336471199297</v>
      </c>
      <c r="C100" s="12">
        <v>0.74618052088756504</v>
      </c>
      <c r="D100" s="12">
        <v>0.77155846422903696</v>
      </c>
      <c r="E100" s="12">
        <v>0.78298379725660205</v>
      </c>
      <c r="F100" s="12">
        <v>0.76720743715947204</v>
      </c>
      <c r="G100" s="12">
        <v>0.76581702066568902</v>
      </c>
      <c r="H100" s="12">
        <v>0.76537496269635097</v>
      </c>
      <c r="I100" s="12">
        <v>0.77392881774748101</v>
      </c>
      <c r="J100" s="12">
        <v>0.78449942034184295</v>
      </c>
      <c r="K100" s="12">
        <v>0.78926647517689097</v>
      </c>
      <c r="L100" s="12">
        <v>0.784250682577187</v>
      </c>
      <c r="M100" s="12">
        <v>0.799296933781946</v>
      </c>
      <c r="N100" s="12">
        <v>0.81099293706333797</v>
      </c>
      <c r="O100" s="12">
        <v>0.84407030838851904</v>
      </c>
      <c r="P100" s="12">
        <v>0.87182474503001395</v>
      </c>
      <c r="Q100" s="12">
        <v>0.86986192691083397</v>
      </c>
      <c r="R100" s="12">
        <v>0.83879915471776501</v>
      </c>
      <c r="S100" s="12">
        <v>0.82870865425079898</v>
      </c>
      <c r="T100" s="12">
        <v>0.85792416319857101</v>
      </c>
    </row>
    <row r="101" spans="1:20" x14ac:dyDescent="0.25">
      <c r="A101" s="13">
        <v>44112</v>
      </c>
      <c r="B101" s="12">
        <v>0.95068663273420995</v>
      </c>
      <c r="C101" s="12">
        <v>0.90434329065626395</v>
      </c>
      <c r="D101" s="12">
        <v>0.844396155593787</v>
      </c>
      <c r="E101" s="12">
        <v>0.83295964224913199</v>
      </c>
      <c r="F101" s="12">
        <v>0.78203942495745804</v>
      </c>
      <c r="G101" s="12">
        <v>0.80280814877060203</v>
      </c>
      <c r="H101" s="12">
        <v>0.77386400526677201</v>
      </c>
      <c r="I101" s="12">
        <v>0.77536047575976297</v>
      </c>
      <c r="J101" s="12">
        <v>0.77465808960575999</v>
      </c>
      <c r="K101" s="12">
        <v>0.78077082426803002</v>
      </c>
      <c r="L101" s="12">
        <v>0.78064489133696502</v>
      </c>
      <c r="M101" s="12">
        <v>0.787051277434069</v>
      </c>
      <c r="N101" s="12">
        <v>0.77220868279411004</v>
      </c>
      <c r="O101" s="12">
        <v>0.79361474018543499</v>
      </c>
      <c r="P101" s="12">
        <v>0.81542662020651202</v>
      </c>
      <c r="Q101" s="12">
        <v>0.82401506810618896</v>
      </c>
      <c r="R101" s="12">
        <v>0.80828438717836804</v>
      </c>
      <c r="S101" s="12">
        <v>0.806156205763359</v>
      </c>
      <c r="T101" s="12">
        <v>0.82919786733050405</v>
      </c>
    </row>
    <row r="102" spans="1:20" x14ac:dyDescent="0.25">
      <c r="A102" s="13">
        <v>44113</v>
      </c>
      <c r="B102" s="12">
        <v>0.85351670583382599</v>
      </c>
      <c r="C102" s="12">
        <v>0.85175977097853695</v>
      </c>
      <c r="D102" s="12">
        <v>0.847054800892176</v>
      </c>
      <c r="E102" s="12">
        <v>0.83952100625616699</v>
      </c>
      <c r="F102" s="12">
        <v>0.81689392648823</v>
      </c>
      <c r="G102" s="12">
        <v>0.78590170507117296</v>
      </c>
      <c r="H102" s="12">
        <v>0.76577051433696897</v>
      </c>
      <c r="I102" s="12">
        <v>0.76804674250157201</v>
      </c>
      <c r="J102" s="12">
        <v>0.76480490682435098</v>
      </c>
      <c r="K102" s="12">
        <v>0.76239656390844002</v>
      </c>
      <c r="L102" s="12">
        <v>0.78089512754647195</v>
      </c>
      <c r="M102" s="12">
        <v>0.77926648890258599</v>
      </c>
      <c r="N102" s="12">
        <v>0.78188103804178</v>
      </c>
      <c r="O102" s="12">
        <v>0.79780752167717595</v>
      </c>
      <c r="P102" s="12">
        <v>0.811099541764156</v>
      </c>
      <c r="Q102" s="12">
        <v>0.80148391034247302</v>
      </c>
      <c r="R102" s="12">
        <v>0.81786720684361303</v>
      </c>
      <c r="S102" s="12">
        <v>0.82433196034227096</v>
      </c>
      <c r="T102" s="12">
        <v>0.82927750420591995</v>
      </c>
    </row>
    <row r="103" spans="1:20" x14ac:dyDescent="0.25">
      <c r="A103" s="13">
        <v>44114</v>
      </c>
      <c r="B103" s="12">
        <v>0.87937647061789104</v>
      </c>
      <c r="C103" s="12">
        <v>0.87772607418850601</v>
      </c>
      <c r="D103" s="12">
        <v>0.87282987297755099</v>
      </c>
      <c r="E103" s="12">
        <v>0.86424662477321601</v>
      </c>
      <c r="F103" s="12">
        <v>0.87735098088413499</v>
      </c>
      <c r="G103" s="12">
        <v>0.86950308718251801</v>
      </c>
      <c r="H103" s="12">
        <v>0.85279734855543898</v>
      </c>
      <c r="I103" s="12">
        <v>0.83415548678847196</v>
      </c>
      <c r="J103" s="12">
        <v>0.81807532898788105</v>
      </c>
      <c r="K103" s="12">
        <v>0.82192096752919297</v>
      </c>
      <c r="L103" s="12">
        <v>0.81854918457421399</v>
      </c>
      <c r="M103" s="12">
        <v>0.80969269235629404</v>
      </c>
      <c r="N103" s="12">
        <v>0.80868958341021402</v>
      </c>
      <c r="O103" s="12">
        <v>0.78511301015894597</v>
      </c>
      <c r="P103" s="12">
        <v>0.79462246108111001</v>
      </c>
      <c r="Q103" s="12">
        <v>0.78474167520653904</v>
      </c>
      <c r="R103" s="12">
        <v>0.80108504127005797</v>
      </c>
      <c r="S103" s="12">
        <v>0.81556790382734501</v>
      </c>
      <c r="T103" s="12">
        <v>0.81928367851279804</v>
      </c>
    </row>
    <row r="104" spans="1:20" x14ac:dyDescent="0.25">
      <c r="A104" s="13">
        <v>44115</v>
      </c>
      <c r="B104" s="12">
        <v>0.84348532699053702</v>
      </c>
      <c r="C104" s="12">
        <v>0.85028857098509003</v>
      </c>
      <c r="D104" s="12">
        <v>0.86592530836038895</v>
      </c>
      <c r="E104" s="12">
        <v>0.866608372358182</v>
      </c>
      <c r="F104" s="12">
        <v>0.889766495024779</v>
      </c>
      <c r="G104" s="12">
        <v>0.88912936534305398</v>
      </c>
      <c r="H104" s="12">
        <v>0.89854534527401198</v>
      </c>
      <c r="I104" s="12">
        <v>0.86102284985687005</v>
      </c>
      <c r="J104" s="12">
        <v>0.86352614763681002</v>
      </c>
      <c r="K104" s="12">
        <v>0.86670016911203496</v>
      </c>
      <c r="L104" s="12">
        <v>0.85553280197835102</v>
      </c>
      <c r="M104" s="12">
        <v>0.80847533131249005</v>
      </c>
      <c r="N104" s="12">
        <v>0.81055859390116303</v>
      </c>
      <c r="O104" s="12">
        <v>0.80763160939245204</v>
      </c>
      <c r="P104" s="12">
        <v>0.80653112549760897</v>
      </c>
      <c r="Q104" s="12">
        <v>0.79226913805643295</v>
      </c>
      <c r="R104" s="12">
        <v>0.80138304131697502</v>
      </c>
      <c r="S104" s="12">
        <v>0.80467562976540796</v>
      </c>
      <c r="T104" s="12">
        <v>0.80836796515047304</v>
      </c>
    </row>
    <row r="105" spans="1:20" x14ac:dyDescent="0.25">
      <c r="A105" s="13">
        <v>44116</v>
      </c>
      <c r="B105" s="12">
        <v>0.84365207312614898</v>
      </c>
      <c r="C105" s="12">
        <v>0.83956256610575697</v>
      </c>
      <c r="D105" s="12">
        <v>0.847629277172113</v>
      </c>
      <c r="E105" s="12">
        <v>0.84419257387851498</v>
      </c>
      <c r="F105" s="12">
        <v>0.86210073483023597</v>
      </c>
      <c r="G105" s="12">
        <v>0.87468131202351695</v>
      </c>
      <c r="H105" s="12">
        <v>0.89469620913985504</v>
      </c>
      <c r="I105" s="12">
        <v>0.91198436402847105</v>
      </c>
      <c r="J105" s="12">
        <v>0.89139368593730195</v>
      </c>
      <c r="K105" s="12">
        <v>0.86698500553352098</v>
      </c>
      <c r="L105" s="12">
        <v>0.84029575010742896</v>
      </c>
      <c r="M105" s="12">
        <v>0.83754072203533503</v>
      </c>
      <c r="N105" s="12">
        <v>0.82979529819699605</v>
      </c>
      <c r="O105" s="12">
        <v>0.79686156497842997</v>
      </c>
      <c r="P105" s="12">
        <v>0.78645060224214702</v>
      </c>
      <c r="Q105" s="12">
        <v>0.80428463799762395</v>
      </c>
      <c r="R105" s="12">
        <v>0.81403074395456998</v>
      </c>
      <c r="S105" s="12">
        <v>0.81692452894062795</v>
      </c>
      <c r="T105" s="12">
        <v>0.81372960569568198</v>
      </c>
    </row>
    <row r="106" spans="1:20" x14ac:dyDescent="0.25">
      <c r="A106" s="13">
        <v>44117</v>
      </c>
      <c r="B106" s="12">
        <v>0.89238302710593098</v>
      </c>
      <c r="C106" s="12">
        <v>0.88243416144171405</v>
      </c>
      <c r="D106" s="12">
        <v>0.87635910651662197</v>
      </c>
      <c r="E106" s="12">
        <v>0.85186856874106398</v>
      </c>
      <c r="F106" s="12">
        <v>0.86187734396874305</v>
      </c>
      <c r="G106" s="12">
        <v>0.86669769520463702</v>
      </c>
      <c r="H106" s="12">
        <v>0.864612826956485</v>
      </c>
      <c r="I106" s="12">
        <v>0.87709656154333804</v>
      </c>
      <c r="J106" s="12">
        <v>0.85179015799875402</v>
      </c>
      <c r="K106" s="12">
        <v>0.85791470739945996</v>
      </c>
      <c r="L106" s="12">
        <v>0.82415148334813604</v>
      </c>
      <c r="M106" s="12">
        <v>0.83124247737088397</v>
      </c>
      <c r="N106" s="12">
        <v>0.82959165813416902</v>
      </c>
      <c r="O106" s="12">
        <v>0.83416486004302404</v>
      </c>
      <c r="P106" s="12">
        <v>0.82175731211116199</v>
      </c>
      <c r="Q106" s="12">
        <v>0.82352446865394402</v>
      </c>
      <c r="R106" s="12">
        <v>0.814104948727845</v>
      </c>
      <c r="S106" s="12">
        <v>0.81731383805150704</v>
      </c>
      <c r="T106" s="12">
        <v>0.81600249464727803</v>
      </c>
    </row>
    <row r="107" spans="1:20" x14ac:dyDescent="0.25">
      <c r="A107" s="13">
        <v>44118</v>
      </c>
      <c r="B107" s="12">
        <v>0.96534797910564296</v>
      </c>
      <c r="C107" s="12">
        <v>0.91059299331933796</v>
      </c>
      <c r="D107" s="12">
        <v>0.89442084885200901</v>
      </c>
      <c r="E107" s="12">
        <v>0.91053795763130996</v>
      </c>
      <c r="F107" s="12">
        <v>0.90174827615964004</v>
      </c>
      <c r="G107" s="12">
        <v>0.88746400629531597</v>
      </c>
      <c r="H107" s="12">
        <v>0.85344479523238803</v>
      </c>
      <c r="I107" s="12">
        <v>0.86045176613921603</v>
      </c>
      <c r="J107" s="12">
        <v>0.85121334146785299</v>
      </c>
      <c r="K107" s="12">
        <v>0.85599401381075402</v>
      </c>
      <c r="L107" s="12">
        <v>0.86229911746412202</v>
      </c>
      <c r="M107" s="12">
        <v>0.86648038202969602</v>
      </c>
      <c r="N107" s="12">
        <v>0.86521994579087702</v>
      </c>
      <c r="O107" s="12">
        <v>0.84056619165635604</v>
      </c>
      <c r="P107" s="12">
        <v>0.81774910422983504</v>
      </c>
      <c r="Q107" s="12">
        <v>0.82610620122121303</v>
      </c>
      <c r="R107" s="12">
        <v>0.826490618668971</v>
      </c>
      <c r="S107" s="12">
        <v>0.814010403435797</v>
      </c>
      <c r="T107" s="12">
        <v>0.79237554987359005</v>
      </c>
    </row>
    <row r="108" spans="1:20" x14ac:dyDescent="0.25">
      <c r="A108" s="13">
        <v>44119</v>
      </c>
      <c r="B108" s="12">
        <v>0.98968940203677003</v>
      </c>
      <c r="C108" s="12">
        <v>0.94476430775893805</v>
      </c>
      <c r="D108" s="12">
        <v>0.94122311472819098</v>
      </c>
      <c r="E108" s="12">
        <v>0.93207361446793602</v>
      </c>
      <c r="F108" s="12">
        <v>0.92916414499745303</v>
      </c>
      <c r="G108" s="12">
        <v>0.91746053409164197</v>
      </c>
      <c r="H108" s="12">
        <v>0.86128241349132795</v>
      </c>
      <c r="I108" s="12">
        <v>0.83972221882025799</v>
      </c>
      <c r="J108" s="12">
        <v>0.83771441800228197</v>
      </c>
      <c r="K108" s="12">
        <v>0.844584373271973</v>
      </c>
      <c r="L108" s="12">
        <v>0.85190642872163302</v>
      </c>
      <c r="M108" s="12">
        <v>0.85567480778110805</v>
      </c>
      <c r="N108" s="12">
        <v>0.85971357569913998</v>
      </c>
      <c r="O108" s="12">
        <v>0.83656713841629005</v>
      </c>
      <c r="P108" s="12">
        <v>0.84017042819509602</v>
      </c>
      <c r="Q108" s="12">
        <v>0.84542168293731101</v>
      </c>
      <c r="R108" s="12">
        <v>0.84143754253810799</v>
      </c>
      <c r="S108" s="12">
        <v>0.81063927975875405</v>
      </c>
      <c r="T108" s="12">
        <v>0.78825580990333399</v>
      </c>
    </row>
    <row r="109" spans="1:20" x14ac:dyDescent="0.25">
      <c r="A109" s="13">
        <v>44120</v>
      </c>
      <c r="B109" s="12">
        <v>0.97756757377786596</v>
      </c>
      <c r="C109" s="12">
        <v>0.94095893458816504</v>
      </c>
      <c r="D109" s="12">
        <v>0.93786874259683894</v>
      </c>
      <c r="E109" s="12">
        <v>0.94559592140729498</v>
      </c>
      <c r="F109" s="12">
        <v>0.94922397808807102</v>
      </c>
      <c r="G109" s="12">
        <v>0.90097950172098895</v>
      </c>
      <c r="H109" s="12">
        <v>0.909823469324471</v>
      </c>
      <c r="I109" s="12">
        <v>0.89842366776402804</v>
      </c>
      <c r="J109" s="12">
        <v>0.91043437522495396</v>
      </c>
      <c r="K109" s="12">
        <v>0.88956827796429805</v>
      </c>
      <c r="L109" s="12">
        <v>0.84977782516883404</v>
      </c>
      <c r="M109" s="12">
        <v>0.84700279849483096</v>
      </c>
      <c r="N109" s="12">
        <v>0.85470053255779499</v>
      </c>
      <c r="O109" s="12">
        <v>0.84664511658842101</v>
      </c>
      <c r="P109" s="12">
        <v>0.84123604230508497</v>
      </c>
      <c r="Q109" s="12">
        <v>0.85164160385217202</v>
      </c>
      <c r="R109" s="12">
        <v>0.84155530689924296</v>
      </c>
      <c r="S109" s="12">
        <v>0.84431702654561303</v>
      </c>
      <c r="T109" s="12">
        <v>0.83029758262033104</v>
      </c>
    </row>
    <row r="110" spans="1:20" x14ac:dyDescent="0.25">
      <c r="A110" s="13">
        <v>44121</v>
      </c>
      <c r="B110" s="12">
        <v>1.0019077897162401</v>
      </c>
      <c r="C110" s="12">
        <v>1.01275730293796</v>
      </c>
      <c r="D110" s="12">
        <v>0.99276586759665597</v>
      </c>
      <c r="E110" s="12">
        <v>0.99198254318119705</v>
      </c>
      <c r="F110" s="12">
        <v>0.98336365443381202</v>
      </c>
      <c r="G110" s="12">
        <v>0.94842847160321597</v>
      </c>
      <c r="H110" s="12">
        <v>0.93542865251712104</v>
      </c>
      <c r="I110" s="12">
        <v>0.91382286004215596</v>
      </c>
      <c r="J110" s="12">
        <v>0.92570303359052397</v>
      </c>
      <c r="K110" s="12">
        <v>0.911405369146566</v>
      </c>
      <c r="L110" s="12">
        <v>0.92593530441721394</v>
      </c>
      <c r="M110" s="12">
        <v>0.92284335884167401</v>
      </c>
      <c r="N110" s="12">
        <v>0.87203231840295303</v>
      </c>
      <c r="O110" s="12">
        <v>0.83125943130475599</v>
      </c>
      <c r="P110" s="12">
        <v>0.84138696480716801</v>
      </c>
      <c r="Q110" s="12">
        <v>0.84740792646332397</v>
      </c>
      <c r="R110" s="12">
        <v>0.84681035384967096</v>
      </c>
      <c r="S110" s="12">
        <v>0.841846613260953</v>
      </c>
      <c r="T110" s="12">
        <v>0.86045188004576501</v>
      </c>
    </row>
    <row r="111" spans="1:20" x14ac:dyDescent="0.25">
      <c r="A111" s="13">
        <v>44122</v>
      </c>
      <c r="B111" s="12">
        <v>0.80641358684477504</v>
      </c>
      <c r="C111" s="12">
        <v>0.84060746476463499</v>
      </c>
      <c r="D111" s="12">
        <v>0.86894703424294195</v>
      </c>
      <c r="E111" s="12">
        <v>0.87123860269359099</v>
      </c>
      <c r="F111" s="12">
        <v>0.89194058884123995</v>
      </c>
      <c r="G111" s="12">
        <v>0.90972532413644802</v>
      </c>
      <c r="H111" s="12">
        <v>0.92442539708659599</v>
      </c>
      <c r="I111" s="12">
        <v>0.92402192559215202</v>
      </c>
      <c r="J111" s="12">
        <v>0.92114513438215495</v>
      </c>
      <c r="K111" s="12">
        <v>0.931493661243886</v>
      </c>
      <c r="L111" s="12">
        <v>0.94864740311379603</v>
      </c>
      <c r="M111" s="12">
        <v>0.929754670702297</v>
      </c>
      <c r="N111" s="12">
        <v>0.90132669733939696</v>
      </c>
      <c r="O111" s="12">
        <v>0.89243491245426998</v>
      </c>
      <c r="P111" s="12">
        <v>0.87828161427069995</v>
      </c>
      <c r="Q111" s="12">
        <v>0.86128921464715602</v>
      </c>
      <c r="R111" s="12">
        <v>0.85563790622213798</v>
      </c>
      <c r="S111" s="12">
        <v>0.85432429690284795</v>
      </c>
      <c r="T111" s="12">
        <v>0.84951494883814005</v>
      </c>
    </row>
    <row r="112" spans="1:20" x14ac:dyDescent="0.25">
      <c r="A112" s="13">
        <v>44123</v>
      </c>
      <c r="B112" s="12">
        <v>0.76991051991856896</v>
      </c>
      <c r="C112" s="12">
        <v>0.80102509083948403</v>
      </c>
      <c r="D112" s="12">
        <v>0.827242871194379</v>
      </c>
      <c r="E112" s="12">
        <v>0.82391036297655595</v>
      </c>
      <c r="F112" s="12">
        <v>0.82507175676912803</v>
      </c>
      <c r="G112" s="12">
        <v>0.86195825412921201</v>
      </c>
      <c r="H112" s="12">
        <v>0.88460434342538097</v>
      </c>
      <c r="I112" s="12">
        <v>0.90532980729555701</v>
      </c>
      <c r="J112" s="12">
        <v>0.89450954511551795</v>
      </c>
      <c r="K112" s="12">
        <v>0.90839345830514495</v>
      </c>
      <c r="L112" s="12">
        <v>0.91700650501776004</v>
      </c>
      <c r="M112" s="12">
        <v>0.91389443061518305</v>
      </c>
      <c r="N112" s="12">
        <v>0.90019875184950504</v>
      </c>
      <c r="O112" s="12">
        <v>0.916546625215234</v>
      </c>
      <c r="P112" s="12">
        <v>0.91540471934283896</v>
      </c>
      <c r="Q112" s="12">
        <v>0.86490469319642505</v>
      </c>
      <c r="R112" s="12">
        <v>0.85944142969249304</v>
      </c>
      <c r="S112" s="12">
        <v>0.83089728838198695</v>
      </c>
      <c r="T112" s="12">
        <v>0.82689347779356304</v>
      </c>
    </row>
    <row r="113" spans="1:20" x14ac:dyDescent="0.25">
      <c r="A113" s="13">
        <v>44124</v>
      </c>
      <c r="B113" s="12">
        <v>0.83109663738270301</v>
      </c>
      <c r="C113" s="12">
        <v>0.83266566874276204</v>
      </c>
      <c r="D113" s="12">
        <v>0.82022652230195403</v>
      </c>
      <c r="E113" s="12">
        <v>0.80373156348720698</v>
      </c>
      <c r="F113" s="12">
        <v>0.80837707970690698</v>
      </c>
      <c r="G113" s="12">
        <v>0.83412767645388297</v>
      </c>
      <c r="H113" s="12">
        <v>0.85282460144358996</v>
      </c>
      <c r="I113" s="12">
        <v>0.87373821246741201</v>
      </c>
      <c r="J113" s="12">
        <v>0.88415933861871998</v>
      </c>
      <c r="K113" s="12">
        <v>0.89152115607733395</v>
      </c>
      <c r="L113" s="12">
        <v>0.87999178933702904</v>
      </c>
      <c r="M113" s="12">
        <v>0.88404274516302905</v>
      </c>
      <c r="N113" s="12">
        <v>0.88793982706269003</v>
      </c>
      <c r="O113" s="12">
        <v>0.91647812073797796</v>
      </c>
      <c r="P113" s="12">
        <v>0.90377267145007101</v>
      </c>
      <c r="Q113" s="12">
        <v>0.86077156995040605</v>
      </c>
      <c r="R113" s="12">
        <v>0.854464469968086</v>
      </c>
      <c r="S113" s="12">
        <v>0.86325005210823602</v>
      </c>
      <c r="T113" s="12">
        <v>0.85462923928700396</v>
      </c>
    </row>
    <row r="114" spans="1:20" x14ac:dyDescent="0.25">
      <c r="A114" s="13">
        <v>44125</v>
      </c>
      <c r="B114" s="12">
        <v>0.96563414945518</v>
      </c>
      <c r="C114" s="12">
        <v>0.93523523908672601</v>
      </c>
      <c r="D114" s="12">
        <v>0.90086683310089999</v>
      </c>
      <c r="E114" s="12">
        <v>0.88810664922893201</v>
      </c>
      <c r="F114" s="12">
        <v>0.87632292134980005</v>
      </c>
      <c r="G114" s="12">
        <v>0.88143324135304701</v>
      </c>
      <c r="H114" s="12">
        <v>0.87339274926252497</v>
      </c>
      <c r="I114" s="12">
        <v>0.89056102844761598</v>
      </c>
      <c r="J114" s="12">
        <v>0.89623762898148396</v>
      </c>
      <c r="K114" s="12">
        <v>0.88951830500833995</v>
      </c>
      <c r="L114" s="12">
        <v>0.88546029581391505</v>
      </c>
      <c r="M114" s="12">
        <v>0.89318164310352</v>
      </c>
      <c r="N114" s="12">
        <v>0.90903733044810997</v>
      </c>
      <c r="O114" s="12">
        <v>0.92363161328308496</v>
      </c>
      <c r="P114" s="12">
        <v>0.92459739905698002</v>
      </c>
      <c r="Q114" s="12">
        <v>0.91521995199009798</v>
      </c>
      <c r="R114" s="12">
        <v>0.91393073657895896</v>
      </c>
      <c r="S114" s="12">
        <v>0.90995440325529497</v>
      </c>
      <c r="T114" s="12">
        <v>0.90655287959483299</v>
      </c>
    </row>
    <row r="115" spans="1:20" x14ac:dyDescent="0.25">
      <c r="A115" s="13">
        <v>44126</v>
      </c>
      <c r="B115" s="12">
        <v>0.99086387521956598</v>
      </c>
      <c r="C115" s="12">
        <v>0.94677160592565102</v>
      </c>
      <c r="D115" s="12">
        <v>0.89992442687841301</v>
      </c>
      <c r="E115" s="12">
        <v>0.91995010337226102</v>
      </c>
      <c r="F115" s="12">
        <v>0.91845815538043896</v>
      </c>
      <c r="G115" s="12">
        <v>0.91382531261492295</v>
      </c>
      <c r="H115" s="12">
        <v>0.883063339395734</v>
      </c>
      <c r="I115" s="12">
        <v>0.87368384258458198</v>
      </c>
      <c r="J115" s="12">
        <v>0.87934166340640196</v>
      </c>
      <c r="K115" s="12">
        <v>0.84678093808622801</v>
      </c>
      <c r="L115" s="12">
        <v>0.85663098257505699</v>
      </c>
      <c r="M115" s="12">
        <v>0.85096606361515503</v>
      </c>
      <c r="N115" s="12">
        <v>0.85511518810112996</v>
      </c>
      <c r="O115" s="12">
        <v>0.878498316450814</v>
      </c>
      <c r="P115" s="12">
        <v>0.883451386893365</v>
      </c>
      <c r="Q115" s="12">
        <v>0.90252088066986502</v>
      </c>
      <c r="R115" s="12">
        <v>0.91204406113826397</v>
      </c>
      <c r="S115" s="12">
        <v>0.90265702034838502</v>
      </c>
      <c r="T115" s="12">
        <v>0.88451664376090799</v>
      </c>
    </row>
    <row r="116" spans="1:20" x14ac:dyDescent="0.25">
      <c r="A116" s="13">
        <v>44127</v>
      </c>
      <c r="B116" s="12">
        <v>0.84507208156606395</v>
      </c>
      <c r="C116" s="12">
        <v>0.86112313754195302</v>
      </c>
      <c r="D116" s="12">
        <v>0.86121823696757505</v>
      </c>
      <c r="E116" s="12">
        <v>0.83088932542228799</v>
      </c>
      <c r="F116" s="12">
        <v>0.83909815372545904</v>
      </c>
      <c r="G116" s="12">
        <v>0.85552896454570904</v>
      </c>
      <c r="H116" s="12">
        <v>0.84118325530826599</v>
      </c>
      <c r="I116" s="12">
        <v>0.84634760074802096</v>
      </c>
      <c r="J116" s="12">
        <v>0.84663270725026296</v>
      </c>
      <c r="K116" s="12">
        <v>0.84877953765158798</v>
      </c>
      <c r="L116" s="12">
        <v>0.80101169526678395</v>
      </c>
      <c r="M116" s="12">
        <v>0.829664604603503</v>
      </c>
      <c r="N116" s="12">
        <v>0.81939466954596096</v>
      </c>
      <c r="O116" s="12">
        <v>0.83038534650002904</v>
      </c>
      <c r="P116" s="12">
        <v>0.83748491660323698</v>
      </c>
      <c r="Q116" s="12">
        <v>0.85860568962902195</v>
      </c>
      <c r="R116" s="12">
        <v>0.86874869128860299</v>
      </c>
      <c r="S116" s="12">
        <v>0.85742638309233499</v>
      </c>
      <c r="T116" s="12">
        <v>0.86507506233975695</v>
      </c>
    </row>
    <row r="117" spans="1:20" x14ac:dyDescent="0.25">
      <c r="A117" s="13">
        <v>44128</v>
      </c>
      <c r="B117" s="12">
        <v>0.89494785443854497</v>
      </c>
      <c r="C117" s="12">
        <v>0.887473316109338</v>
      </c>
      <c r="D117" s="12">
        <v>0.90668847551933196</v>
      </c>
      <c r="E117" s="12">
        <v>0.89059685783225395</v>
      </c>
      <c r="F117" s="12">
        <v>0.88083237684015903</v>
      </c>
      <c r="G117" s="12">
        <v>0.87363033722987304</v>
      </c>
      <c r="H117" s="12">
        <v>0.89010262042334598</v>
      </c>
      <c r="I117" s="12">
        <v>0.86883214085917704</v>
      </c>
      <c r="J117" s="12">
        <v>0.87184280028766203</v>
      </c>
      <c r="K117" s="12">
        <v>0.825035519990028</v>
      </c>
      <c r="L117" s="12">
        <v>0.82073857915725001</v>
      </c>
      <c r="M117" s="12">
        <v>0.77117758602819197</v>
      </c>
      <c r="N117" s="12">
        <v>0.75672024638262902</v>
      </c>
      <c r="O117" s="12">
        <v>0.76644331777580399</v>
      </c>
      <c r="P117" s="12">
        <v>0.79176201716301597</v>
      </c>
      <c r="Q117" s="12">
        <v>0.81529409170383005</v>
      </c>
      <c r="R117" s="12">
        <v>0.82994320986839498</v>
      </c>
      <c r="S117" s="12">
        <v>0.84183311931788496</v>
      </c>
      <c r="T117" s="12">
        <v>0.85277771519291201</v>
      </c>
    </row>
    <row r="118" spans="1:20" x14ac:dyDescent="0.25">
      <c r="A118" s="13">
        <v>44129</v>
      </c>
      <c r="B118" s="12">
        <v>0.89574683575884495</v>
      </c>
      <c r="C118" s="12">
        <v>0.92803248795692095</v>
      </c>
      <c r="D118" s="12">
        <v>0.93484374252179103</v>
      </c>
      <c r="E118" s="12">
        <v>0.93839647585942298</v>
      </c>
      <c r="F118" s="12">
        <v>0.93178802000654504</v>
      </c>
      <c r="G118" s="12">
        <v>0.90172172292665298</v>
      </c>
      <c r="H118" s="12">
        <v>0.87794679793443897</v>
      </c>
      <c r="I118" s="12">
        <v>0.87223254144196205</v>
      </c>
      <c r="J118" s="12">
        <v>0.88480241976359397</v>
      </c>
      <c r="K118" s="12">
        <v>0.85553916817242304</v>
      </c>
      <c r="L118" s="12">
        <v>0.84391291569067695</v>
      </c>
      <c r="M118" s="12">
        <v>0.823884554870565</v>
      </c>
      <c r="N118" s="12">
        <v>0.84363751760609296</v>
      </c>
      <c r="O118" s="12">
        <v>0.81731247670445295</v>
      </c>
      <c r="P118" s="12">
        <v>0.80519301179902802</v>
      </c>
      <c r="Q118" s="12">
        <v>0.81805079841351702</v>
      </c>
      <c r="R118" s="12">
        <v>0.825185048079495</v>
      </c>
      <c r="S118" s="12">
        <v>0.801683186600333</v>
      </c>
      <c r="T118" s="12">
        <v>0.82042543747457597</v>
      </c>
    </row>
    <row r="119" spans="1:20" x14ac:dyDescent="0.25">
      <c r="A119" s="13">
        <v>44130</v>
      </c>
      <c r="B119" s="12">
        <v>0.92028784495771698</v>
      </c>
      <c r="C119" s="12">
        <v>0.91672659934848799</v>
      </c>
      <c r="D119" s="12">
        <v>0.931624905089664</v>
      </c>
      <c r="E119" s="12">
        <v>0.94832760758801005</v>
      </c>
      <c r="F119" s="12">
        <v>0.93568216648353197</v>
      </c>
      <c r="G119" s="12">
        <v>0.89607453712115104</v>
      </c>
      <c r="H119" s="12">
        <v>0.91152915491432895</v>
      </c>
      <c r="I119" s="12">
        <v>0.888022429304272</v>
      </c>
      <c r="J119" s="12">
        <v>0.89190859573415204</v>
      </c>
      <c r="K119" s="12">
        <v>0.90163899771908895</v>
      </c>
      <c r="L119" s="12">
        <v>0.90967618464727396</v>
      </c>
      <c r="M119" s="12">
        <v>0.90765377765787703</v>
      </c>
      <c r="N119" s="12">
        <v>0.90567939887428395</v>
      </c>
      <c r="O119" s="12">
        <v>0.88055212764618496</v>
      </c>
      <c r="P119" s="12">
        <v>0.882427993691697</v>
      </c>
      <c r="Q119" s="12">
        <v>0.87307331724249204</v>
      </c>
      <c r="R119" s="12">
        <v>0.86391614039834497</v>
      </c>
      <c r="S119" s="12">
        <v>0.86144412930771996</v>
      </c>
      <c r="T119" s="12">
        <v>0.87173065234008495</v>
      </c>
    </row>
    <row r="120" spans="1:20" x14ac:dyDescent="0.25">
      <c r="A120" s="13">
        <v>44131</v>
      </c>
      <c r="B120" s="12">
        <v>0.92037914335503401</v>
      </c>
      <c r="C120" s="12">
        <v>0.87524477088761998</v>
      </c>
      <c r="D120" s="12">
        <v>0.88909889701802203</v>
      </c>
      <c r="E120" s="12">
        <v>0.91899858114244204</v>
      </c>
      <c r="F120" s="12">
        <v>0.92791776720777197</v>
      </c>
      <c r="G120" s="12">
        <v>0.86762990409914797</v>
      </c>
      <c r="H120" s="12">
        <v>0.88178068859918202</v>
      </c>
      <c r="I120" s="12">
        <v>0.86758803798213902</v>
      </c>
      <c r="J120" s="12">
        <v>0.87784610184060796</v>
      </c>
      <c r="K120" s="12">
        <v>0.89034988713794905</v>
      </c>
      <c r="L120" s="12">
        <v>0.90735295891572298</v>
      </c>
      <c r="M120" s="12">
        <v>0.90422704865205705</v>
      </c>
      <c r="N120" s="12">
        <v>0.87092380162792804</v>
      </c>
      <c r="O120" s="12">
        <v>0.85367895974732</v>
      </c>
      <c r="P120" s="12">
        <v>0.83965306106527005</v>
      </c>
      <c r="Q120" s="12">
        <v>0.849517266410313</v>
      </c>
      <c r="R120" s="12">
        <v>0.82667907112918004</v>
      </c>
      <c r="S120" s="12">
        <v>0.85445680995444395</v>
      </c>
      <c r="T120" s="12">
        <v>0.85980477623376395</v>
      </c>
    </row>
    <row r="121" spans="1:20" x14ac:dyDescent="0.25">
      <c r="A121" s="13">
        <v>44132</v>
      </c>
      <c r="B121" s="12">
        <v>0.993418154493382</v>
      </c>
      <c r="C121" s="12">
        <v>0.94934214445565801</v>
      </c>
      <c r="D121" s="12">
        <v>0.93867132242793805</v>
      </c>
      <c r="E121" s="12">
        <v>0.93432467502201499</v>
      </c>
      <c r="F121" s="12">
        <v>0.93951488438870601</v>
      </c>
      <c r="G121" s="12">
        <v>0.92697202805296197</v>
      </c>
      <c r="H121" s="12">
        <v>0.93604662618563395</v>
      </c>
      <c r="I121" s="12">
        <v>0.89457190332175995</v>
      </c>
      <c r="J121" s="12">
        <v>0.88562365837025703</v>
      </c>
      <c r="K121" s="12">
        <v>0.88577934839392702</v>
      </c>
      <c r="L121" s="12">
        <v>0.88443819355151698</v>
      </c>
      <c r="M121" s="12">
        <v>0.89616579052844703</v>
      </c>
      <c r="N121" s="12">
        <v>0.85238989785304298</v>
      </c>
      <c r="O121" s="12">
        <v>0.87948868216754605</v>
      </c>
      <c r="P121" s="12">
        <v>0.86319277613536705</v>
      </c>
      <c r="Q121" s="12">
        <v>0.84997120772906698</v>
      </c>
      <c r="R121" s="12">
        <v>0.79946243508029302</v>
      </c>
      <c r="S121" s="12">
        <v>0.80244313416096902</v>
      </c>
      <c r="T121" s="12">
        <v>0.80026074075224496</v>
      </c>
    </row>
    <row r="122" spans="1:20" x14ac:dyDescent="0.25">
      <c r="A122" s="13">
        <v>44133</v>
      </c>
      <c r="B122" s="12">
        <v>1.00528389128713</v>
      </c>
      <c r="C122" s="12">
        <v>1.0170233622081399</v>
      </c>
      <c r="D122" s="12">
        <v>0.99478685913774101</v>
      </c>
      <c r="E122" s="12">
        <v>0.97774631374882504</v>
      </c>
      <c r="F122" s="12">
        <v>0.95686808259983502</v>
      </c>
      <c r="G122" s="12">
        <v>0.97547821058566897</v>
      </c>
      <c r="H122" s="12">
        <v>0.96858173715045004</v>
      </c>
      <c r="I122" s="12">
        <v>0.98627724588749999</v>
      </c>
      <c r="J122" s="12">
        <v>0.95338569872308998</v>
      </c>
      <c r="K122" s="12">
        <v>0.94495641206900505</v>
      </c>
      <c r="L122" s="12">
        <v>0.95807902067242301</v>
      </c>
      <c r="M122" s="12">
        <v>0.92146158579086801</v>
      </c>
      <c r="N122" s="12">
        <v>0.93012155371999095</v>
      </c>
      <c r="O122" s="12">
        <v>0.93479851468781305</v>
      </c>
      <c r="P122" s="12">
        <v>0.89858859289902104</v>
      </c>
      <c r="Q122" s="12">
        <v>0.84098148548634299</v>
      </c>
      <c r="R122" s="12">
        <v>0.82231584893885201</v>
      </c>
      <c r="S122" s="12">
        <v>0.84578422725070201</v>
      </c>
      <c r="T122" s="12">
        <v>0.82571070127011004</v>
      </c>
    </row>
    <row r="123" spans="1:20" x14ac:dyDescent="0.25">
      <c r="A123" s="13">
        <v>44134</v>
      </c>
      <c r="B123" s="12">
        <v>1.00498508501805</v>
      </c>
      <c r="C123" s="12">
        <v>1.0160082029722599</v>
      </c>
      <c r="D123" s="12">
        <v>1.0182545169644699</v>
      </c>
      <c r="E123" s="12">
        <v>1.01521112332171</v>
      </c>
      <c r="F123" s="12">
        <v>1.004224743363</v>
      </c>
      <c r="G123" s="12">
        <v>1.02935852612142</v>
      </c>
      <c r="H123" s="12">
        <v>0.99289645249760194</v>
      </c>
      <c r="I123" s="12">
        <v>1.01431914887957</v>
      </c>
      <c r="J123" s="12">
        <v>1.0032328686510099</v>
      </c>
      <c r="K123" s="12">
        <v>1.0049513183121199</v>
      </c>
      <c r="L123" s="12">
        <v>1.00010259639647</v>
      </c>
      <c r="M123" s="12">
        <v>0.99215728684557702</v>
      </c>
      <c r="N123" s="12">
        <v>1.0005048710533799</v>
      </c>
      <c r="O123" s="12">
        <v>0.95916063357621795</v>
      </c>
      <c r="P123" s="12">
        <v>0.94780906826591205</v>
      </c>
      <c r="Q123" s="12">
        <v>0.91850312502739495</v>
      </c>
      <c r="R123" s="12">
        <v>0.89302571796633101</v>
      </c>
      <c r="S123" s="12">
        <v>0.89442473137195</v>
      </c>
      <c r="T123" s="12">
        <v>0.86150511414935005</v>
      </c>
    </row>
    <row r="124" spans="1:20" x14ac:dyDescent="0.25">
      <c r="A124" s="13">
        <v>44135</v>
      </c>
      <c r="B124" s="12">
        <v>0.99204113922972703</v>
      </c>
      <c r="C124" s="12">
        <v>0.97882953022667096</v>
      </c>
      <c r="D124" s="12">
        <v>0.97967349607703902</v>
      </c>
      <c r="E124" s="12">
        <v>0.98653427197406895</v>
      </c>
      <c r="F124" s="12">
        <v>0.99105699738430597</v>
      </c>
      <c r="G124" s="12">
        <v>1.0001962463816101</v>
      </c>
      <c r="H124" s="12">
        <v>0.96512606831146797</v>
      </c>
      <c r="I124" s="12">
        <v>0.973380576117856</v>
      </c>
      <c r="J124" s="12">
        <v>0.98791260228536304</v>
      </c>
      <c r="K124" s="12">
        <v>0.99477349718157004</v>
      </c>
      <c r="L124" s="12">
        <v>0.98002789711097205</v>
      </c>
      <c r="M124" s="12">
        <v>0.993148444258523</v>
      </c>
      <c r="N124" s="12">
        <v>1.0024638335863001</v>
      </c>
      <c r="O124" s="12">
        <v>0.99487923170332604</v>
      </c>
      <c r="P124" s="12">
        <v>0.99414883091461004</v>
      </c>
      <c r="Q124" s="12">
        <v>0.98525916628007204</v>
      </c>
      <c r="R124" s="12">
        <v>0.99090042491889896</v>
      </c>
      <c r="S124" s="12">
        <v>0.95815461807147595</v>
      </c>
      <c r="T124" s="12">
        <v>0.91375316776135596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6A43E-0120-40E9-A7BF-85A9FD7A5D6C}">
  <dimension ref="A1:U124"/>
  <sheetViews>
    <sheetView showGridLines="0" workbookViewId="0"/>
  </sheetViews>
  <sheetFormatPr defaultRowHeight="15" x14ac:dyDescent="0.25"/>
  <cols>
    <col min="1" max="1" width="10.7109375" style="2" bestFit="1" customWidth="1"/>
    <col min="2" max="2" width="9.5703125" style="2" bestFit="1" customWidth="1"/>
    <col min="3" max="21" width="9.5703125" bestFit="1" customWidth="1"/>
  </cols>
  <sheetData>
    <row r="1" spans="1:21" x14ac:dyDescent="0.25">
      <c r="A1" s="2" t="s">
        <v>0</v>
      </c>
      <c r="B1" s="2" t="s">
        <v>39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 x14ac:dyDescent="0.25">
      <c r="A2" s="13">
        <v>44013</v>
      </c>
      <c r="B2" s="1">
        <v>97.902000090747705</v>
      </c>
      <c r="C2" s="1">
        <v>94.818033983045893</v>
      </c>
      <c r="D2" s="1">
        <v>71.831575138621403</v>
      </c>
      <c r="E2" s="1">
        <v>103.742013842444</v>
      </c>
      <c r="F2" s="1">
        <v>81.475736186259397</v>
      </c>
      <c r="G2" s="1">
        <v>91.037861462989596</v>
      </c>
      <c r="H2" s="1">
        <v>79.246789040702396</v>
      </c>
      <c r="I2" s="1">
        <v>82.434729032297597</v>
      </c>
      <c r="J2" s="1">
        <v>83.185519924672306</v>
      </c>
      <c r="K2" s="1">
        <v>86.917064402991599</v>
      </c>
      <c r="L2" s="1">
        <v>82.89517541923</v>
      </c>
      <c r="M2" s="1">
        <v>91.424777923055998</v>
      </c>
      <c r="N2" s="1">
        <v>97.367232953425301</v>
      </c>
      <c r="O2" s="1">
        <v>82.257174738599403</v>
      </c>
      <c r="P2" s="1">
        <v>96.4126874619527</v>
      </c>
      <c r="Q2" s="1">
        <v>90.992983547057307</v>
      </c>
      <c r="R2" s="1">
        <v>85.359213601432799</v>
      </c>
      <c r="S2" s="1">
        <v>105.224627027235</v>
      </c>
      <c r="T2" s="1">
        <v>87.409275267965597</v>
      </c>
      <c r="U2" s="1">
        <v>82.670353496535895</v>
      </c>
    </row>
    <row r="3" spans="1:21" x14ac:dyDescent="0.25">
      <c r="A3" s="13">
        <v>44014</v>
      </c>
      <c r="B3" s="1">
        <v>96.903000212782302</v>
      </c>
      <c r="C3" s="1">
        <v>88.8712363455858</v>
      </c>
      <c r="D3" s="1">
        <v>94.459335227258094</v>
      </c>
      <c r="E3" s="1">
        <v>82.218644748946701</v>
      </c>
      <c r="F3" s="1">
        <v>85.701449836779801</v>
      </c>
      <c r="G3" s="1">
        <v>87.330208711571302</v>
      </c>
      <c r="H3" s="1">
        <v>91.553956213648803</v>
      </c>
      <c r="I3" s="1">
        <v>78.466082934154102</v>
      </c>
      <c r="J3" s="1">
        <v>86.7039282263692</v>
      </c>
      <c r="K3" s="1">
        <v>87.046837041697003</v>
      </c>
      <c r="L3" s="1">
        <v>90.942381094433401</v>
      </c>
      <c r="M3" s="1">
        <v>94.517387801819694</v>
      </c>
      <c r="N3" s="1">
        <v>77.771618185885401</v>
      </c>
      <c r="O3" s="1">
        <v>94.252828051317096</v>
      </c>
      <c r="P3" s="1">
        <v>84.248607910555194</v>
      </c>
      <c r="Q3" s="1">
        <v>87.277260705355502</v>
      </c>
      <c r="R3" s="1">
        <v>103.628826879502</v>
      </c>
      <c r="S3" s="1">
        <v>76.714477381030505</v>
      </c>
      <c r="T3" s="1">
        <v>90.307369899582895</v>
      </c>
      <c r="U3" s="1">
        <v>89.939913215316494</v>
      </c>
    </row>
    <row r="4" spans="1:21" x14ac:dyDescent="0.25">
      <c r="A4" s="13">
        <v>44015</v>
      </c>
      <c r="B4" s="1">
        <v>96.903000290510207</v>
      </c>
      <c r="C4" s="1">
        <v>92.576994670936301</v>
      </c>
      <c r="D4" s="1">
        <v>91.294893459818496</v>
      </c>
      <c r="E4" s="1">
        <v>87.131708798481895</v>
      </c>
      <c r="F4" s="1">
        <v>93.125957943274202</v>
      </c>
      <c r="G4" s="1">
        <v>90.409134161975402</v>
      </c>
      <c r="H4" s="1">
        <v>88.825887518695694</v>
      </c>
      <c r="I4" s="1">
        <v>81.383835116107207</v>
      </c>
      <c r="J4" s="1">
        <v>86.628747502418904</v>
      </c>
      <c r="K4" s="1">
        <v>91.265872813458003</v>
      </c>
      <c r="L4" s="1">
        <v>88.703298064275799</v>
      </c>
      <c r="M4" s="1">
        <v>87.241793262626501</v>
      </c>
      <c r="N4" s="1">
        <v>83.885335922545906</v>
      </c>
      <c r="O4" s="1">
        <v>92.650225611564196</v>
      </c>
      <c r="P4" s="1">
        <v>85.129758581343594</v>
      </c>
      <c r="Q4" s="1">
        <v>89.860997743832002</v>
      </c>
      <c r="R4" s="1">
        <v>93.665856455901803</v>
      </c>
      <c r="S4" s="1">
        <v>94.400534168126597</v>
      </c>
      <c r="T4" s="1">
        <v>81.314002630751304</v>
      </c>
      <c r="U4" s="1">
        <v>82.954589158361202</v>
      </c>
    </row>
    <row r="5" spans="1:21" x14ac:dyDescent="0.25">
      <c r="A5" s="13">
        <v>44016</v>
      </c>
      <c r="B5" s="1">
        <v>89.910000333956205</v>
      </c>
      <c r="C5" s="1">
        <v>87.458158674309402</v>
      </c>
      <c r="D5" s="1">
        <v>89.6961194766142</v>
      </c>
      <c r="E5" s="1">
        <v>88.422053957873899</v>
      </c>
      <c r="F5" s="1">
        <v>91.845861990440596</v>
      </c>
      <c r="G5" s="1">
        <v>90.924048898832893</v>
      </c>
      <c r="H5" s="1">
        <v>83.881158164213204</v>
      </c>
      <c r="I5" s="1">
        <v>89.365540230736698</v>
      </c>
      <c r="J5" s="1">
        <v>85.316733237202897</v>
      </c>
      <c r="K5" s="1">
        <v>87.657259285819407</v>
      </c>
      <c r="L5" s="1">
        <v>90.776063740760506</v>
      </c>
      <c r="M5" s="1">
        <v>83.593049457135294</v>
      </c>
      <c r="N5" s="1">
        <v>92.244163642889106</v>
      </c>
      <c r="O5" s="1">
        <v>88.4777304310104</v>
      </c>
      <c r="P5" s="1">
        <v>87.0073198238522</v>
      </c>
      <c r="Q5" s="1">
        <v>93.042603540600496</v>
      </c>
      <c r="R5" s="1">
        <v>94.916557752540697</v>
      </c>
      <c r="S5" s="1">
        <v>82.028463891980607</v>
      </c>
      <c r="T5" s="1">
        <v>84.435862527285806</v>
      </c>
      <c r="U5" s="1">
        <v>78.603860036254105</v>
      </c>
    </row>
    <row r="6" spans="1:21" x14ac:dyDescent="0.25">
      <c r="A6" s="13">
        <v>44017</v>
      </c>
      <c r="B6" s="1">
        <v>88.911000356318098</v>
      </c>
      <c r="C6" s="1">
        <v>89.872871766301699</v>
      </c>
      <c r="D6" s="1">
        <v>84.084865882185596</v>
      </c>
      <c r="E6" s="1">
        <v>89.045499588170003</v>
      </c>
      <c r="F6" s="1">
        <v>94.701697497988704</v>
      </c>
      <c r="G6" s="1">
        <v>88.483556212878696</v>
      </c>
      <c r="H6" s="1">
        <v>89.544887748055899</v>
      </c>
      <c r="I6" s="1">
        <v>90.853916421792803</v>
      </c>
      <c r="J6" s="1">
        <v>81.459332962248496</v>
      </c>
      <c r="K6" s="1">
        <v>88.607446952092701</v>
      </c>
      <c r="L6" s="1">
        <v>92.226292238330501</v>
      </c>
      <c r="M6" s="1">
        <v>86.944944715812596</v>
      </c>
      <c r="N6" s="1">
        <v>90.423307248861605</v>
      </c>
      <c r="O6" s="1">
        <v>88.806510739323599</v>
      </c>
      <c r="P6" s="1">
        <v>76.015289015033403</v>
      </c>
      <c r="Q6" s="1">
        <v>92.428543502993406</v>
      </c>
      <c r="R6" s="1">
        <v>94.054752738931896</v>
      </c>
      <c r="S6" s="1">
        <v>86.183500734607307</v>
      </c>
      <c r="T6" s="1">
        <v>87.468034553307902</v>
      </c>
      <c r="U6" s="1">
        <v>87.058649967287593</v>
      </c>
    </row>
    <row r="7" spans="1:21" x14ac:dyDescent="0.25">
      <c r="A7" s="13">
        <v>44018</v>
      </c>
      <c r="B7" s="1">
        <v>92.907000373726206</v>
      </c>
      <c r="C7" s="1">
        <v>89.406034584142404</v>
      </c>
      <c r="D7" s="1">
        <v>88.946490059039405</v>
      </c>
      <c r="E7" s="1">
        <v>88.419782349871895</v>
      </c>
      <c r="F7" s="1">
        <v>94.938563060042696</v>
      </c>
      <c r="G7" s="1">
        <v>89.414918649984699</v>
      </c>
      <c r="H7" s="1">
        <v>91.721287057106295</v>
      </c>
      <c r="I7" s="1">
        <v>83.943085545643498</v>
      </c>
      <c r="J7" s="1">
        <v>90.979321500419701</v>
      </c>
      <c r="K7" s="1">
        <v>89.383206791048906</v>
      </c>
      <c r="L7" s="1">
        <v>82.497440330138602</v>
      </c>
      <c r="M7" s="1">
        <v>79.783983808514805</v>
      </c>
      <c r="N7" s="1">
        <v>86.842273809760201</v>
      </c>
      <c r="O7" s="1">
        <v>76.288062232790793</v>
      </c>
      <c r="P7" s="1">
        <v>92.918797799836099</v>
      </c>
      <c r="Q7" s="1">
        <v>90.126619741987</v>
      </c>
      <c r="R7" s="1">
        <v>96.810392994287596</v>
      </c>
      <c r="S7" s="1">
        <v>86.872957639859195</v>
      </c>
      <c r="T7" s="1">
        <v>84.831479915677605</v>
      </c>
      <c r="U7" s="1">
        <v>85.516234410501298</v>
      </c>
    </row>
    <row r="8" spans="1:21" x14ac:dyDescent="0.25">
      <c r="A8" s="13">
        <v>44019</v>
      </c>
      <c r="B8" s="1">
        <v>92.907000387547697</v>
      </c>
      <c r="C8" s="1">
        <v>86.867046200355702</v>
      </c>
      <c r="D8" s="1">
        <v>78.215199673030995</v>
      </c>
      <c r="E8" s="1">
        <v>94.452625788011005</v>
      </c>
      <c r="F8" s="1">
        <v>85.280802780382004</v>
      </c>
      <c r="G8" s="1">
        <v>90.061729446697399</v>
      </c>
      <c r="H8" s="1">
        <v>90.937288031245004</v>
      </c>
      <c r="I8" s="1">
        <v>83.222614047128999</v>
      </c>
      <c r="J8" s="1">
        <v>90.790318978789401</v>
      </c>
      <c r="K8" s="1">
        <v>83.380701046717505</v>
      </c>
      <c r="L8" s="1">
        <v>75.2601924868423</v>
      </c>
      <c r="M8" s="1">
        <v>84.323730246584503</v>
      </c>
      <c r="N8" s="1">
        <v>78.473113279716301</v>
      </c>
      <c r="O8" s="1">
        <v>91.908926486157796</v>
      </c>
      <c r="P8" s="1">
        <v>87.029623319911394</v>
      </c>
      <c r="Q8" s="1">
        <v>94.634102052978307</v>
      </c>
      <c r="R8" s="1">
        <v>99.216175123867203</v>
      </c>
      <c r="S8" s="1">
        <v>83.112769592073704</v>
      </c>
      <c r="T8" s="1">
        <v>81.710516307206603</v>
      </c>
      <c r="U8" s="1">
        <v>86.974282488353694</v>
      </c>
    </row>
    <row r="9" spans="1:21" x14ac:dyDescent="0.25">
      <c r="A9" s="13">
        <v>44020</v>
      </c>
      <c r="B9" s="1">
        <v>90.909000394573894</v>
      </c>
      <c r="C9" s="1">
        <v>78.665426942371894</v>
      </c>
      <c r="D9" s="1">
        <v>99.5244813927427</v>
      </c>
      <c r="E9" s="1">
        <v>87.123716836098396</v>
      </c>
      <c r="F9" s="1">
        <v>95.690489336461596</v>
      </c>
      <c r="G9" s="1">
        <v>85.019630367920101</v>
      </c>
      <c r="H9" s="1">
        <v>90.158594166208204</v>
      </c>
      <c r="I9" s="1">
        <v>87.961172584368995</v>
      </c>
      <c r="J9" s="1">
        <v>91.168159964658997</v>
      </c>
      <c r="K9" s="1">
        <v>78.169147275640896</v>
      </c>
      <c r="L9" s="1">
        <v>90.877874107317197</v>
      </c>
      <c r="M9" s="1">
        <v>83.133441739332895</v>
      </c>
      <c r="N9" s="1">
        <v>86.474138249868503</v>
      </c>
      <c r="O9" s="1">
        <v>88.330718002434395</v>
      </c>
      <c r="P9" s="1">
        <v>87.592429013183704</v>
      </c>
      <c r="Q9" s="1">
        <v>96.958728097278396</v>
      </c>
      <c r="R9" s="1">
        <v>92.953063433307605</v>
      </c>
      <c r="S9" s="1">
        <v>85.739504285385806</v>
      </c>
      <c r="T9" s="1">
        <v>94.897885527996294</v>
      </c>
      <c r="U9" s="1">
        <v>90.839278736867698</v>
      </c>
    </row>
    <row r="10" spans="1:21" x14ac:dyDescent="0.25">
      <c r="A10" s="13">
        <v>44021</v>
      </c>
      <c r="B10" s="1">
        <v>92.907000399619307</v>
      </c>
      <c r="C10" s="1">
        <v>90.973100211832701</v>
      </c>
      <c r="D10" s="1">
        <v>88.844261329524798</v>
      </c>
      <c r="E10" s="1">
        <v>89.145770107670302</v>
      </c>
      <c r="F10" s="1">
        <v>89.9064262259663</v>
      </c>
      <c r="G10" s="1">
        <v>94.974384215876896</v>
      </c>
      <c r="H10" s="1">
        <v>90.924590394405897</v>
      </c>
      <c r="I10" s="1">
        <v>90.775044861818202</v>
      </c>
      <c r="J10" s="1">
        <v>86.801676181558193</v>
      </c>
      <c r="K10" s="1">
        <v>89.282205671399794</v>
      </c>
      <c r="L10" s="1">
        <v>84.568104138878894</v>
      </c>
      <c r="M10" s="1">
        <v>83.926227494475697</v>
      </c>
      <c r="N10" s="1">
        <v>94.368235313692495</v>
      </c>
      <c r="O10" s="1">
        <v>83.449204554465496</v>
      </c>
      <c r="P10" s="1">
        <v>94.247462680608905</v>
      </c>
      <c r="Q10" s="1">
        <v>93.880394668818198</v>
      </c>
      <c r="R10" s="1">
        <v>91.775572663442901</v>
      </c>
      <c r="S10" s="1">
        <v>92.650725641610606</v>
      </c>
      <c r="T10" s="1">
        <v>88.965897278838497</v>
      </c>
      <c r="U10" s="1">
        <v>89.945373729320707</v>
      </c>
    </row>
    <row r="11" spans="1:21" x14ac:dyDescent="0.25">
      <c r="A11" s="13">
        <v>44022</v>
      </c>
      <c r="B11" s="1">
        <v>92.907000404179897</v>
      </c>
      <c r="C11" s="1">
        <v>86.765050347300004</v>
      </c>
      <c r="D11" s="1">
        <v>94.466436655215901</v>
      </c>
      <c r="E11" s="1">
        <v>85.721590933907507</v>
      </c>
      <c r="F11" s="1">
        <v>93.177703773417306</v>
      </c>
      <c r="G11" s="1">
        <v>95.529601749866501</v>
      </c>
      <c r="H11" s="1">
        <v>86.297477663117306</v>
      </c>
      <c r="I11" s="1">
        <v>90.242123995859302</v>
      </c>
      <c r="J11" s="1">
        <v>83.435652123312394</v>
      </c>
      <c r="K11" s="1">
        <v>89.623975406465505</v>
      </c>
      <c r="L11" s="1">
        <v>74.751306851308698</v>
      </c>
      <c r="M11" s="1">
        <v>87.541954313278893</v>
      </c>
      <c r="N11" s="1">
        <v>85.650596801236404</v>
      </c>
      <c r="O11" s="1">
        <v>83.824132849247306</v>
      </c>
      <c r="P11" s="1">
        <v>91.822188150389707</v>
      </c>
      <c r="Q11" s="1">
        <v>86.600806424181201</v>
      </c>
      <c r="R11" s="1">
        <v>96.194103381167693</v>
      </c>
      <c r="S11" s="1">
        <v>88.916207115979205</v>
      </c>
      <c r="T11" s="1">
        <v>88.351993555951594</v>
      </c>
      <c r="U11" s="1">
        <v>87.710986002960894</v>
      </c>
    </row>
    <row r="12" spans="1:21" x14ac:dyDescent="0.25">
      <c r="A12" s="13">
        <v>44023</v>
      </c>
      <c r="B12" s="1">
        <v>89.910000404331399</v>
      </c>
      <c r="C12" s="1">
        <v>86.161231970518202</v>
      </c>
      <c r="D12" s="1">
        <v>86.343752967926903</v>
      </c>
      <c r="E12" s="1">
        <v>88.513834527041396</v>
      </c>
      <c r="F12" s="1">
        <v>90.087077205596103</v>
      </c>
      <c r="G12" s="1">
        <v>87.736711962614706</v>
      </c>
      <c r="H12" s="1">
        <v>92.875447321027906</v>
      </c>
      <c r="I12" s="1">
        <v>79.097314259450798</v>
      </c>
      <c r="J12" s="1">
        <v>87.573884471683499</v>
      </c>
      <c r="K12" s="1">
        <v>82.177651337298499</v>
      </c>
      <c r="L12" s="1">
        <v>87.456031419949497</v>
      </c>
      <c r="M12" s="1">
        <v>91.184325315750797</v>
      </c>
      <c r="N12" s="1">
        <v>85.730172196481803</v>
      </c>
      <c r="O12" s="1">
        <v>87.084416575923797</v>
      </c>
      <c r="P12" s="1">
        <v>89.735459181030606</v>
      </c>
      <c r="Q12" s="1">
        <v>94.636104929314996</v>
      </c>
      <c r="R12" s="1">
        <v>96.849309318115104</v>
      </c>
      <c r="S12" s="1">
        <v>84.736532537419194</v>
      </c>
      <c r="T12" s="1">
        <v>79.9120025770941</v>
      </c>
      <c r="U12" s="1">
        <v>89.1983071435684</v>
      </c>
    </row>
    <row r="13" spans="1:21" x14ac:dyDescent="0.25">
      <c r="A13" s="13">
        <v>44024</v>
      </c>
      <c r="B13" s="1">
        <v>90.909000403375103</v>
      </c>
      <c r="C13" s="1">
        <v>87.005271310295797</v>
      </c>
      <c r="D13" s="1">
        <v>92.799465510508497</v>
      </c>
      <c r="E13" s="1">
        <v>79.794942647084895</v>
      </c>
      <c r="F13" s="1">
        <v>86.377662576795899</v>
      </c>
      <c r="G13" s="1">
        <v>89.293250758546293</v>
      </c>
      <c r="H13" s="1">
        <v>85.568262091509993</v>
      </c>
      <c r="I13" s="1">
        <v>77.319101898516095</v>
      </c>
      <c r="J13" s="1">
        <v>90.011969208613195</v>
      </c>
      <c r="K13" s="1">
        <v>84.557120732200403</v>
      </c>
      <c r="L13" s="1">
        <v>90.661983301795701</v>
      </c>
      <c r="M13" s="1">
        <v>87.385762956621804</v>
      </c>
      <c r="N13" s="1">
        <v>89.782197300573003</v>
      </c>
      <c r="O13" s="1">
        <v>91.002388285485907</v>
      </c>
      <c r="P13" s="1">
        <v>94.708883303473399</v>
      </c>
      <c r="Q13" s="1">
        <v>91.308371642375107</v>
      </c>
      <c r="R13" s="1">
        <v>91.342481035473497</v>
      </c>
      <c r="S13" s="1">
        <v>77.268278816122503</v>
      </c>
      <c r="T13" s="1">
        <v>90.542880172773707</v>
      </c>
      <c r="U13" s="1">
        <v>94.678757843391693</v>
      </c>
    </row>
    <row r="14" spans="1:21" x14ac:dyDescent="0.25">
      <c r="A14" s="13">
        <v>44025</v>
      </c>
      <c r="B14" s="1">
        <v>92.907000405272598</v>
      </c>
      <c r="C14" s="1">
        <v>91.137713948921601</v>
      </c>
      <c r="D14" s="1">
        <v>84.272755345145796</v>
      </c>
      <c r="E14" s="1">
        <v>82.036994763429107</v>
      </c>
      <c r="F14" s="1">
        <v>83.708523106447103</v>
      </c>
      <c r="G14" s="1">
        <v>89.118970184291896</v>
      </c>
      <c r="H14" s="1">
        <v>77.091852298142499</v>
      </c>
      <c r="I14" s="1">
        <v>88.346105369737899</v>
      </c>
      <c r="J14" s="1">
        <v>88.861163914416494</v>
      </c>
      <c r="K14" s="1">
        <v>89.166882798192304</v>
      </c>
      <c r="L14" s="1">
        <v>87.233717410284001</v>
      </c>
      <c r="M14" s="1">
        <v>88.405518293856503</v>
      </c>
      <c r="N14" s="1">
        <v>90.063497879366693</v>
      </c>
      <c r="O14" s="1">
        <v>83.007727274072195</v>
      </c>
      <c r="P14" s="1">
        <v>83.693512152002398</v>
      </c>
      <c r="Q14" s="1">
        <v>94.451994473926007</v>
      </c>
      <c r="R14" s="1">
        <v>89.4563216528298</v>
      </c>
      <c r="S14" s="1">
        <v>92.560440225961003</v>
      </c>
      <c r="T14" s="1">
        <v>79.891695588244005</v>
      </c>
      <c r="U14" s="1">
        <v>90.817764534866797</v>
      </c>
    </row>
    <row r="15" spans="1:21" x14ac:dyDescent="0.25">
      <c r="A15" s="13">
        <v>44026</v>
      </c>
      <c r="B15" s="1">
        <v>92.907000407811296</v>
      </c>
      <c r="C15" s="1">
        <v>88.169197174885596</v>
      </c>
      <c r="D15" s="1">
        <v>91.527282519897796</v>
      </c>
      <c r="E15" s="1">
        <v>76.776657073886</v>
      </c>
      <c r="F15" s="1">
        <v>93.036762240356097</v>
      </c>
      <c r="G15" s="1">
        <v>89.585278221078696</v>
      </c>
      <c r="H15" s="1">
        <v>79.750083911783804</v>
      </c>
      <c r="I15" s="1">
        <v>91.124102685283702</v>
      </c>
      <c r="J15" s="1">
        <v>86.708584259987106</v>
      </c>
      <c r="K15" s="1">
        <v>86.167298656921005</v>
      </c>
      <c r="L15" s="1">
        <v>91.7415402511309</v>
      </c>
      <c r="M15" s="1">
        <v>87.631714779484795</v>
      </c>
      <c r="N15" s="1">
        <v>83.028087923263001</v>
      </c>
      <c r="O15" s="1">
        <v>87.422240842579299</v>
      </c>
      <c r="P15" s="1">
        <v>93.971962162474497</v>
      </c>
      <c r="Q15" s="1">
        <v>95.019902682580906</v>
      </c>
      <c r="R15" s="1">
        <v>85.538982872371804</v>
      </c>
      <c r="S15" s="1">
        <v>81.344181804818007</v>
      </c>
      <c r="T15" s="1">
        <v>92.658610778420197</v>
      </c>
      <c r="U15" s="1">
        <v>92.003978468352599</v>
      </c>
    </row>
    <row r="16" spans="1:21" x14ac:dyDescent="0.25">
      <c r="A16" s="13">
        <v>44027</v>
      </c>
      <c r="B16" s="1">
        <v>81.918000399256101</v>
      </c>
      <c r="C16" s="1">
        <v>80.192131641574505</v>
      </c>
      <c r="D16" s="1">
        <v>88.778301913811703</v>
      </c>
      <c r="E16" s="1">
        <v>87.420825167612705</v>
      </c>
      <c r="F16" s="1">
        <v>88.705727720995498</v>
      </c>
      <c r="G16" s="1">
        <v>85.440518673201595</v>
      </c>
      <c r="H16" s="1">
        <v>86.391023856124704</v>
      </c>
      <c r="I16" s="1">
        <v>87.966938887781495</v>
      </c>
      <c r="J16" s="1">
        <v>90.775719677286503</v>
      </c>
      <c r="K16" s="1">
        <v>81.484824676497496</v>
      </c>
      <c r="L16" s="1">
        <v>86.521108740215396</v>
      </c>
      <c r="M16" s="1">
        <v>86.267218385664606</v>
      </c>
      <c r="N16" s="1">
        <v>83.892981134528796</v>
      </c>
      <c r="O16" s="1">
        <v>89.745035237639499</v>
      </c>
      <c r="P16" s="1">
        <v>90.091250163942206</v>
      </c>
      <c r="Q16" s="1">
        <v>93.030925410876307</v>
      </c>
      <c r="R16" s="1">
        <v>80.2903549421831</v>
      </c>
      <c r="S16" s="1">
        <v>87.026229966375098</v>
      </c>
      <c r="T16" s="1">
        <v>89.038675433795902</v>
      </c>
      <c r="U16" s="1">
        <v>85.8695667298134</v>
      </c>
    </row>
    <row r="17" spans="1:21" x14ac:dyDescent="0.25">
      <c r="A17" s="13">
        <v>44028</v>
      </c>
      <c r="B17" s="1">
        <v>90.9090003948358</v>
      </c>
      <c r="C17" s="1">
        <v>97.484543825974995</v>
      </c>
      <c r="D17" s="1">
        <v>91.144604022111494</v>
      </c>
      <c r="E17" s="1">
        <v>80.158652989709395</v>
      </c>
      <c r="F17" s="1">
        <v>93.987622464163707</v>
      </c>
      <c r="G17" s="1">
        <v>85.710289307219895</v>
      </c>
      <c r="H17" s="1">
        <v>90.081075527719705</v>
      </c>
      <c r="I17" s="1">
        <v>89.660260668112898</v>
      </c>
      <c r="J17" s="1">
        <v>86.274300894027405</v>
      </c>
      <c r="K17" s="1">
        <v>84.163705622449399</v>
      </c>
      <c r="L17" s="1">
        <v>89.787921926716805</v>
      </c>
      <c r="M17" s="1">
        <v>84.233737980618699</v>
      </c>
      <c r="N17" s="1">
        <v>91.471148342195207</v>
      </c>
      <c r="O17" s="1">
        <v>88.951507771174093</v>
      </c>
      <c r="P17" s="1">
        <v>93.466126294655098</v>
      </c>
      <c r="Q17" s="1">
        <v>79.159046837439405</v>
      </c>
      <c r="R17" s="1">
        <v>92.055406961586698</v>
      </c>
      <c r="S17" s="1">
        <v>89.363832114165504</v>
      </c>
      <c r="T17" s="1">
        <v>86.802221241333299</v>
      </c>
      <c r="U17" s="1">
        <v>85.130781133499099</v>
      </c>
    </row>
    <row r="18" spans="1:21" x14ac:dyDescent="0.25">
      <c r="A18" s="13">
        <v>44029</v>
      </c>
      <c r="B18" s="1">
        <v>95.904000402565501</v>
      </c>
      <c r="C18" s="1">
        <v>95.577939448802894</v>
      </c>
      <c r="D18" s="1">
        <v>86.160865998422295</v>
      </c>
      <c r="E18" s="1">
        <v>89.737853323589107</v>
      </c>
      <c r="F18" s="1">
        <v>86.432122065194207</v>
      </c>
      <c r="G18" s="1">
        <v>85.107591770518496</v>
      </c>
      <c r="H18" s="1">
        <v>92.971074861648901</v>
      </c>
      <c r="I18" s="1">
        <v>89.680221482921098</v>
      </c>
      <c r="J18" s="1">
        <v>85.282598720149906</v>
      </c>
      <c r="K18" s="1">
        <v>84.696775399775007</v>
      </c>
      <c r="L18" s="1">
        <v>92.932950956726003</v>
      </c>
      <c r="M18" s="1">
        <v>89.903244118421597</v>
      </c>
      <c r="N18" s="1">
        <v>90.766190086510207</v>
      </c>
      <c r="O18" s="1">
        <v>88.710586755588196</v>
      </c>
      <c r="P18" s="1">
        <v>87.066969144064998</v>
      </c>
      <c r="Q18" s="1">
        <v>84.810797571440702</v>
      </c>
      <c r="R18" s="1">
        <v>91.492797326151305</v>
      </c>
      <c r="S18" s="1">
        <v>89.634428014594107</v>
      </c>
      <c r="T18" s="1">
        <v>88.183150721765202</v>
      </c>
      <c r="U18" s="1">
        <v>89.398466174568597</v>
      </c>
    </row>
    <row r="19" spans="1:21" x14ac:dyDescent="0.25">
      <c r="A19" s="13">
        <v>44030</v>
      </c>
      <c r="B19" s="1">
        <v>94.905000409904105</v>
      </c>
      <c r="C19" s="1">
        <v>90.0754569849707</v>
      </c>
      <c r="D19" s="1">
        <v>89.892221707304202</v>
      </c>
      <c r="E19" s="1">
        <v>85.357618110583203</v>
      </c>
      <c r="F19" s="1">
        <v>93.078400561949195</v>
      </c>
      <c r="G19" s="1">
        <v>94.553797989741895</v>
      </c>
      <c r="H19" s="1">
        <v>91.855942890585993</v>
      </c>
      <c r="I19" s="1">
        <v>89.6789222901443</v>
      </c>
      <c r="J19" s="1">
        <v>85.347145799688306</v>
      </c>
      <c r="K19" s="1">
        <v>90.491801537333103</v>
      </c>
      <c r="L19" s="1">
        <v>92.573737522197206</v>
      </c>
      <c r="M19" s="1">
        <v>90.371836913911906</v>
      </c>
      <c r="N19" s="1">
        <v>88.177613166562494</v>
      </c>
      <c r="O19" s="1">
        <v>89.953749925088403</v>
      </c>
      <c r="P19" s="1">
        <v>81.353297795933102</v>
      </c>
      <c r="Q19" s="1">
        <v>83.142488971995803</v>
      </c>
      <c r="R19" s="1">
        <v>92.952159779261805</v>
      </c>
      <c r="S19" s="1">
        <v>91.804194459191507</v>
      </c>
      <c r="T19" s="1">
        <v>83.646188053559001</v>
      </c>
      <c r="U19" s="1">
        <v>86.730817221705095</v>
      </c>
    </row>
    <row r="20" spans="1:21" x14ac:dyDescent="0.25">
      <c r="A20" s="13">
        <v>44031</v>
      </c>
      <c r="B20" s="1">
        <v>95.904000414884095</v>
      </c>
      <c r="C20" s="1">
        <v>92.075941322051904</v>
      </c>
      <c r="D20" s="1">
        <v>90.356788889773696</v>
      </c>
      <c r="E20" s="1">
        <v>92.537524484970106</v>
      </c>
      <c r="F20" s="1">
        <v>94.678679501637703</v>
      </c>
      <c r="G20" s="1">
        <v>93.792341538734505</v>
      </c>
      <c r="H20" s="1">
        <v>93.286180292693601</v>
      </c>
      <c r="I20" s="1">
        <v>89.679006850914305</v>
      </c>
      <c r="J20" s="1">
        <v>87.465236215678004</v>
      </c>
      <c r="K20" s="1">
        <v>85.895020151637496</v>
      </c>
      <c r="L20" s="1">
        <v>90.954774332446206</v>
      </c>
      <c r="M20" s="1">
        <v>93.341337538960104</v>
      </c>
      <c r="N20" s="1">
        <v>88.760957358692593</v>
      </c>
      <c r="O20" s="1">
        <v>85.343566013616893</v>
      </c>
      <c r="P20" s="1">
        <v>80.749522544849896</v>
      </c>
      <c r="Q20" s="1">
        <v>94.235309001627897</v>
      </c>
      <c r="R20" s="1">
        <v>96.572487274462802</v>
      </c>
      <c r="S20" s="1">
        <v>86.833248383983602</v>
      </c>
      <c r="T20" s="1">
        <v>86.681137429457095</v>
      </c>
      <c r="U20" s="1">
        <v>91.766389876121593</v>
      </c>
    </row>
    <row r="21" spans="1:21" x14ac:dyDescent="0.25">
      <c r="A21" s="13">
        <v>44032</v>
      </c>
      <c r="B21" s="1">
        <v>98.901000421520806</v>
      </c>
      <c r="C21" s="1">
        <v>94.303392102396302</v>
      </c>
      <c r="D21" s="1">
        <v>94.156273666785594</v>
      </c>
      <c r="E21" s="1">
        <v>86.208261803086998</v>
      </c>
      <c r="F21" s="1">
        <v>98.054470117472206</v>
      </c>
      <c r="G21" s="1">
        <v>92.3297335281286</v>
      </c>
      <c r="H21" s="1">
        <v>88.908403454792506</v>
      </c>
      <c r="I21" s="1">
        <v>87.679001347093802</v>
      </c>
      <c r="J21" s="1">
        <v>85.205084120548804</v>
      </c>
      <c r="K21" s="1">
        <v>91.413811187667406</v>
      </c>
      <c r="L21" s="1">
        <v>93.824783025771097</v>
      </c>
      <c r="M21" s="1">
        <v>87.513600520463896</v>
      </c>
      <c r="N21" s="1">
        <v>88.072763047688994</v>
      </c>
      <c r="O21" s="1">
        <v>86.586425357656495</v>
      </c>
      <c r="P21" s="1">
        <v>89.025521045682197</v>
      </c>
      <c r="Q21" s="1">
        <v>93.554057895301696</v>
      </c>
      <c r="R21" s="1">
        <v>88.710272503164106</v>
      </c>
      <c r="S21" s="1">
        <v>83.563771501248993</v>
      </c>
      <c r="T21" s="1">
        <v>82.678862673784195</v>
      </c>
      <c r="U21" s="1">
        <v>79.804178093805803</v>
      </c>
    </row>
    <row r="22" spans="1:21" x14ac:dyDescent="0.25">
      <c r="A22" s="13">
        <v>44033</v>
      </c>
      <c r="B22" s="1">
        <v>90.909000420355596</v>
      </c>
      <c r="C22" s="1">
        <v>84.938814070366604</v>
      </c>
      <c r="D22" s="1">
        <v>89.436910478724599</v>
      </c>
      <c r="E22" s="1">
        <v>90.604450103767107</v>
      </c>
      <c r="F22" s="1">
        <v>95.842632209307695</v>
      </c>
      <c r="G22" s="1">
        <v>84.944982302300801</v>
      </c>
      <c r="H22" s="1">
        <v>86.705509572394007</v>
      </c>
      <c r="I22" s="1">
        <v>93.093862773441302</v>
      </c>
      <c r="J22" s="1">
        <v>89.181913141189</v>
      </c>
      <c r="K22" s="1">
        <v>89.485235254001196</v>
      </c>
      <c r="L22" s="1">
        <v>92.5156907042998</v>
      </c>
      <c r="M22" s="1">
        <v>88.405080430489804</v>
      </c>
      <c r="N22" s="1">
        <v>91.524534009268095</v>
      </c>
      <c r="O22" s="1">
        <v>86.993362121226994</v>
      </c>
      <c r="P22" s="1">
        <v>91.909603583705405</v>
      </c>
      <c r="Q22" s="1">
        <v>93.833763621320799</v>
      </c>
      <c r="R22" s="1">
        <v>87.197018124930196</v>
      </c>
      <c r="S22" s="1">
        <v>91.443253942862995</v>
      </c>
      <c r="T22" s="1">
        <v>80.141858060875407</v>
      </c>
      <c r="U22" s="1">
        <v>93.7787159250976</v>
      </c>
    </row>
    <row r="23" spans="1:21" x14ac:dyDescent="0.25">
      <c r="A23" s="13">
        <v>44034</v>
      </c>
      <c r="B23" s="1">
        <v>94.905000418031904</v>
      </c>
      <c r="C23" s="1">
        <v>93.979644318891502</v>
      </c>
      <c r="D23" s="1">
        <v>85.386423805235196</v>
      </c>
      <c r="E23" s="1">
        <v>88.318314685912597</v>
      </c>
      <c r="F23" s="1">
        <v>92.742011256061602</v>
      </c>
      <c r="G23" s="1">
        <v>90.157403431134995</v>
      </c>
      <c r="H23" s="1">
        <v>94.605641936213303</v>
      </c>
      <c r="I23" s="1">
        <v>86.879481857123494</v>
      </c>
      <c r="J23" s="1">
        <v>85.988159790002797</v>
      </c>
      <c r="K23" s="1">
        <v>89.675847948723302</v>
      </c>
      <c r="L23" s="1">
        <v>92.958552435056504</v>
      </c>
      <c r="M23" s="1">
        <v>86.347056533623402</v>
      </c>
      <c r="N23" s="1">
        <v>85.007298569334694</v>
      </c>
      <c r="O23" s="1">
        <v>86.154254526047794</v>
      </c>
      <c r="P23" s="1">
        <v>89.2748049496997</v>
      </c>
      <c r="Q23" s="1">
        <v>93.595958785904699</v>
      </c>
      <c r="R23" s="1">
        <v>92.8977513888033</v>
      </c>
      <c r="S23" s="1">
        <v>92.783771095374703</v>
      </c>
      <c r="T23" s="1">
        <v>81.909224321595403</v>
      </c>
      <c r="U23" s="1">
        <v>90.015092689128196</v>
      </c>
    </row>
    <row r="24" spans="1:21" x14ac:dyDescent="0.25">
      <c r="A24" s="13">
        <v>44035</v>
      </c>
      <c r="B24" s="1">
        <v>90.909000415474907</v>
      </c>
      <c r="C24" s="1">
        <v>83.284676180705503</v>
      </c>
      <c r="D24" s="1">
        <v>90.446914280197603</v>
      </c>
      <c r="E24" s="1">
        <v>92.459230030240903</v>
      </c>
      <c r="F24" s="1">
        <v>96.423770102362795</v>
      </c>
      <c r="G24" s="1">
        <v>81.013403219844804</v>
      </c>
      <c r="H24" s="1">
        <v>92.334692491322699</v>
      </c>
      <c r="I24" s="1">
        <v>85.7310401594778</v>
      </c>
      <c r="J24" s="1">
        <v>83.1230622478393</v>
      </c>
      <c r="K24" s="1">
        <v>94.370872043540103</v>
      </c>
      <c r="L24" s="1">
        <v>90.872523381378301</v>
      </c>
      <c r="M24" s="1">
        <v>77.813680474070296</v>
      </c>
      <c r="N24" s="1">
        <v>90.805598930692199</v>
      </c>
      <c r="O24" s="1">
        <v>81.721038707198502</v>
      </c>
      <c r="P24" s="1">
        <v>94.438413793082304</v>
      </c>
      <c r="Q24" s="1">
        <v>96.383954523176797</v>
      </c>
      <c r="R24" s="1">
        <v>92.779172767415702</v>
      </c>
      <c r="S24" s="1">
        <v>90.069942708010799</v>
      </c>
      <c r="T24" s="1">
        <v>82.7863087475816</v>
      </c>
      <c r="U24" s="1">
        <v>93.910282335832505</v>
      </c>
    </row>
    <row r="25" spans="1:21" x14ac:dyDescent="0.25">
      <c r="A25" s="13">
        <v>44036</v>
      </c>
      <c r="B25" s="1">
        <v>92.907000413044898</v>
      </c>
      <c r="C25" s="1">
        <v>90.672446390938006</v>
      </c>
      <c r="D25" s="1">
        <v>90.605372269851102</v>
      </c>
      <c r="E25" s="1">
        <v>92.319883927494203</v>
      </c>
      <c r="F25" s="1">
        <v>88.532573318094194</v>
      </c>
      <c r="G25" s="1">
        <v>84.511942193567904</v>
      </c>
      <c r="H25" s="1">
        <v>83.140610958734598</v>
      </c>
      <c r="I25" s="1">
        <v>81.553323044557501</v>
      </c>
      <c r="J25" s="1">
        <v>90.350982313344105</v>
      </c>
      <c r="K25" s="1">
        <v>93.495912761804405</v>
      </c>
      <c r="L25" s="1">
        <v>86.471144420963498</v>
      </c>
      <c r="M25" s="1">
        <v>84.703102164731106</v>
      </c>
      <c r="N25" s="1">
        <v>89.9640212307051</v>
      </c>
      <c r="O25" s="1">
        <v>88.343592606149301</v>
      </c>
      <c r="P25" s="1">
        <v>94.590160100838204</v>
      </c>
      <c r="Q25" s="1">
        <v>90.502943981134905</v>
      </c>
      <c r="R25" s="1">
        <v>95.486438526559397</v>
      </c>
      <c r="S25" s="1">
        <v>88.254460815302906</v>
      </c>
      <c r="T25" s="1">
        <v>88.908717854780605</v>
      </c>
      <c r="U25" s="1">
        <v>86.615316499172707</v>
      </c>
    </row>
    <row r="26" spans="1:21" x14ac:dyDescent="0.25">
      <c r="A26" s="13">
        <v>44037</v>
      </c>
      <c r="B26" s="1">
        <v>83.916000404469798</v>
      </c>
      <c r="C26" s="1">
        <v>80.614341187637194</v>
      </c>
      <c r="D26" s="1">
        <v>90.9527153165171</v>
      </c>
      <c r="E26" s="1">
        <v>87.328953569786293</v>
      </c>
      <c r="F26" s="1">
        <v>83.509036247220607</v>
      </c>
      <c r="G26" s="1">
        <v>76.251365880920204</v>
      </c>
      <c r="H26" s="1">
        <v>84.1782267954883</v>
      </c>
      <c r="I26" s="1">
        <v>80.817356072268893</v>
      </c>
      <c r="J26" s="1">
        <v>92.653055208370901</v>
      </c>
      <c r="K26" s="1">
        <v>85.560744098664699</v>
      </c>
      <c r="L26" s="1">
        <v>90.107391590758596</v>
      </c>
      <c r="M26" s="1">
        <v>88.149498560323707</v>
      </c>
      <c r="N26" s="1">
        <v>87.514510805565294</v>
      </c>
      <c r="O26" s="1">
        <v>88.977636532557796</v>
      </c>
      <c r="P26" s="1">
        <v>93.815648389648501</v>
      </c>
      <c r="Q26" s="1">
        <v>93.812752381710197</v>
      </c>
      <c r="R26" s="1">
        <v>93.310230282905195</v>
      </c>
      <c r="S26" s="1">
        <v>90.787486446550105</v>
      </c>
      <c r="T26" s="1">
        <v>89.518110345324899</v>
      </c>
      <c r="U26" s="1">
        <v>90.854760093378701</v>
      </c>
    </row>
    <row r="27" spans="1:21" x14ac:dyDescent="0.25">
      <c r="A27" s="13">
        <v>44038</v>
      </c>
      <c r="B27" s="1">
        <v>83.9160003930226</v>
      </c>
      <c r="C27" s="1">
        <v>87.757515591972805</v>
      </c>
      <c r="D27" s="1">
        <v>86.750611700676203</v>
      </c>
      <c r="E27" s="1">
        <v>91.4506548546929</v>
      </c>
      <c r="F27" s="1">
        <v>82.168677022516505</v>
      </c>
      <c r="G27" s="1">
        <v>86.870565885247004</v>
      </c>
      <c r="H27" s="1">
        <v>89.273086468925698</v>
      </c>
      <c r="I27" s="1">
        <v>86.207149259280499</v>
      </c>
      <c r="J27" s="1">
        <v>89.973949868593706</v>
      </c>
      <c r="K27" s="1">
        <v>89.346143006425194</v>
      </c>
      <c r="L27" s="1">
        <v>91.293462372925504</v>
      </c>
      <c r="M27" s="1">
        <v>92.282839029002403</v>
      </c>
      <c r="N27" s="1">
        <v>88.381373020230697</v>
      </c>
      <c r="O27" s="1">
        <v>87.708886108676495</v>
      </c>
      <c r="P27" s="1">
        <v>95.288802947383104</v>
      </c>
      <c r="Q27" s="1">
        <v>91.540121907158294</v>
      </c>
      <c r="R27" s="1">
        <v>99.443990779494499</v>
      </c>
      <c r="S27" s="1">
        <v>92.102567227844602</v>
      </c>
      <c r="T27" s="1">
        <v>85.258847134225903</v>
      </c>
      <c r="U27" s="1">
        <v>90.229052836914505</v>
      </c>
    </row>
    <row r="28" spans="1:21" x14ac:dyDescent="0.25">
      <c r="A28" s="13">
        <v>44039</v>
      </c>
      <c r="B28" s="1">
        <v>81.918000383817599</v>
      </c>
      <c r="C28" s="1">
        <v>85.292586646304798</v>
      </c>
      <c r="D28" s="1">
        <v>90.438975765425795</v>
      </c>
      <c r="E28" s="1">
        <v>83.312559340534605</v>
      </c>
      <c r="F28" s="1">
        <v>85.923244193098597</v>
      </c>
      <c r="G28" s="1">
        <v>91.927571896051205</v>
      </c>
      <c r="H28" s="1">
        <v>88.502277347290402</v>
      </c>
      <c r="I28" s="1">
        <v>89.693947776768994</v>
      </c>
      <c r="J28" s="1">
        <v>86.806434044648</v>
      </c>
      <c r="K28" s="1">
        <v>88.799309949686702</v>
      </c>
      <c r="L28" s="1">
        <v>91.468730317544896</v>
      </c>
      <c r="M28" s="1">
        <v>90.802094767573294</v>
      </c>
      <c r="N28" s="1">
        <v>89.910090351158203</v>
      </c>
      <c r="O28" s="1">
        <v>93.491013285667094</v>
      </c>
      <c r="P28" s="1">
        <v>91.908232753643205</v>
      </c>
      <c r="Q28" s="1">
        <v>92.517763110095103</v>
      </c>
      <c r="R28" s="1">
        <v>96.475388229239101</v>
      </c>
      <c r="S28" s="1">
        <v>88.894680750484596</v>
      </c>
      <c r="T28" s="1">
        <v>84.170531138440495</v>
      </c>
      <c r="U28" s="1">
        <v>93.334865507646896</v>
      </c>
    </row>
    <row r="29" spans="1:21" x14ac:dyDescent="0.25">
      <c r="A29" s="13">
        <v>44040</v>
      </c>
      <c r="B29" s="1">
        <v>78.921000373807104</v>
      </c>
      <c r="C29" s="1">
        <v>85.152569687796003</v>
      </c>
      <c r="D29" s="1">
        <v>83.254779600297098</v>
      </c>
      <c r="E29" s="1">
        <v>96.980991858042998</v>
      </c>
      <c r="F29" s="1">
        <v>89.923453277710706</v>
      </c>
      <c r="G29" s="1">
        <v>92.159226561868607</v>
      </c>
      <c r="H29" s="1">
        <v>83.390051982100204</v>
      </c>
      <c r="I29" s="1">
        <v>89.539971840870294</v>
      </c>
      <c r="J29" s="1">
        <v>86.890307056415296</v>
      </c>
      <c r="K29" s="1">
        <v>94.347070810755298</v>
      </c>
      <c r="L29" s="1">
        <v>92.156870437794396</v>
      </c>
      <c r="M29" s="1">
        <v>92.736077065472301</v>
      </c>
      <c r="N29" s="1">
        <v>89.005851963833393</v>
      </c>
      <c r="O29" s="1">
        <v>92.772779854521801</v>
      </c>
      <c r="P29" s="1">
        <v>90.998090148787597</v>
      </c>
      <c r="Q29" s="1">
        <v>90.738817964388005</v>
      </c>
      <c r="R29" s="1">
        <v>91.961175608759106</v>
      </c>
      <c r="S29" s="1">
        <v>86.916094212002804</v>
      </c>
      <c r="T29" s="1">
        <v>92.933031629876496</v>
      </c>
      <c r="U29" s="1">
        <v>89.913117393140098</v>
      </c>
    </row>
    <row r="30" spans="1:21" x14ac:dyDescent="0.25">
      <c r="A30" s="13">
        <v>44041</v>
      </c>
      <c r="B30" s="1">
        <v>89.910000375583195</v>
      </c>
      <c r="C30" s="1">
        <v>98.088713111468607</v>
      </c>
      <c r="D30" s="1">
        <v>87.381822808730305</v>
      </c>
      <c r="E30" s="1">
        <v>91.952605402918905</v>
      </c>
      <c r="F30" s="1">
        <v>91.785382625217096</v>
      </c>
      <c r="G30" s="1">
        <v>83.972535495149401</v>
      </c>
      <c r="H30" s="1">
        <v>93.991713523557806</v>
      </c>
      <c r="I30" s="1">
        <v>89.680168020449699</v>
      </c>
      <c r="J30" s="1">
        <v>88.137313925307495</v>
      </c>
      <c r="K30" s="1">
        <v>87.359404872716595</v>
      </c>
      <c r="L30" s="1">
        <v>87.104198629866602</v>
      </c>
      <c r="M30" s="1">
        <v>86.260425740703397</v>
      </c>
      <c r="N30" s="1">
        <v>89.829341248523804</v>
      </c>
      <c r="O30" s="1">
        <v>89.185066978063006</v>
      </c>
      <c r="P30" s="1">
        <v>85.577380517879604</v>
      </c>
      <c r="Q30" s="1">
        <v>93.951912435842203</v>
      </c>
      <c r="R30" s="1">
        <v>97.824366384865897</v>
      </c>
      <c r="S30" s="1">
        <v>86.874596929788197</v>
      </c>
      <c r="T30" s="1">
        <v>88.378470786949194</v>
      </c>
      <c r="U30" s="1">
        <v>84.835377078502006</v>
      </c>
    </row>
    <row r="31" spans="1:21" x14ac:dyDescent="0.25">
      <c r="A31" s="13">
        <v>44042</v>
      </c>
      <c r="B31" s="1">
        <v>90.909000384908893</v>
      </c>
      <c r="C31" s="1">
        <v>89.766098089620698</v>
      </c>
      <c r="D31" s="1">
        <v>88.105322560163103</v>
      </c>
      <c r="E31" s="1">
        <v>92.637545431571098</v>
      </c>
      <c r="F31" s="1">
        <v>94.249333860978794</v>
      </c>
      <c r="G31" s="1">
        <v>87.327223394098397</v>
      </c>
      <c r="H31" s="1">
        <v>90.089964603913799</v>
      </c>
      <c r="I31" s="1">
        <v>85.9636125150098</v>
      </c>
      <c r="J31" s="1">
        <v>83.283632092309404</v>
      </c>
      <c r="K31" s="1">
        <v>86.146885220771395</v>
      </c>
      <c r="L31" s="1">
        <v>83.3923136334801</v>
      </c>
      <c r="M31" s="1">
        <v>88.478763298956594</v>
      </c>
      <c r="N31" s="1">
        <v>95.352998879553496</v>
      </c>
      <c r="O31" s="1">
        <v>85.231202261756493</v>
      </c>
      <c r="P31" s="1">
        <v>88.329294747530696</v>
      </c>
      <c r="Q31" s="1">
        <v>94.295699348994106</v>
      </c>
      <c r="R31" s="1">
        <v>96.393426220094497</v>
      </c>
      <c r="S31" s="1">
        <v>90.804327987814503</v>
      </c>
      <c r="T31" s="1">
        <v>87.015469951558401</v>
      </c>
      <c r="U31" s="1">
        <v>91.597189228871301</v>
      </c>
    </row>
    <row r="32" spans="1:21" x14ac:dyDescent="0.25">
      <c r="A32" s="13">
        <v>44043</v>
      </c>
      <c r="B32" s="1">
        <v>86.913000387855007</v>
      </c>
      <c r="C32" s="1">
        <v>84.958019570394299</v>
      </c>
      <c r="D32" s="1">
        <v>73.408005921637894</v>
      </c>
      <c r="E32" s="1">
        <v>90.780343392983497</v>
      </c>
      <c r="F32" s="1">
        <v>92.104727710590694</v>
      </c>
      <c r="G32" s="1">
        <v>87.393563026225394</v>
      </c>
      <c r="H32" s="1">
        <v>86.221626763749995</v>
      </c>
      <c r="I32" s="1">
        <v>87.302820544847194</v>
      </c>
      <c r="J32" s="1">
        <v>91.583779023990701</v>
      </c>
      <c r="K32" s="1">
        <v>82.403965267720295</v>
      </c>
      <c r="L32" s="1">
        <v>92.845626554524401</v>
      </c>
      <c r="M32" s="1">
        <v>94.871530674368003</v>
      </c>
      <c r="N32" s="1">
        <v>88.366901752340695</v>
      </c>
      <c r="O32" s="1">
        <v>82.650943236011102</v>
      </c>
      <c r="P32" s="1">
        <v>93.784641113443698</v>
      </c>
      <c r="Q32" s="1">
        <v>95.7532714642673</v>
      </c>
      <c r="R32" s="1">
        <v>95.974393004079403</v>
      </c>
      <c r="S32" s="1">
        <v>84.093588338933301</v>
      </c>
      <c r="T32" s="1">
        <v>75.949671384867997</v>
      </c>
      <c r="U32" s="1">
        <v>91.579825858408796</v>
      </c>
    </row>
    <row r="33" spans="1:21" x14ac:dyDescent="0.25">
      <c r="A33" s="13">
        <v>44044</v>
      </c>
      <c r="B33" s="1">
        <v>85.914000386181897</v>
      </c>
      <c r="C33" s="1">
        <v>75.521448699552593</v>
      </c>
      <c r="D33" s="1">
        <v>89.812384368039403</v>
      </c>
      <c r="E33" s="1">
        <v>94.885457960392898</v>
      </c>
      <c r="F33" s="1">
        <v>87.252196758222695</v>
      </c>
      <c r="G33" s="1">
        <v>86.616727472329202</v>
      </c>
      <c r="H33" s="1">
        <v>86.172953706704305</v>
      </c>
      <c r="I33" s="1">
        <v>91.7606906866381</v>
      </c>
      <c r="J33" s="1">
        <v>85.181603064050506</v>
      </c>
      <c r="K33" s="1">
        <v>87.249821134924005</v>
      </c>
      <c r="L33" s="1">
        <v>88.498568616587306</v>
      </c>
      <c r="M33" s="1">
        <v>92.113552406017504</v>
      </c>
      <c r="N33" s="1">
        <v>90.691432661250403</v>
      </c>
      <c r="O33" s="1">
        <v>87.225863319222796</v>
      </c>
      <c r="P33" s="1">
        <v>95.502537985839297</v>
      </c>
      <c r="Q33" s="1">
        <v>96.658402232621299</v>
      </c>
      <c r="R33" s="1">
        <v>85.342222414201004</v>
      </c>
      <c r="S33" s="1">
        <v>88.594812974141604</v>
      </c>
      <c r="T33" s="1">
        <v>90.800777062947901</v>
      </c>
      <c r="U33" s="1">
        <v>86.231182084273797</v>
      </c>
    </row>
    <row r="34" spans="1:21" x14ac:dyDescent="0.25">
      <c r="A34" s="13">
        <v>44045</v>
      </c>
      <c r="B34" s="1">
        <v>89.910000388151303</v>
      </c>
      <c r="C34" s="1">
        <v>86.437435956096706</v>
      </c>
      <c r="D34" s="1">
        <v>87.605922958421203</v>
      </c>
      <c r="E34" s="1">
        <v>88.495976103441294</v>
      </c>
      <c r="F34" s="1">
        <v>86.495064341658704</v>
      </c>
      <c r="G34" s="1">
        <v>79.544997891295495</v>
      </c>
      <c r="H34" s="1">
        <v>90.225443417725003</v>
      </c>
      <c r="I34" s="1">
        <v>84.713788318873895</v>
      </c>
      <c r="J34" s="1">
        <v>88.875106548974401</v>
      </c>
      <c r="K34" s="1">
        <v>83.877213690859605</v>
      </c>
      <c r="L34" s="1">
        <v>94.773623557792803</v>
      </c>
      <c r="M34" s="1">
        <v>93.065579078494693</v>
      </c>
      <c r="N34" s="1">
        <v>89.962879331514898</v>
      </c>
      <c r="O34" s="1">
        <v>92.115473520642098</v>
      </c>
      <c r="P34" s="1">
        <v>87.528781998457006</v>
      </c>
      <c r="Q34" s="1">
        <v>80.419993797263302</v>
      </c>
      <c r="R34" s="1">
        <v>98.490540285564705</v>
      </c>
      <c r="S34" s="1">
        <v>94.399794542402603</v>
      </c>
      <c r="T34" s="1">
        <v>84.508035005168793</v>
      </c>
      <c r="U34" s="1">
        <v>89.3189614793896</v>
      </c>
    </row>
    <row r="35" spans="1:21" x14ac:dyDescent="0.25">
      <c r="A35" s="13">
        <v>44046</v>
      </c>
      <c r="B35" s="1">
        <v>83.916000386499903</v>
      </c>
      <c r="C35" s="1">
        <v>79.987293977171404</v>
      </c>
      <c r="D35" s="1">
        <v>86.350439641975399</v>
      </c>
      <c r="E35" s="1">
        <v>91.358931228995203</v>
      </c>
      <c r="F35" s="1">
        <v>79.934221388941694</v>
      </c>
      <c r="G35" s="1">
        <v>86.216993559392606</v>
      </c>
      <c r="H35" s="1">
        <v>88.546817297359098</v>
      </c>
      <c r="I35" s="1">
        <v>86.457137936414199</v>
      </c>
      <c r="J35" s="1">
        <v>87.927276357137899</v>
      </c>
      <c r="K35" s="1">
        <v>88.568792645015805</v>
      </c>
      <c r="L35" s="1">
        <v>93.795824553203502</v>
      </c>
      <c r="M35" s="1">
        <v>95.003614364723106</v>
      </c>
      <c r="N35" s="1">
        <v>94.132590401918605</v>
      </c>
      <c r="O35" s="1">
        <v>84.625609349776994</v>
      </c>
      <c r="P35" s="1">
        <v>90.412664968785805</v>
      </c>
      <c r="Q35" s="1">
        <v>100.722178850559</v>
      </c>
      <c r="R35" s="1">
        <v>98.960189404422195</v>
      </c>
      <c r="S35" s="1">
        <v>87.225108974895804</v>
      </c>
      <c r="T35" s="1">
        <v>84.755216580714901</v>
      </c>
      <c r="U35" s="1">
        <v>94.728109235843903</v>
      </c>
    </row>
    <row r="36" spans="1:21" x14ac:dyDescent="0.25">
      <c r="A36" s="13">
        <v>44047</v>
      </c>
      <c r="B36" s="1">
        <v>90.909000387961797</v>
      </c>
      <c r="C36" s="1">
        <v>94.090897780787998</v>
      </c>
      <c r="D36" s="1">
        <v>86.277643065166799</v>
      </c>
      <c r="E36" s="1">
        <v>88.350750190964007</v>
      </c>
      <c r="F36" s="1">
        <v>86.695256498739099</v>
      </c>
      <c r="G36" s="1">
        <v>87.855702182183705</v>
      </c>
      <c r="H36" s="1">
        <v>90.656074306731995</v>
      </c>
      <c r="I36" s="1">
        <v>86.343668258328705</v>
      </c>
      <c r="J36" s="1">
        <v>86.696398467956101</v>
      </c>
      <c r="K36" s="1">
        <v>89.035948783543603</v>
      </c>
      <c r="L36" s="1">
        <v>96.989641037891602</v>
      </c>
      <c r="M36" s="1">
        <v>96.007647472054799</v>
      </c>
      <c r="N36" s="1">
        <v>94.869078464919497</v>
      </c>
      <c r="O36" s="1">
        <v>90.707460459573895</v>
      </c>
      <c r="P36" s="1">
        <v>93.388001876656006</v>
      </c>
      <c r="Q36" s="1">
        <v>97.969450806932002</v>
      </c>
      <c r="R36" s="1">
        <v>82.750125233509706</v>
      </c>
      <c r="S36" s="1">
        <v>83.1963752218509</v>
      </c>
      <c r="T36" s="1">
        <v>90.211193742402003</v>
      </c>
      <c r="U36" s="1">
        <v>93.8066696720214</v>
      </c>
    </row>
    <row r="37" spans="1:21" x14ac:dyDescent="0.25">
      <c r="A37" s="13">
        <v>44048</v>
      </c>
      <c r="B37" s="1">
        <v>92.907000395372094</v>
      </c>
      <c r="C37" s="1">
        <v>91.383961168919498</v>
      </c>
      <c r="D37" s="1">
        <v>86.054898883264201</v>
      </c>
      <c r="E37" s="1">
        <v>91.969287944883803</v>
      </c>
      <c r="F37" s="1">
        <v>90.442578678393403</v>
      </c>
      <c r="G37" s="1">
        <v>89.594530867250995</v>
      </c>
      <c r="H37" s="1">
        <v>91.234102009999901</v>
      </c>
      <c r="I37" s="1">
        <v>86.936192609470694</v>
      </c>
      <c r="J37" s="1">
        <v>90.061199561045299</v>
      </c>
      <c r="K37" s="1">
        <v>90.127834518694598</v>
      </c>
      <c r="L37" s="1">
        <v>92.5621650049344</v>
      </c>
      <c r="M37" s="1">
        <v>95.422246036666095</v>
      </c>
      <c r="N37" s="1">
        <v>91.894112429711996</v>
      </c>
      <c r="O37" s="1">
        <v>92.726471102368805</v>
      </c>
      <c r="P37" s="1">
        <v>94.031950499888694</v>
      </c>
      <c r="Q37" s="1">
        <v>85.732421535203798</v>
      </c>
      <c r="R37" s="1">
        <v>97.561299030371998</v>
      </c>
      <c r="S37" s="1">
        <v>92.369858742351298</v>
      </c>
      <c r="T37" s="1">
        <v>87.986253998783198</v>
      </c>
      <c r="U37" s="1">
        <v>93.704248414746701</v>
      </c>
    </row>
    <row r="38" spans="1:21" x14ac:dyDescent="0.25">
      <c r="A38" s="13">
        <v>44049</v>
      </c>
      <c r="B38" s="1">
        <v>87.912000396821796</v>
      </c>
      <c r="C38" s="1">
        <v>84.568030710142907</v>
      </c>
      <c r="D38" s="1">
        <v>85.541462178613401</v>
      </c>
      <c r="E38" s="1">
        <v>89.579255171576307</v>
      </c>
      <c r="F38" s="1">
        <v>93.036280971575806</v>
      </c>
      <c r="G38" s="1">
        <v>88.969186394229396</v>
      </c>
      <c r="H38" s="1">
        <v>87.326654150507593</v>
      </c>
      <c r="I38" s="1">
        <v>91.0278012043172</v>
      </c>
      <c r="J38" s="1">
        <v>85.850076929722405</v>
      </c>
      <c r="K38" s="1">
        <v>82.576818545918698</v>
      </c>
      <c r="L38" s="1">
        <v>91.362505902070296</v>
      </c>
      <c r="M38" s="1">
        <v>89.037604365511399</v>
      </c>
      <c r="N38" s="1">
        <v>95.437518431096805</v>
      </c>
      <c r="O38" s="1">
        <v>93.952716058044302</v>
      </c>
      <c r="P38" s="1">
        <v>89.575176643739496</v>
      </c>
      <c r="Q38" s="1">
        <v>95.595317655338206</v>
      </c>
      <c r="R38" s="1">
        <v>88.653796273522104</v>
      </c>
      <c r="S38" s="1">
        <v>84.430891553215304</v>
      </c>
      <c r="T38" s="1">
        <v>88.708325222260697</v>
      </c>
      <c r="U38" s="1">
        <v>95.938397028111794</v>
      </c>
    </row>
    <row r="39" spans="1:21" x14ac:dyDescent="0.25">
      <c r="A39" s="13">
        <v>44050</v>
      </c>
      <c r="B39" s="1">
        <v>90.909000397231495</v>
      </c>
      <c r="C39" s="1">
        <v>88.393655003037594</v>
      </c>
      <c r="D39" s="1">
        <v>87.436823272552701</v>
      </c>
      <c r="E39" s="1">
        <v>91.792020061344203</v>
      </c>
      <c r="F39" s="1">
        <v>91.582777506424705</v>
      </c>
      <c r="G39" s="1">
        <v>86.180166154691193</v>
      </c>
      <c r="H39" s="1">
        <v>94.980074466870093</v>
      </c>
      <c r="I39" s="1">
        <v>76.777255456552496</v>
      </c>
      <c r="J39" s="1">
        <v>85.164270489256495</v>
      </c>
      <c r="K39" s="1">
        <v>82.507491909246795</v>
      </c>
      <c r="L39" s="1">
        <v>81.773261314555</v>
      </c>
      <c r="M39" s="1">
        <v>103.364427245127</v>
      </c>
      <c r="N39" s="1">
        <v>95.337062515444302</v>
      </c>
      <c r="O39" s="1">
        <v>86.465924907267194</v>
      </c>
      <c r="P39" s="1">
        <v>93.792285521144095</v>
      </c>
      <c r="Q39" s="1">
        <v>90.831078140656402</v>
      </c>
      <c r="R39" s="1">
        <v>88.330868325383506</v>
      </c>
      <c r="S39" s="1">
        <v>85.516989882986195</v>
      </c>
      <c r="T39" s="1">
        <v>88.783619258112097</v>
      </c>
      <c r="U39" s="1">
        <v>91.913938780391703</v>
      </c>
    </row>
    <row r="40" spans="1:21" x14ac:dyDescent="0.25">
      <c r="A40" s="13">
        <v>44051</v>
      </c>
      <c r="B40" s="1">
        <v>83.916000392992402</v>
      </c>
      <c r="C40" s="1">
        <v>79.217625859429802</v>
      </c>
      <c r="D40" s="1">
        <v>83.313459598955006</v>
      </c>
      <c r="E40" s="1">
        <v>88.647997475630703</v>
      </c>
      <c r="F40" s="1">
        <v>91.677381921183198</v>
      </c>
      <c r="G40" s="1">
        <v>87.776556633532493</v>
      </c>
      <c r="H40" s="1">
        <v>88.122942977067495</v>
      </c>
      <c r="I40" s="1">
        <v>85.543077822762598</v>
      </c>
      <c r="J40" s="1">
        <v>81.801929336471801</v>
      </c>
      <c r="K40" s="1">
        <v>81.194451096602506</v>
      </c>
      <c r="L40" s="1">
        <v>93.910902533475706</v>
      </c>
      <c r="M40" s="1">
        <v>96.293188030182606</v>
      </c>
      <c r="N40" s="1">
        <v>94.513878769609903</v>
      </c>
      <c r="O40" s="1">
        <v>86.937453450328306</v>
      </c>
      <c r="P40" s="1">
        <v>91.818258061366905</v>
      </c>
      <c r="Q40" s="1">
        <v>94.425855712457206</v>
      </c>
      <c r="R40" s="1">
        <v>87.937025720773306</v>
      </c>
      <c r="S40" s="1">
        <v>93.316124502631098</v>
      </c>
      <c r="T40" s="1">
        <v>89.185696930365793</v>
      </c>
      <c r="U40" s="1">
        <v>85.248849226542006</v>
      </c>
    </row>
    <row r="41" spans="1:21" x14ac:dyDescent="0.25">
      <c r="A41" s="13">
        <v>44052</v>
      </c>
      <c r="B41" s="1">
        <v>89.910000391206196</v>
      </c>
      <c r="C41" s="1">
        <v>87.4815490213023</v>
      </c>
      <c r="D41" s="1">
        <v>77.028919524359793</v>
      </c>
      <c r="E41" s="1">
        <v>86.7796630991039</v>
      </c>
      <c r="F41" s="1">
        <v>89.671224388362404</v>
      </c>
      <c r="G41" s="1">
        <v>94.087513176759003</v>
      </c>
      <c r="H41" s="1">
        <v>86.284567456538198</v>
      </c>
      <c r="I41" s="1">
        <v>83.972535326845005</v>
      </c>
      <c r="J41" s="1">
        <v>84.728205112117905</v>
      </c>
      <c r="K41" s="1">
        <v>84.052430891561301</v>
      </c>
      <c r="L41" s="1">
        <v>94.128780640181404</v>
      </c>
      <c r="M41" s="1">
        <v>97.810639359572207</v>
      </c>
      <c r="N41" s="1">
        <v>93.453048581624699</v>
      </c>
      <c r="O41" s="1">
        <v>89.183567020250095</v>
      </c>
      <c r="P41" s="1">
        <v>93.719259600968499</v>
      </c>
      <c r="Q41" s="1">
        <v>94.614625633045605</v>
      </c>
      <c r="R41" s="1">
        <v>89.979760717885299</v>
      </c>
      <c r="S41" s="1">
        <v>81.547462385422506</v>
      </c>
      <c r="T41" s="1">
        <v>93.549404283400406</v>
      </c>
      <c r="U41" s="1">
        <v>90.724099985761498</v>
      </c>
    </row>
    <row r="42" spans="1:21" x14ac:dyDescent="0.25">
      <c r="A42" s="13">
        <v>44053</v>
      </c>
      <c r="B42" s="1">
        <v>88.911000393092195</v>
      </c>
      <c r="C42" s="1">
        <v>77.137599746999697</v>
      </c>
      <c r="D42" s="1">
        <v>86.104643870836497</v>
      </c>
      <c r="E42" s="1">
        <v>93.055780102551694</v>
      </c>
      <c r="F42" s="1">
        <v>93.623638903113502</v>
      </c>
      <c r="G42" s="1">
        <v>88.757603532169</v>
      </c>
      <c r="H42" s="1">
        <v>87.339134939429798</v>
      </c>
      <c r="I42" s="1">
        <v>88.131961920591195</v>
      </c>
      <c r="J42" s="1">
        <v>85.6679164511267</v>
      </c>
      <c r="K42" s="1">
        <v>75.704017956153706</v>
      </c>
      <c r="L42" s="1">
        <v>89.480138920888393</v>
      </c>
      <c r="M42" s="1">
        <v>101.476507734599</v>
      </c>
      <c r="N42" s="1">
        <v>90.887634355603396</v>
      </c>
      <c r="O42" s="1">
        <v>90.387147770238201</v>
      </c>
      <c r="P42" s="1">
        <v>93.660615968260302</v>
      </c>
      <c r="Q42" s="1">
        <v>91.837704159988604</v>
      </c>
      <c r="R42" s="1">
        <v>92.944112876731396</v>
      </c>
      <c r="S42" s="1">
        <v>88.127407891781999</v>
      </c>
      <c r="T42" s="1">
        <v>89.703892188735793</v>
      </c>
      <c r="U42" s="1">
        <v>88.7175053620455</v>
      </c>
    </row>
    <row r="43" spans="1:21" x14ac:dyDescent="0.25">
      <c r="A43" s="13">
        <v>44054</v>
      </c>
      <c r="B43" s="1">
        <v>87.9120003927178</v>
      </c>
      <c r="C43" s="1">
        <v>82.4052151543831</v>
      </c>
      <c r="D43" s="1">
        <v>90.554679796974995</v>
      </c>
      <c r="E43" s="1">
        <v>89.728138064713406</v>
      </c>
      <c r="F43" s="1">
        <v>99.301300299840307</v>
      </c>
      <c r="G43" s="1">
        <v>84.454286128550805</v>
      </c>
      <c r="H43" s="1">
        <v>86.043013830918596</v>
      </c>
      <c r="I43" s="1">
        <v>88.283980439104596</v>
      </c>
      <c r="J43" s="1">
        <v>75.597535128343395</v>
      </c>
      <c r="K43" s="1">
        <v>87.613621742075694</v>
      </c>
      <c r="L43" s="1">
        <v>95.774823094372906</v>
      </c>
      <c r="M43" s="1">
        <v>92.595563395110304</v>
      </c>
      <c r="N43" s="1">
        <v>88.054609885613999</v>
      </c>
      <c r="O43" s="1">
        <v>93.308810115600807</v>
      </c>
      <c r="P43" s="1">
        <v>95.664432915852501</v>
      </c>
      <c r="Q43" s="1">
        <v>95.8481682325816</v>
      </c>
      <c r="R43" s="1">
        <v>88.474367584713903</v>
      </c>
      <c r="S43" s="1">
        <v>87.048911822664806</v>
      </c>
      <c r="T43" s="1">
        <v>87.189550680690502</v>
      </c>
      <c r="U43" s="1">
        <v>88.482569562135893</v>
      </c>
    </row>
    <row r="44" spans="1:21" x14ac:dyDescent="0.25">
      <c r="A44" s="13">
        <v>44055</v>
      </c>
      <c r="B44" s="1">
        <v>85.914000389965395</v>
      </c>
      <c r="C44" s="1">
        <v>84.949287596605998</v>
      </c>
      <c r="D44" s="1">
        <v>89.1184098886512</v>
      </c>
      <c r="E44" s="1">
        <v>89.546964671187595</v>
      </c>
      <c r="F44" s="1">
        <v>92.833113995848507</v>
      </c>
      <c r="G44" s="1">
        <v>87.173576010646499</v>
      </c>
      <c r="H44" s="1">
        <v>88.119491954020006</v>
      </c>
      <c r="I44" s="1">
        <v>87.5094510104894</v>
      </c>
      <c r="J44" s="1">
        <v>80.132031519872598</v>
      </c>
      <c r="K44" s="1">
        <v>83.171777965443994</v>
      </c>
      <c r="L44" s="1">
        <v>88.136302206294602</v>
      </c>
      <c r="M44" s="1">
        <v>92.190054231894393</v>
      </c>
      <c r="N44" s="1">
        <v>82.288325126686104</v>
      </c>
      <c r="O44" s="1">
        <v>85.606478357119002</v>
      </c>
      <c r="P44" s="1">
        <v>85.956753947508503</v>
      </c>
      <c r="Q44" s="1">
        <v>94.237364603217898</v>
      </c>
      <c r="R44" s="1">
        <v>88.992772922795197</v>
      </c>
      <c r="S44" s="1">
        <v>91.403794815623797</v>
      </c>
      <c r="T44" s="1">
        <v>85.230910430279494</v>
      </c>
      <c r="U44" s="1">
        <v>93.302599382022194</v>
      </c>
    </row>
    <row r="45" spans="1:21" x14ac:dyDescent="0.25">
      <c r="A45" s="13">
        <v>44056</v>
      </c>
      <c r="B45" s="1">
        <v>83.916000385025598</v>
      </c>
      <c r="C45" s="1">
        <v>85.483248955987406</v>
      </c>
      <c r="D45" s="1">
        <v>85.097483738729593</v>
      </c>
      <c r="E45" s="1">
        <v>95.542991291518604</v>
      </c>
      <c r="F45" s="1">
        <v>90.969423137200707</v>
      </c>
      <c r="G45" s="1">
        <v>86.996585150960001</v>
      </c>
      <c r="H45" s="1">
        <v>84.3992009552165</v>
      </c>
      <c r="I45" s="1">
        <v>84.152884585162099</v>
      </c>
      <c r="J45" s="1">
        <v>86.3490630705721</v>
      </c>
      <c r="K45" s="1">
        <v>82.453002247839294</v>
      </c>
      <c r="L45" s="1">
        <v>83.161406340048998</v>
      </c>
      <c r="M45" s="1">
        <v>84.711515821978097</v>
      </c>
      <c r="N45" s="1">
        <v>94.135056221278703</v>
      </c>
      <c r="O45" s="1">
        <v>84.237330069581503</v>
      </c>
      <c r="P45" s="1">
        <v>96.369689569339599</v>
      </c>
      <c r="Q45" s="1">
        <v>96.049637773226195</v>
      </c>
      <c r="R45" s="1">
        <v>90.438979620446304</v>
      </c>
      <c r="S45" s="1">
        <v>92.193317725285596</v>
      </c>
      <c r="T45" s="1">
        <v>87.895545434851897</v>
      </c>
      <c r="U45" s="1">
        <v>85.069729925839795</v>
      </c>
    </row>
    <row r="46" spans="1:21" x14ac:dyDescent="0.25">
      <c r="A46" s="13">
        <v>44057</v>
      </c>
      <c r="B46" s="1">
        <v>85.914000382384799</v>
      </c>
      <c r="C46" s="1">
        <v>88.733181671798107</v>
      </c>
      <c r="D46" s="1">
        <v>85.774055476497097</v>
      </c>
      <c r="E46" s="1">
        <v>87.160609659394893</v>
      </c>
      <c r="F46" s="1">
        <v>92.733068857652299</v>
      </c>
      <c r="G46" s="1">
        <v>83.470952313327601</v>
      </c>
      <c r="H46" s="1">
        <v>93.853060999097494</v>
      </c>
      <c r="I46" s="1">
        <v>86.615937170488195</v>
      </c>
      <c r="J46" s="1">
        <v>81.968062296446504</v>
      </c>
      <c r="K46" s="1">
        <v>88.011954368642293</v>
      </c>
      <c r="L46" s="1">
        <v>86.647603333643204</v>
      </c>
      <c r="M46" s="1">
        <v>100.19960811746699</v>
      </c>
      <c r="N46" s="1">
        <v>85.940552395704401</v>
      </c>
      <c r="O46" s="1">
        <v>90.156166181511196</v>
      </c>
      <c r="P46" s="1">
        <v>93.829998190735296</v>
      </c>
      <c r="Q46" s="1">
        <v>88.289338684178404</v>
      </c>
      <c r="R46" s="1">
        <v>91.467141733751603</v>
      </c>
      <c r="S46" s="1">
        <v>86.5074692683894</v>
      </c>
      <c r="T46" s="1">
        <v>79.534733142338496</v>
      </c>
      <c r="U46" s="1">
        <v>88.467526985867707</v>
      </c>
    </row>
    <row r="47" spans="1:21" x14ac:dyDescent="0.25">
      <c r="A47" s="13">
        <v>44058</v>
      </c>
      <c r="B47" s="1">
        <v>88.911000384786206</v>
      </c>
      <c r="C47" s="1">
        <v>89.529535497215406</v>
      </c>
      <c r="D47" s="1">
        <v>83.127779510757605</v>
      </c>
      <c r="E47" s="1">
        <v>94.267685855826997</v>
      </c>
      <c r="F47" s="1">
        <v>86.975934791266496</v>
      </c>
      <c r="G47" s="1">
        <v>92.945008951533495</v>
      </c>
      <c r="H47" s="1">
        <v>84.968814780189504</v>
      </c>
      <c r="I47" s="1">
        <v>88.155171882380102</v>
      </c>
      <c r="J47" s="1">
        <v>85.505675126461099</v>
      </c>
      <c r="K47" s="1">
        <v>87.268143227632194</v>
      </c>
      <c r="L47" s="1">
        <v>90.095906381013194</v>
      </c>
      <c r="M47" s="1">
        <v>93.630041383607207</v>
      </c>
      <c r="N47" s="1">
        <v>92.238544364258701</v>
      </c>
      <c r="O47" s="1">
        <v>90.843895821960203</v>
      </c>
      <c r="P47" s="1">
        <v>89.043285755204195</v>
      </c>
      <c r="Q47" s="1">
        <v>93.583407598124197</v>
      </c>
      <c r="R47" s="1">
        <v>83.920273350641196</v>
      </c>
      <c r="S47" s="1">
        <v>81.559991918454401</v>
      </c>
      <c r="T47" s="1">
        <v>74.640405451680294</v>
      </c>
      <c r="U47" s="1">
        <v>90.311461181408205</v>
      </c>
    </row>
    <row r="48" spans="1:21" x14ac:dyDescent="0.25">
      <c r="A48" s="13">
        <v>44059</v>
      </c>
      <c r="B48" s="1">
        <v>89.910000389234497</v>
      </c>
      <c r="C48" s="1">
        <v>89.258103503610599</v>
      </c>
      <c r="D48" s="1">
        <v>87.072535797426298</v>
      </c>
      <c r="E48" s="1">
        <v>92.983267024284402</v>
      </c>
      <c r="F48" s="1">
        <v>94.099519839110002</v>
      </c>
      <c r="G48" s="1">
        <v>89.994361032141896</v>
      </c>
      <c r="H48" s="1">
        <v>92.766664732189497</v>
      </c>
      <c r="I48" s="1">
        <v>91.404761370752695</v>
      </c>
      <c r="J48" s="1">
        <v>80.6330785763422</v>
      </c>
      <c r="K48" s="1">
        <v>90.731416851602603</v>
      </c>
      <c r="L48" s="1">
        <v>84.879348844507405</v>
      </c>
      <c r="M48" s="1">
        <v>99.822270809266598</v>
      </c>
      <c r="N48" s="1">
        <v>91.023887428417893</v>
      </c>
      <c r="O48" s="1">
        <v>87.872103334075206</v>
      </c>
      <c r="P48" s="1">
        <v>88.062269814548102</v>
      </c>
      <c r="Q48" s="1">
        <v>88.351905102866994</v>
      </c>
      <c r="R48" s="1">
        <v>88.143246225071294</v>
      </c>
      <c r="S48" s="1">
        <v>82.734733952804206</v>
      </c>
      <c r="T48" s="1">
        <v>76.797258142298006</v>
      </c>
      <c r="U48" s="1">
        <v>89.906757993506204</v>
      </c>
    </row>
    <row r="49" spans="1:21" x14ac:dyDescent="0.25">
      <c r="A49" s="13">
        <v>44060</v>
      </c>
      <c r="B49" s="1">
        <v>90.909000393677701</v>
      </c>
      <c r="C49" s="1">
        <v>91.755718471058998</v>
      </c>
      <c r="D49" s="1">
        <v>87.718474826489498</v>
      </c>
      <c r="E49" s="1">
        <v>88.4974927099002</v>
      </c>
      <c r="F49" s="1">
        <v>98.758157510912298</v>
      </c>
      <c r="G49" s="1">
        <v>94.503963416404005</v>
      </c>
      <c r="H49" s="1">
        <v>90.819925645794996</v>
      </c>
      <c r="I49" s="1">
        <v>88.078845933571998</v>
      </c>
      <c r="J49" s="1">
        <v>87.934456613271294</v>
      </c>
      <c r="K49" s="1">
        <v>89.099023854640606</v>
      </c>
      <c r="L49" s="1">
        <v>90.268201487189998</v>
      </c>
      <c r="M49" s="1">
        <v>93.784775520895593</v>
      </c>
      <c r="N49" s="1">
        <v>91.037858839065294</v>
      </c>
      <c r="O49" s="1">
        <v>86.293011176093799</v>
      </c>
      <c r="P49" s="1">
        <v>88.410808102644197</v>
      </c>
      <c r="Q49" s="1">
        <v>91.107269818715906</v>
      </c>
      <c r="R49" s="1">
        <v>92.828281366850504</v>
      </c>
      <c r="S49" s="1">
        <v>70.559629888515303</v>
      </c>
      <c r="T49" s="1">
        <v>80.218365492414506</v>
      </c>
      <c r="U49" s="1">
        <v>90.290755602679099</v>
      </c>
    </row>
    <row r="50" spans="1:21" x14ac:dyDescent="0.25">
      <c r="A50" s="13">
        <v>44061</v>
      </c>
      <c r="B50" s="1">
        <v>90.909000397191605</v>
      </c>
      <c r="C50" s="1">
        <v>90.9508124297991</v>
      </c>
      <c r="D50" s="1">
        <v>84.261571420474596</v>
      </c>
      <c r="E50" s="1">
        <v>95.196437374419801</v>
      </c>
      <c r="F50" s="1">
        <v>99.942770958859299</v>
      </c>
      <c r="G50" s="1">
        <v>95.633189986691093</v>
      </c>
      <c r="H50" s="1">
        <v>91.0117205285718</v>
      </c>
      <c r="I50" s="1">
        <v>91.775268558331206</v>
      </c>
      <c r="J50" s="1">
        <v>87.947061592304493</v>
      </c>
      <c r="K50" s="1">
        <v>88.628015470159198</v>
      </c>
      <c r="L50" s="1">
        <v>87.152821390253294</v>
      </c>
      <c r="M50" s="1">
        <v>98.1047690694256</v>
      </c>
      <c r="N50" s="1">
        <v>86.329518945544606</v>
      </c>
      <c r="O50" s="1">
        <v>87.330702640896305</v>
      </c>
      <c r="P50" s="1">
        <v>90.737896641434602</v>
      </c>
      <c r="Q50" s="1">
        <v>93.700448646046297</v>
      </c>
      <c r="R50" s="1">
        <v>90.408936846620406</v>
      </c>
      <c r="S50" s="1">
        <v>73.214015809101497</v>
      </c>
      <c r="T50" s="1">
        <v>92.345469232484604</v>
      </c>
      <c r="U50" s="1">
        <v>88.915988381647907</v>
      </c>
    </row>
    <row r="51" spans="1:21" x14ac:dyDescent="0.25">
      <c r="A51" s="13">
        <v>44062</v>
      </c>
      <c r="B51" s="1">
        <v>89.910000398522797</v>
      </c>
      <c r="C51" s="1">
        <v>88.588340411269002</v>
      </c>
      <c r="D51" s="1">
        <v>87.8935497980317</v>
      </c>
      <c r="E51" s="1">
        <v>97.248253031648304</v>
      </c>
      <c r="F51" s="1">
        <v>99.9958421550472</v>
      </c>
      <c r="G51" s="1">
        <v>94.2750050894102</v>
      </c>
      <c r="H51" s="1">
        <v>88.414098212183603</v>
      </c>
      <c r="I51" s="1">
        <v>88.957422690943204</v>
      </c>
      <c r="J51" s="1">
        <v>87.303897797426103</v>
      </c>
      <c r="K51" s="1">
        <v>91.658672068941797</v>
      </c>
      <c r="L51" s="1">
        <v>87.770453705836104</v>
      </c>
      <c r="M51" s="1">
        <v>93.709184070324895</v>
      </c>
      <c r="N51" s="1">
        <v>87.912775448880595</v>
      </c>
      <c r="O51" s="1">
        <v>91.328249410439994</v>
      </c>
      <c r="P51" s="1">
        <v>93.358950749462295</v>
      </c>
      <c r="Q51" s="1">
        <v>92.661840319920998</v>
      </c>
      <c r="R51" s="1">
        <v>91.281718368956703</v>
      </c>
      <c r="S51" s="1">
        <v>77.822985238695793</v>
      </c>
      <c r="T51" s="1">
        <v>89.490373374685007</v>
      </c>
      <c r="U51" s="1">
        <v>85.298037543710805</v>
      </c>
    </row>
    <row r="52" spans="1:21" x14ac:dyDescent="0.25">
      <c r="A52" s="13">
        <v>44063</v>
      </c>
      <c r="B52" s="1">
        <v>88.911000397791895</v>
      </c>
      <c r="C52" s="1">
        <v>88.384450381535004</v>
      </c>
      <c r="D52" s="1">
        <v>88.779446237032801</v>
      </c>
      <c r="E52" s="1">
        <v>84.187676056906696</v>
      </c>
      <c r="F52" s="1">
        <v>90.992387901530606</v>
      </c>
      <c r="G52" s="1">
        <v>87.533683352910103</v>
      </c>
      <c r="H52" s="1">
        <v>88.737682497543702</v>
      </c>
      <c r="I52" s="1">
        <v>92.425515025105</v>
      </c>
      <c r="J52" s="1">
        <v>86.4680511053852</v>
      </c>
      <c r="K52" s="1">
        <v>87.826954581707298</v>
      </c>
      <c r="L52" s="1">
        <v>91.372597144144507</v>
      </c>
      <c r="M52" s="1">
        <v>97.580419152872594</v>
      </c>
      <c r="N52" s="1">
        <v>92.924134658556198</v>
      </c>
      <c r="O52" s="1">
        <v>89.913548016127393</v>
      </c>
      <c r="P52" s="1">
        <v>89.196236498261598</v>
      </c>
      <c r="Q52" s="1">
        <v>95.786644828457398</v>
      </c>
      <c r="R52" s="1">
        <v>84.817933149745201</v>
      </c>
      <c r="S52" s="1">
        <v>82.987183289158395</v>
      </c>
      <c r="T52" s="1">
        <v>86.342194994801304</v>
      </c>
      <c r="U52" s="1">
        <v>91.167980345929607</v>
      </c>
    </row>
    <row r="53" spans="1:21" x14ac:dyDescent="0.25">
      <c r="A53" s="13">
        <v>44064</v>
      </c>
      <c r="B53" s="1">
        <v>89.910000397588604</v>
      </c>
      <c r="C53" s="1">
        <v>89.332633843159499</v>
      </c>
      <c r="D53" s="1">
        <v>75.582393250362202</v>
      </c>
      <c r="E53" s="1">
        <v>90.736654231337994</v>
      </c>
      <c r="F53" s="1">
        <v>96.529765399385695</v>
      </c>
      <c r="G53" s="1">
        <v>79.834399805641198</v>
      </c>
      <c r="H53" s="1">
        <v>92.773825755599702</v>
      </c>
      <c r="I53" s="1">
        <v>88.792808391974702</v>
      </c>
      <c r="J53" s="1">
        <v>88.742053577666397</v>
      </c>
      <c r="K53" s="1">
        <v>84.840985171323894</v>
      </c>
      <c r="L53" s="1">
        <v>94.748266405056299</v>
      </c>
      <c r="M53" s="1">
        <v>92.824165121097096</v>
      </c>
      <c r="N53" s="1">
        <v>94.955616139833197</v>
      </c>
      <c r="O53" s="1">
        <v>83.590765846115801</v>
      </c>
      <c r="P53" s="1">
        <v>91.459293032159295</v>
      </c>
      <c r="Q53" s="1">
        <v>92.818625198042696</v>
      </c>
      <c r="R53" s="1">
        <v>88.165672699844194</v>
      </c>
      <c r="S53" s="1">
        <v>88.065921364815495</v>
      </c>
      <c r="T53" s="1">
        <v>87.384705846437399</v>
      </c>
      <c r="U53" s="1">
        <v>91.151461779063695</v>
      </c>
    </row>
    <row r="54" spans="1:21" x14ac:dyDescent="0.25">
      <c r="A54" s="13">
        <v>44065</v>
      </c>
      <c r="B54" s="1">
        <v>90.909000399043904</v>
      </c>
      <c r="C54" s="1">
        <v>85.383992696354099</v>
      </c>
      <c r="D54" s="1">
        <v>80.832564874994503</v>
      </c>
      <c r="E54" s="1">
        <v>91.513544036579503</v>
      </c>
      <c r="F54" s="1">
        <v>87.810361130225004</v>
      </c>
      <c r="G54" s="1">
        <v>87.173819111062699</v>
      </c>
      <c r="H54" s="1">
        <v>93.226437902432096</v>
      </c>
      <c r="I54" s="1">
        <v>87.736681489300594</v>
      </c>
      <c r="J54" s="1">
        <v>83.707118634599993</v>
      </c>
      <c r="K54" s="1">
        <v>92.304254748087899</v>
      </c>
      <c r="L54" s="1">
        <v>90.829005861479502</v>
      </c>
      <c r="M54" s="1">
        <v>93.540714542661604</v>
      </c>
      <c r="N54" s="1">
        <v>94.359209988586898</v>
      </c>
      <c r="O54" s="1">
        <v>84.214014653126299</v>
      </c>
      <c r="P54" s="1">
        <v>88.311997106082899</v>
      </c>
      <c r="Q54" s="1">
        <v>94.719235705084401</v>
      </c>
      <c r="R54" s="1">
        <v>94.135156598796101</v>
      </c>
      <c r="S54" s="1">
        <v>81.165987229243896</v>
      </c>
      <c r="T54" s="1">
        <v>93.439143376464003</v>
      </c>
      <c r="U54" s="1">
        <v>90.932937342035004</v>
      </c>
    </row>
    <row r="55" spans="1:21" x14ac:dyDescent="0.25">
      <c r="A55" s="13">
        <v>44066</v>
      </c>
      <c r="B55" s="1">
        <v>90.909000400638504</v>
      </c>
      <c r="C55" s="1">
        <v>82.8763635656844</v>
      </c>
      <c r="D55" s="1">
        <v>86.540167826523202</v>
      </c>
      <c r="E55" s="1">
        <v>89.535948366650402</v>
      </c>
      <c r="F55" s="1">
        <v>86.670451869904298</v>
      </c>
      <c r="G55" s="1">
        <v>90.7533215822004</v>
      </c>
      <c r="H55" s="1">
        <v>88.497430849275702</v>
      </c>
      <c r="I55" s="1">
        <v>93.0901085367109</v>
      </c>
      <c r="J55" s="1">
        <v>87.4496893264363</v>
      </c>
      <c r="K55" s="1">
        <v>89.826374436717799</v>
      </c>
      <c r="L55" s="1">
        <v>83.604151175783102</v>
      </c>
      <c r="M55" s="1">
        <v>97.958259162762801</v>
      </c>
      <c r="N55" s="1">
        <v>83.064019907023294</v>
      </c>
      <c r="O55" s="1">
        <v>79.978187672916107</v>
      </c>
      <c r="P55" s="1">
        <v>87.151306316048704</v>
      </c>
      <c r="Q55" s="1">
        <v>95.782909125754699</v>
      </c>
      <c r="R55" s="1">
        <v>82.347524209740897</v>
      </c>
      <c r="S55" s="1">
        <v>91.014179983105805</v>
      </c>
      <c r="T55" s="1">
        <v>93.1831342670026</v>
      </c>
      <c r="U55" s="1">
        <v>92.427108706963395</v>
      </c>
    </row>
    <row r="56" spans="1:21" x14ac:dyDescent="0.25">
      <c r="A56" s="13">
        <v>44067</v>
      </c>
      <c r="B56" s="1">
        <v>90.909000401662894</v>
      </c>
      <c r="C56" s="1">
        <v>84.454439095845501</v>
      </c>
      <c r="D56" s="1">
        <v>85.883989406367206</v>
      </c>
      <c r="E56" s="1">
        <v>89.957233921315805</v>
      </c>
      <c r="F56" s="1">
        <v>78.801849768703505</v>
      </c>
      <c r="G56" s="1">
        <v>91.820794113553106</v>
      </c>
      <c r="H56" s="1">
        <v>97.919637376402505</v>
      </c>
      <c r="I56" s="1">
        <v>89.587156743795504</v>
      </c>
      <c r="J56" s="1">
        <v>84.921409278294504</v>
      </c>
      <c r="K56" s="1">
        <v>88.743069428331594</v>
      </c>
      <c r="L56" s="1">
        <v>85.221026160807895</v>
      </c>
      <c r="M56" s="1">
        <v>90.068493890911498</v>
      </c>
      <c r="N56" s="1">
        <v>81.823529867086904</v>
      </c>
      <c r="O56" s="1">
        <v>84.9935369816601</v>
      </c>
      <c r="P56" s="1">
        <v>94.088795341166701</v>
      </c>
      <c r="Q56" s="1">
        <v>89.1114378102681</v>
      </c>
      <c r="R56" s="1">
        <v>90.798530114273007</v>
      </c>
      <c r="S56" s="1">
        <v>87.218676648807502</v>
      </c>
      <c r="T56" s="1">
        <v>85.915110428107297</v>
      </c>
      <c r="U56" s="1">
        <v>83.792704663746207</v>
      </c>
    </row>
    <row r="57" spans="1:21" x14ac:dyDescent="0.25">
      <c r="A57" s="13">
        <v>44068</v>
      </c>
      <c r="B57" s="1">
        <v>83.916000395838907</v>
      </c>
      <c r="C57" s="1">
        <v>78.059157173291993</v>
      </c>
      <c r="D57" s="1">
        <v>87.991785358651498</v>
      </c>
      <c r="E57" s="1">
        <v>84.213164927217406</v>
      </c>
      <c r="F57" s="1">
        <v>90.567150606306896</v>
      </c>
      <c r="G57" s="1">
        <v>92.719094536530307</v>
      </c>
      <c r="H57" s="1">
        <v>89.679794767623605</v>
      </c>
      <c r="I57" s="1">
        <v>88.392410143908194</v>
      </c>
      <c r="J57" s="1">
        <v>86.850602824824406</v>
      </c>
      <c r="K57" s="1">
        <v>80.471687490515393</v>
      </c>
      <c r="L57" s="1">
        <v>82.570752966459196</v>
      </c>
      <c r="M57" s="1">
        <v>93.029098205367504</v>
      </c>
      <c r="N57" s="1">
        <v>86.368452630655597</v>
      </c>
      <c r="O57" s="1">
        <v>79.992537938723103</v>
      </c>
      <c r="P57" s="1">
        <v>89.303245407631394</v>
      </c>
      <c r="Q57" s="1">
        <v>91.180125592913697</v>
      </c>
      <c r="R57" s="1">
        <v>90.1912736875435</v>
      </c>
      <c r="S57" s="1">
        <v>83.505818728039003</v>
      </c>
      <c r="T57" s="1">
        <v>84.705073034538799</v>
      </c>
      <c r="U57" s="1">
        <v>84.981271445034807</v>
      </c>
    </row>
    <row r="58" spans="1:21" x14ac:dyDescent="0.25">
      <c r="A58" s="13">
        <v>44069</v>
      </c>
      <c r="B58" s="1">
        <v>87.912000391182602</v>
      </c>
      <c r="C58" s="1">
        <v>88.386672596234405</v>
      </c>
      <c r="D58" s="1">
        <v>90.984769226097498</v>
      </c>
      <c r="E58" s="1">
        <v>85.717204396404298</v>
      </c>
      <c r="F58" s="1">
        <v>95.516693825599305</v>
      </c>
      <c r="G58" s="1">
        <v>88.538335109656899</v>
      </c>
      <c r="H58" s="1">
        <v>91.728271783728403</v>
      </c>
      <c r="I58" s="1">
        <v>86.047429019876702</v>
      </c>
      <c r="J58" s="1">
        <v>84.830227795195299</v>
      </c>
      <c r="K58" s="1">
        <v>87.514334591227197</v>
      </c>
      <c r="L58" s="1">
        <v>84.800456166536904</v>
      </c>
      <c r="M58" s="1">
        <v>93.844283595048097</v>
      </c>
      <c r="N58" s="1">
        <v>81.177827211070294</v>
      </c>
      <c r="O58" s="1">
        <v>89.237186167950398</v>
      </c>
      <c r="P58" s="1">
        <v>91.264949362328295</v>
      </c>
      <c r="Q58" s="1">
        <v>94.102685017829899</v>
      </c>
      <c r="R58" s="1">
        <v>92.238681005449493</v>
      </c>
      <c r="S58" s="1">
        <v>87.974960415560105</v>
      </c>
      <c r="T58" s="1">
        <v>83.238795542685693</v>
      </c>
      <c r="U58" s="1">
        <v>85.936131826994199</v>
      </c>
    </row>
    <row r="59" spans="1:21" x14ac:dyDescent="0.25">
      <c r="A59" s="13">
        <v>44070</v>
      </c>
      <c r="B59" s="1">
        <v>83.916000387127298</v>
      </c>
      <c r="C59" s="1">
        <v>83.267402044457398</v>
      </c>
      <c r="D59" s="1">
        <v>92.570364818130599</v>
      </c>
      <c r="E59" s="1">
        <v>87.928981102435699</v>
      </c>
      <c r="F59" s="1">
        <v>88.283277430670296</v>
      </c>
      <c r="G59" s="1">
        <v>90.802566152817604</v>
      </c>
      <c r="H59" s="1">
        <v>88.830307254626703</v>
      </c>
      <c r="I59" s="1">
        <v>84.834517836758195</v>
      </c>
      <c r="J59" s="1">
        <v>88.149107034679801</v>
      </c>
      <c r="K59" s="1">
        <v>86.486575191795694</v>
      </c>
      <c r="L59" s="1">
        <v>88.777622716464094</v>
      </c>
      <c r="M59" s="1">
        <v>90.449334306110998</v>
      </c>
      <c r="N59" s="1">
        <v>82.337509701418</v>
      </c>
      <c r="O59" s="1">
        <v>84.546052995078895</v>
      </c>
      <c r="P59" s="1">
        <v>82.917668036581006</v>
      </c>
      <c r="Q59" s="1">
        <v>95.099842684250802</v>
      </c>
      <c r="R59" s="1">
        <v>89.073200254727396</v>
      </c>
      <c r="S59" s="1">
        <v>84.472359805972701</v>
      </c>
      <c r="T59" s="1">
        <v>88.749092450702506</v>
      </c>
      <c r="U59" s="1">
        <v>88.004156998090295</v>
      </c>
    </row>
    <row r="60" spans="1:21" x14ac:dyDescent="0.25">
      <c r="A60" s="13">
        <v>44071</v>
      </c>
      <c r="B60" s="1">
        <v>85.914000383734802</v>
      </c>
      <c r="C60" s="1">
        <v>90.292265925608902</v>
      </c>
      <c r="D60" s="1">
        <v>89.125271715941594</v>
      </c>
      <c r="E60" s="1">
        <v>89.362279045881905</v>
      </c>
      <c r="F60" s="1">
        <v>91.396423344243701</v>
      </c>
      <c r="G60" s="1">
        <v>92.655193781267101</v>
      </c>
      <c r="H60" s="1">
        <v>76.189205403677704</v>
      </c>
      <c r="I60" s="1">
        <v>86.190266807153293</v>
      </c>
      <c r="J60" s="1">
        <v>89.705608301209907</v>
      </c>
      <c r="K60" s="1">
        <v>88.683643456770895</v>
      </c>
      <c r="L60" s="1">
        <v>87.234073489822407</v>
      </c>
      <c r="M60" s="1">
        <v>89.840579782481996</v>
      </c>
      <c r="N60" s="1">
        <v>82.709111148005803</v>
      </c>
      <c r="O60" s="1">
        <v>87.826401916759096</v>
      </c>
      <c r="P60" s="1">
        <v>79.249941958156896</v>
      </c>
      <c r="Q60" s="1">
        <v>90.847561758521906</v>
      </c>
      <c r="R60" s="1">
        <v>91.8486059018243</v>
      </c>
      <c r="S60" s="1">
        <v>77.530056273712901</v>
      </c>
      <c r="T60" s="1">
        <v>91.235930443837304</v>
      </c>
      <c r="U60" s="1">
        <v>88.877437830614795</v>
      </c>
    </row>
    <row r="61" spans="1:21" x14ac:dyDescent="0.25">
      <c r="A61" s="13">
        <v>44072</v>
      </c>
      <c r="B61" s="1">
        <v>87.912000384727406</v>
      </c>
      <c r="C61" s="1">
        <v>90.550350730813506</v>
      </c>
      <c r="D61" s="1">
        <v>91.056933581081907</v>
      </c>
      <c r="E61" s="1">
        <v>93.041507446724495</v>
      </c>
      <c r="F61" s="1">
        <v>92.323971836408106</v>
      </c>
      <c r="G61" s="1">
        <v>84.1756194218964</v>
      </c>
      <c r="H61" s="1">
        <v>87.020551498832305</v>
      </c>
      <c r="I61" s="1">
        <v>88.094142234185796</v>
      </c>
      <c r="J61" s="1">
        <v>88.376817747467101</v>
      </c>
      <c r="K61" s="1">
        <v>84.255955774664997</v>
      </c>
      <c r="L61" s="1">
        <v>87.749399795719697</v>
      </c>
      <c r="M61" s="1">
        <v>88.595515141322494</v>
      </c>
      <c r="N61" s="1">
        <v>87.9295078690011</v>
      </c>
      <c r="O61" s="1">
        <v>81.099388808846498</v>
      </c>
      <c r="P61" s="1">
        <v>94.212549750174801</v>
      </c>
      <c r="Q61" s="1">
        <v>89.4090173989688</v>
      </c>
      <c r="R61" s="1">
        <v>82.593657285681999</v>
      </c>
      <c r="S61" s="1">
        <v>93.235066966774298</v>
      </c>
      <c r="T61" s="1">
        <v>92.626987329674705</v>
      </c>
      <c r="U61" s="1">
        <v>86.478707274207693</v>
      </c>
    </row>
    <row r="62" spans="1:21" x14ac:dyDescent="0.25">
      <c r="A62" s="13">
        <v>44073</v>
      </c>
      <c r="B62" s="1">
        <v>83.916000382980798</v>
      </c>
      <c r="C62" s="1">
        <v>85.956296512447196</v>
      </c>
      <c r="D62" s="1">
        <v>92.411155422933504</v>
      </c>
      <c r="E62" s="1">
        <v>91.5824373299927</v>
      </c>
      <c r="F62" s="1">
        <v>91.621256965338901</v>
      </c>
      <c r="G62" s="1">
        <v>84.264683517866004</v>
      </c>
      <c r="H62" s="1">
        <v>78.103853063550602</v>
      </c>
      <c r="I62" s="1">
        <v>82.555363318695598</v>
      </c>
      <c r="J62" s="1">
        <v>86.625700095787096</v>
      </c>
      <c r="K62" s="1">
        <v>86.763740981503005</v>
      </c>
      <c r="L62" s="1">
        <v>88.358202041801704</v>
      </c>
      <c r="M62" s="1">
        <v>87.383983398743396</v>
      </c>
      <c r="N62" s="1">
        <v>89.069675294201105</v>
      </c>
      <c r="O62" s="1">
        <v>87.391936754266993</v>
      </c>
      <c r="P62" s="1">
        <v>77.050607380069295</v>
      </c>
      <c r="Q62" s="1">
        <v>91.014817217603706</v>
      </c>
      <c r="R62" s="1">
        <v>85.725305570320003</v>
      </c>
      <c r="S62" s="1">
        <v>83.773673232321102</v>
      </c>
      <c r="T62" s="1">
        <v>86.959191174422998</v>
      </c>
      <c r="U62" s="1">
        <v>80.577629396604905</v>
      </c>
    </row>
    <row r="63" spans="1:21" x14ac:dyDescent="0.25">
      <c r="A63" s="13">
        <v>44074</v>
      </c>
      <c r="B63" s="1">
        <v>81.918000377367406</v>
      </c>
      <c r="C63" s="1">
        <v>86.824683951295597</v>
      </c>
      <c r="D63" s="1">
        <v>89.323012967223406</v>
      </c>
      <c r="E63" s="1">
        <v>89.677404062301605</v>
      </c>
      <c r="F63" s="1">
        <v>81.837272545392807</v>
      </c>
      <c r="G63" s="1">
        <v>82.291107408660494</v>
      </c>
      <c r="H63" s="1">
        <v>80.066210381164197</v>
      </c>
      <c r="I63" s="1">
        <v>83.777809672640302</v>
      </c>
      <c r="J63" s="1">
        <v>89.089449279797293</v>
      </c>
      <c r="K63" s="1">
        <v>84.958172988197802</v>
      </c>
      <c r="L63" s="1">
        <v>86.903715763577793</v>
      </c>
      <c r="M63" s="1">
        <v>80.747525306064503</v>
      </c>
      <c r="N63" s="1">
        <v>85.995465032874705</v>
      </c>
      <c r="O63" s="1">
        <v>81.030358931559505</v>
      </c>
      <c r="P63" s="1">
        <v>83.371463636613697</v>
      </c>
      <c r="Q63" s="1">
        <v>92.145665290740396</v>
      </c>
      <c r="R63" s="1">
        <v>85.203922386055893</v>
      </c>
      <c r="S63" s="1">
        <v>93.706396059346005</v>
      </c>
      <c r="T63" s="1">
        <v>90.710086664680105</v>
      </c>
      <c r="U63" s="1">
        <v>79.579073557244996</v>
      </c>
    </row>
    <row r="64" spans="1:21" x14ac:dyDescent="0.25">
      <c r="A64" s="13">
        <v>44075</v>
      </c>
      <c r="B64" s="1">
        <v>79.920000370589804</v>
      </c>
      <c r="C64" s="1">
        <v>83.930558220981794</v>
      </c>
      <c r="D64" s="1">
        <v>90.036180443531805</v>
      </c>
      <c r="E64" s="1">
        <v>82.134070276961296</v>
      </c>
      <c r="F64" s="1">
        <v>90.263057393270003</v>
      </c>
      <c r="G64" s="1">
        <v>75.769335782219798</v>
      </c>
      <c r="H64" s="1">
        <v>76.588712206904901</v>
      </c>
      <c r="I64" s="1">
        <v>92.048018016023903</v>
      </c>
      <c r="J64" s="1">
        <v>86.579316932161504</v>
      </c>
      <c r="K64" s="1">
        <v>80.718035656326705</v>
      </c>
      <c r="L64" s="1">
        <v>81.338939874371704</v>
      </c>
      <c r="M64" s="1">
        <v>89.195928904046696</v>
      </c>
      <c r="N64" s="1">
        <v>85.415156236257104</v>
      </c>
      <c r="O64" s="1">
        <v>75.086759347192</v>
      </c>
      <c r="P64" s="1">
        <v>77.789779180945501</v>
      </c>
      <c r="Q64" s="1">
        <v>91.917549177416007</v>
      </c>
      <c r="R64" s="1">
        <v>93.3200457989592</v>
      </c>
      <c r="S64" s="1">
        <v>91.401104573722293</v>
      </c>
      <c r="T64" s="1">
        <v>89.246351940526296</v>
      </c>
      <c r="U64" s="1">
        <v>87.076028690440097</v>
      </c>
    </row>
    <row r="65" spans="1:21" x14ac:dyDescent="0.25">
      <c r="A65" s="13">
        <v>44076</v>
      </c>
      <c r="B65" s="1">
        <v>72.927000358434597</v>
      </c>
      <c r="C65" s="1">
        <v>78.403615395069096</v>
      </c>
      <c r="D65" s="1">
        <v>90.160040260594997</v>
      </c>
      <c r="E65" s="1">
        <v>85.024140087728497</v>
      </c>
      <c r="F65" s="1">
        <v>84.485829211452</v>
      </c>
      <c r="G65" s="1">
        <v>81.917705297713297</v>
      </c>
      <c r="H65" s="1">
        <v>78.051753175707404</v>
      </c>
      <c r="I65" s="1">
        <v>86.305899487977996</v>
      </c>
      <c r="J65" s="1">
        <v>81.847885023900204</v>
      </c>
      <c r="K65" s="1">
        <v>82.205731022436694</v>
      </c>
      <c r="L65" s="1">
        <v>88.238288011611104</v>
      </c>
      <c r="M65" s="1">
        <v>85.019468363773797</v>
      </c>
      <c r="N65" s="1">
        <v>80.785599895342003</v>
      </c>
      <c r="O65" s="1">
        <v>78.310570708684807</v>
      </c>
      <c r="P65" s="1">
        <v>90.999252693122003</v>
      </c>
      <c r="Q65" s="1">
        <v>94.412344837328405</v>
      </c>
      <c r="R65" s="1">
        <v>93.279621314135397</v>
      </c>
      <c r="S65" s="1">
        <v>88.266462707777194</v>
      </c>
      <c r="T65" s="1">
        <v>84.049052812951501</v>
      </c>
      <c r="U65" s="1">
        <v>88.068021390630093</v>
      </c>
    </row>
    <row r="66" spans="1:21" x14ac:dyDescent="0.25">
      <c r="A66" s="13">
        <v>44077</v>
      </c>
      <c r="B66" s="1">
        <v>86.913000358971402</v>
      </c>
      <c r="C66" s="1">
        <v>99.382043624723096</v>
      </c>
      <c r="D66" s="1">
        <v>88.102656856783398</v>
      </c>
      <c r="E66" s="1">
        <v>81.885355367142495</v>
      </c>
      <c r="F66" s="1">
        <v>77.349683545472303</v>
      </c>
      <c r="G66" s="1">
        <v>77.695685962731801</v>
      </c>
      <c r="H66" s="1">
        <v>79.168244854771103</v>
      </c>
      <c r="I66" s="1">
        <v>90.264776615772107</v>
      </c>
      <c r="J66" s="1">
        <v>83.025666173604506</v>
      </c>
      <c r="K66" s="1">
        <v>86.515879501223097</v>
      </c>
      <c r="L66" s="1">
        <v>85.569629441588404</v>
      </c>
      <c r="M66" s="1">
        <v>82.941528418771199</v>
      </c>
      <c r="N66" s="1">
        <v>89.558990085328603</v>
      </c>
      <c r="O66" s="1">
        <v>78.483382226122998</v>
      </c>
      <c r="P66" s="1">
        <v>87.350512483526103</v>
      </c>
      <c r="Q66" s="1">
        <v>95.315052830821401</v>
      </c>
      <c r="R66" s="1">
        <v>90.225047988415199</v>
      </c>
      <c r="S66" s="1">
        <v>81.510591189897198</v>
      </c>
      <c r="T66" s="1">
        <v>94.241390496000307</v>
      </c>
      <c r="U66" s="1">
        <v>92.125747003737899</v>
      </c>
    </row>
    <row r="67" spans="1:21" x14ac:dyDescent="0.25">
      <c r="A67" s="13">
        <v>44078</v>
      </c>
      <c r="B67" s="1">
        <v>83.916000365776796</v>
      </c>
      <c r="C67" s="1">
        <v>87.438671131397996</v>
      </c>
      <c r="D67" s="1">
        <v>69.999865619065304</v>
      </c>
      <c r="E67" s="1">
        <v>94.634039824714407</v>
      </c>
      <c r="F67" s="1">
        <v>92.0179891528974</v>
      </c>
      <c r="G67" s="1">
        <v>80.913280776297896</v>
      </c>
      <c r="H67" s="1">
        <v>91.917414996000403</v>
      </c>
      <c r="I67" s="1">
        <v>93.502818212044602</v>
      </c>
      <c r="J67" s="1">
        <v>83.014094903204395</v>
      </c>
      <c r="K67" s="1">
        <v>85.885570264518194</v>
      </c>
      <c r="L67" s="1">
        <v>83.678237691402401</v>
      </c>
      <c r="M67" s="1">
        <v>90.256271674403393</v>
      </c>
      <c r="N67" s="1">
        <v>87.361377090260703</v>
      </c>
      <c r="O67" s="1">
        <v>82.464251694185407</v>
      </c>
      <c r="P67" s="1">
        <v>91.653085788260199</v>
      </c>
      <c r="Q67" s="1">
        <v>85.906524223240893</v>
      </c>
      <c r="R67" s="1">
        <v>73.236482732074506</v>
      </c>
      <c r="S67" s="1">
        <v>80.764268385016607</v>
      </c>
      <c r="T67" s="1">
        <v>90.138800999975999</v>
      </c>
      <c r="U67" s="1">
        <v>79.869523882281996</v>
      </c>
    </row>
    <row r="68" spans="1:21" x14ac:dyDescent="0.25">
      <c r="A68" s="13">
        <v>44079</v>
      </c>
      <c r="B68" s="1">
        <v>86.913000370946406</v>
      </c>
      <c r="C68" s="1">
        <v>84.653895054655607</v>
      </c>
      <c r="D68" s="1">
        <v>88.082842329370294</v>
      </c>
      <c r="E68" s="1">
        <v>92.820675103769801</v>
      </c>
      <c r="F68" s="1">
        <v>91.819333094229293</v>
      </c>
      <c r="G68" s="1">
        <v>77.151584072682098</v>
      </c>
      <c r="H68" s="1">
        <v>99.193443923968601</v>
      </c>
      <c r="I68" s="1">
        <v>87.438003040330599</v>
      </c>
      <c r="J68" s="1">
        <v>80.722278578409203</v>
      </c>
      <c r="K68" s="1">
        <v>85.869390862902605</v>
      </c>
      <c r="L68" s="1">
        <v>83.208321359006504</v>
      </c>
      <c r="M68" s="1">
        <v>84.975437283348299</v>
      </c>
      <c r="N68" s="1">
        <v>84.992244432558905</v>
      </c>
      <c r="O68" s="1">
        <v>86.750183591351998</v>
      </c>
      <c r="P68" s="1">
        <v>83.144225741996607</v>
      </c>
      <c r="Q68" s="1">
        <v>82.046187613763806</v>
      </c>
      <c r="R68" s="1">
        <v>76.317926538459801</v>
      </c>
      <c r="S68" s="1">
        <v>93.244160864459801</v>
      </c>
      <c r="T68" s="1">
        <v>83.973864936994801</v>
      </c>
      <c r="U68" s="1">
        <v>96.212971983715704</v>
      </c>
    </row>
    <row r="69" spans="1:21" x14ac:dyDescent="0.25">
      <c r="A69" s="13">
        <v>44080</v>
      </c>
      <c r="B69" s="1">
        <v>88.911000378098805</v>
      </c>
      <c r="C69" s="1">
        <v>84.908118107098304</v>
      </c>
      <c r="D69" s="1">
        <v>88.613303238117098</v>
      </c>
      <c r="E69" s="1">
        <v>92.418650095803798</v>
      </c>
      <c r="F69" s="1">
        <v>85.660649731124394</v>
      </c>
      <c r="G69" s="1">
        <v>72.617357275468706</v>
      </c>
      <c r="H69" s="1">
        <v>89.523916432876305</v>
      </c>
      <c r="I69" s="1">
        <v>84.995139787767897</v>
      </c>
      <c r="J69" s="1">
        <v>73.213337583477099</v>
      </c>
      <c r="K69" s="1">
        <v>78.756035052844396</v>
      </c>
      <c r="L69" s="1">
        <v>82.271127699210098</v>
      </c>
      <c r="M69" s="1">
        <v>89.116007598889198</v>
      </c>
      <c r="N69" s="1">
        <v>84.553422899759596</v>
      </c>
      <c r="O69" s="1">
        <v>83.544194332120398</v>
      </c>
      <c r="P69" s="1">
        <v>86.405473823959497</v>
      </c>
      <c r="Q69" s="1">
        <v>85.240241525367793</v>
      </c>
      <c r="R69" s="1">
        <v>80.061495125442605</v>
      </c>
      <c r="S69" s="1">
        <v>87.293133106727296</v>
      </c>
      <c r="T69" s="1">
        <v>88.327136864502293</v>
      </c>
      <c r="U69" s="1">
        <v>89.115667059573795</v>
      </c>
    </row>
    <row r="70" spans="1:21" x14ac:dyDescent="0.25">
      <c r="A70" s="13">
        <v>44081</v>
      </c>
      <c r="B70" s="1">
        <v>88.911000384012894</v>
      </c>
      <c r="C70" s="1">
        <v>84.314315239257596</v>
      </c>
      <c r="D70" s="1">
        <v>90.521572602594901</v>
      </c>
      <c r="E70" s="1">
        <v>94.729503507564203</v>
      </c>
      <c r="F70" s="1">
        <v>70.450042938831601</v>
      </c>
      <c r="G70" s="1">
        <v>81.132766747706796</v>
      </c>
      <c r="H70" s="1">
        <v>89.023104207219504</v>
      </c>
      <c r="I70" s="1">
        <v>75.657089693266698</v>
      </c>
      <c r="J70" s="1">
        <v>80.645558734730699</v>
      </c>
      <c r="K70" s="1">
        <v>86.146053308887105</v>
      </c>
      <c r="L70" s="1">
        <v>85.746988042409498</v>
      </c>
      <c r="M70" s="1">
        <v>79.732100748728598</v>
      </c>
      <c r="N70" s="1">
        <v>87.443927503959301</v>
      </c>
      <c r="O70" s="1">
        <v>87.8100675134542</v>
      </c>
      <c r="P70" s="1">
        <v>87.445674368552503</v>
      </c>
      <c r="Q70" s="1">
        <v>80.698341157582703</v>
      </c>
      <c r="R70" s="1">
        <v>75.744866990000801</v>
      </c>
      <c r="S70" s="1">
        <v>93.973038077349898</v>
      </c>
      <c r="T70" s="1">
        <v>90.100999192250896</v>
      </c>
      <c r="U70" s="1">
        <v>85.878062678030901</v>
      </c>
    </row>
    <row r="71" spans="1:21" x14ac:dyDescent="0.25">
      <c r="A71" s="13">
        <v>44082</v>
      </c>
      <c r="B71" s="1">
        <v>88.911000387811697</v>
      </c>
      <c r="C71" s="1">
        <v>87.182686318500203</v>
      </c>
      <c r="D71" s="1">
        <v>90.535425810077697</v>
      </c>
      <c r="E71" s="1">
        <v>89.3996005755086</v>
      </c>
      <c r="F71" s="1">
        <v>74.651775022302402</v>
      </c>
      <c r="G71" s="1">
        <v>88.871092382197901</v>
      </c>
      <c r="H71" s="1">
        <v>86.575752423818997</v>
      </c>
      <c r="I71" s="1">
        <v>78.606768053580097</v>
      </c>
      <c r="J71" s="1">
        <v>88.414282481604005</v>
      </c>
      <c r="K71" s="1">
        <v>70.868202202519598</v>
      </c>
      <c r="L71" s="1">
        <v>82.698914743501106</v>
      </c>
      <c r="M71" s="1">
        <v>87.262020006188095</v>
      </c>
      <c r="N71" s="1">
        <v>90.028310459553097</v>
      </c>
      <c r="O71" s="1">
        <v>86.540296657612103</v>
      </c>
      <c r="P71" s="1">
        <v>91.727744574359704</v>
      </c>
      <c r="Q71" s="1">
        <v>78.1070339833487</v>
      </c>
      <c r="R71" s="1">
        <v>88.831898036385596</v>
      </c>
      <c r="S71" s="1">
        <v>85.041858415800306</v>
      </c>
      <c r="T71" s="1">
        <v>92.2781129944089</v>
      </c>
      <c r="U71" s="1">
        <v>80.731132529816506</v>
      </c>
    </row>
    <row r="72" spans="1:21" x14ac:dyDescent="0.25">
      <c r="A72" s="13">
        <v>44083</v>
      </c>
      <c r="B72" s="1">
        <v>90.909000392103906</v>
      </c>
      <c r="C72" s="1">
        <v>90.410853254794404</v>
      </c>
      <c r="D72" s="1">
        <v>84.542406864920395</v>
      </c>
      <c r="E72" s="1">
        <v>80.388852200930899</v>
      </c>
      <c r="F72" s="1">
        <v>66.745171014196998</v>
      </c>
      <c r="G72" s="1">
        <v>86.878905844772902</v>
      </c>
      <c r="H72" s="1">
        <v>86.669956443074</v>
      </c>
      <c r="I72" s="1">
        <v>87.301708438737904</v>
      </c>
      <c r="J72" s="1">
        <v>75.857981126330401</v>
      </c>
      <c r="K72" s="1">
        <v>92.6279190762193</v>
      </c>
      <c r="L72" s="1">
        <v>84.734910039566103</v>
      </c>
      <c r="M72" s="1">
        <v>86.259749885894095</v>
      </c>
      <c r="N72" s="1">
        <v>90.282844097692305</v>
      </c>
      <c r="O72" s="1">
        <v>86.102890667964701</v>
      </c>
      <c r="P72" s="1">
        <v>87.936867729776694</v>
      </c>
      <c r="Q72" s="1">
        <v>78.820730202954906</v>
      </c>
      <c r="R72" s="1">
        <v>90.581004706752594</v>
      </c>
      <c r="S72" s="1">
        <v>85.314828641171999</v>
      </c>
      <c r="T72" s="1">
        <v>84.964797514715997</v>
      </c>
      <c r="U72" s="1">
        <v>84.212761304912107</v>
      </c>
    </row>
    <row r="73" spans="1:21" x14ac:dyDescent="0.25">
      <c r="A73" s="13">
        <v>44084</v>
      </c>
      <c r="B73" s="1">
        <v>83.916000389698695</v>
      </c>
      <c r="C73" s="1">
        <v>79.086332151123301</v>
      </c>
      <c r="D73" s="1">
        <v>76.427543606492605</v>
      </c>
      <c r="E73" s="1">
        <v>76.494742484396696</v>
      </c>
      <c r="F73" s="1">
        <v>89.789749312401696</v>
      </c>
      <c r="G73" s="1">
        <v>85.796854748784298</v>
      </c>
      <c r="H73" s="1">
        <v>92.493547107098806</v>
      </c>
      <c r="I73" s="1">
        <v>88.873836493537198</v>
      </c>
      <c r="J73" s="1">
        <v>80.814627642407402</v>
      </c>
      <c r="K73" s="1">
        <v>84.853294305907099</v>
      </c>
      <c r="L73" s="1">
        <v>81.960049512371398</v>
      </c>
      <c r="M73" s="1">
        <v>89.032415337127205</v>
      </c>
      <c r="N73" s="1">
        <v>88.209072784990894</v>
      </c>
      <c r="O73" s="1">
        <v>84.293755325214207</v>
      </c>
      <c r="P73" s="1">
        <v>85.403204726796005</v>
      </c>
      <c r="Q73" s="1">
        <v>87.076065386906805</v>
      </c>
      <c r="R73" s="1">
        <v>84.791260667561403</v>
      </c>
      <c r="S73" s="1">
        <v>88.801348112834901</v>
      </c>
      <c r="T73" s="1">
        <v>85.083143832922104</v>
      </c>
      <c r="U73" s="1">
        <v>88.108443572768095</v>
      </c>
    </row>
    <row r="74" spans="1:21" x14ac:dyDescent="0.25">
      <c r="A74" s="13">
        <v>44085</v>
      </c>
      <c r="B74" s="1">
        <v>85.914000385386501</v>
      </c>
      <c r="C74" s="1">
        <v>83.490094556468307</v>
      </c>
      <c r="D74" s="1">
        <v>80.817659978070793</v>
      </c>
      <c r="E74" s="1">
        <v>87.464847745535295</v>
      </c>
      <c r="F74" s="1">
        <v>83.281270465696295</v>
      </c>
      <c r="G74" s="1">
        <v>88.704887240240396</v>
      </c>
      <c r="H74" s="1">
        <v>91.017198139635397</v>
      </c>
      <c r="I74" s="1">
        <v>84.079846048486701</v>
      </c>
      <c r="J74" s="1">
        <v>83.419043707898098</v>
      </c>
      <c r="K74" s="1">
        <v>83.944461495715302</v>
      </c>
      <c r="L74" s="1">
        <v>84.840205120873904</v>
      </c>
      <c r="M74" s="1">
        <v>86.567263668007797</v>
      </c>
      <c r="N74" s="1">
        <v>87.636618139248498</v>
      </c>
      <c r="O74" s="1">
        <v>78.224128045753602</v>
      </c>
      <c r="P74" s="1">
        <v>84.552348218234599</v>
      </c>
      <c r="Q74" s="1">
        <v>89.376353909692099</v>
      </c>
      <c r="R74" s="1">
        <v>85.948499089151994</v>
      </c>
      <c r="S74" s="1">
        <v>86.224646550322205</v>
      </c>
      <c r="T74" s="1">
        <v>87.132645447689598</v>
      </c>
      <c r="U74" s="1">
        <v>89.155336858632893</v>
      </c>
    </row>
    <row r="75" spans="1:21" x14ac:dyDescent="0.25">
      <c r="A75" s="13">
        <v>44086</v>
      </c>
      <c r="B75" s="1">
        <v>87.912000385788403</v>
      </c>
      <c r="C75" s="1">
        <v>85.333640484740698</v>
      </c>
      <c r="D75" s="1">
        <v>85.369524621880402</v>
      </c>
      <c r="E75" s="1">
        <v>87.823804615154501</v>
      </c>
      <c r="F75" s="1">
        <v>85.119749947547305</v>
      </c>
      <c r="G75" s="1">
        <v>87.816063846594503</v>
      </c>
      <c r="H75" s="1">
        <v>89.397976248437203</v>
      </c>
      <c r="I75" s="1">
        <v>80.099303812811499</v>
      </c>
      <c r="J75" s="1">
        <v>83.607186286291096</v>
      </c>
      <c r="K75" s="1">
        <v>81.003614843597106</v>
      </c>
      <c r="L75" s="1">
        <v>85.945313433615297</v>
      </c>
      <c r="M75" s="1">
        <v>85.370056765358697</v>
      </c>
      <c r="N75" s="1">
        <v>81.844155450981205</v>
      </c>
      <c r="O75" s="1">
        <v>81.651403676650503</v>
      </c>
      <c r="P75" s="1">
        <v>95.234305984191806</v>
      </c>
      <c r="Q75" s="1">
        <v>82.356808982116803</v>
      </c>
      <c r="R75" s="1">
        <v>84.881060445922003</v>
      </c>
      <c r="S75" s="1">
        <v>85.034700113598305</v>
      </c>
      <c r="T75" s="1">
        <v>90.828971341359804</v>
      </c>
      <c r="U75" s="1">
        <v>89.225254590045594</v>
      </c>
    </row>
    <row r="76" spans="1:21" x14ac:dyDescent="0.25">
      <c r="A76" s="13">
        <v>44087</v>
      </c>
      <c r="B76" s="1">
        <v>77.922000378106404</v>
      </c>
      <c r="C76" s="1">
        <v>76.758684704510799</v>
      </c>
      <c r="D76" s="1">
        <v>85.626174784629995</v>
      </c>
      <c r="E76" s="1">
        <v>90.873411013697094</v>
      </c>
      <c r="F76" s="1">
        <v>85.414949604740599</v>
      </c>
      <c r="G76" s="1">
        <v>85.466936491026203</v>
      </c>
      <c r="H76" s="1">
        <v>87.893244252572202</v>
      </c>
      <c r="I76" s="1">
        <v>69.277533405033793</v>
      </c>
      <c r="J76" s="1">
        <v>83.830305645156997</v>
      </c>
      <c r="K76" s="1">
        <v>82.536917390389604</v>
      </c>
      <c r="L76" s="1">
        <v>85.173837257138601</v>
      </c>
      <c r="M76" s="1">
        <v>72.610374707330905</v>
      </c>
      <c r="N76" s="1">
        <v>85.977922659337395</v>
      </c>
      <c r="O76" s="1">
        <v>82.103541748269393</v>
      </c>
      <c r="P76" s="1">
        <v>84.732973700226395</v>
      </c>
      <c r="Q76" s="1">
        <v>85.017525378451893</v>
      </c>
      <c r="R76" s="1">
        <v>84.893332556579594</v>
      </c>
      <c r="S76" s="1">
        <v>87.104267628691204</v>
      </c>
      <c r="T76" s="1">
        <v>88.360905676556101</v>
      </c>
      <c r="U76" s="1">
        <v>76.276572825747607</v>
      </c>
    </row>
    <row r="77" spans="1:21" x14ac:dyDescent="0.25">
      <c r="A77" s="13">
        <v>44088</v>
      </c>
      <c r="B77" s="1">
        <v>78.921000367499005</v>
      </c>
      <c r="C77" s="1">
        <v>85.4476684954045</v>
      </c>
      <c r="D77" s="1">
        <v>88.504279451767403</v>
      </c>
      <c r="E77" s="1">
        <v>84.755773392640407</v>
      </c>
      <c r="F77" s="1">
        <v>87.745509803614098</v>
      </c>
      <c r="G77" s="1">
        <v>83.977491149999594</v>
      </c>
      <c r="H77" s="1">
        <v>79.379724976086294</v>
      </c>
      <c r="I77" s="1">
        <v>84.739333913909107</v>
      </c>
      <c r="J77" s="1">
        <v>78.473892253578597</v>
      </c>
      <c r="K77" s="1">
        <v>85.136666893182294</v>
      </c>
      <c r="L77" s="1">
        <v>75.450197297758805</v>
      </c>
      <c r="M77" s="1">
        <v>90.441556130777599</v>
      </c>
      <c r="N77" s="1">
        <v>81.643780324009398</v>
      </c>
      <c r="O77" s="1">
        <v>84.009026203100206</v>
      </c>
      <c r="P77" s="1">
        <v>85.936527380816997</v>
      </c>
      <c r="Q77" s="1">
        <v>93.186238086528903</v>
      </c>
      <c r="R77" s="1">
        <v>86.607847054586401</v>
      </c>
      <c r="S77" s="1">
        <v>86.847273751448597</v>
      </c>
      <c r="T77" s="1">
        <v>81.203991978401405</v>
      </c>
      <c r="U77" s="1">
        <v>70.851134400042696</v>
      </c>
    </row>
    <row r="78" spans="1:21" x14ac:dyDescent="0.25">
      <c r="A78" s="13">
        <v>44089</v>
      </c>
      <c r="B78" s="1">
        <v>85.9140003678272</v>
      </c>
      <c r="C78" s="1">
        <v>91.2397838317668</v>
      </c>
      <c r="D78" s="1">
        <v>87.902090720400906</v>
      </c>
      <c r="E78" s="1">
        <v>87.146070339607107</v>
      </c>
      <c r="F78" s="1">
        <v>88.2440463489622</v>
      </c>
      <c r="G78" s="1">
        <v>80.131639360129299</v>
      </c>
      <c r="H78" s="1">
        <v>71.771450637093395</v>
      </c>
      <c r="I78" s="1">
        <v>93.391078021468104</v>
      </c>
      <c r="J78" s="1">
        <v>80.107212742133498</v>
      </c>
      <c r="K78" s="1">
        <v>78.967456577467701</v>
      </c>
      <c r="L78" s="1">
        <v>86.157386762635596</v>
      </c>
      <c r="M78" s="1">
        <v>82.027819283998099</v>
      </c>
      <c r="N78" s="1">
        <v>86.910111904506905</v>
      </c>
      <c r="O78" s="1">
        <v>75.015177951651694</v>
      </c>
      <c r="P78" s="1">
        <v>85.110657413203398</v>
      </c>
      <c r="Q78" s="1">
        <v>91.565134502672294</v>
      </c>
      <c r="R78" s="1">
        <v>79.984085122984396</v>
      </c>
      <c r="S78" s="1">
        <v>86.042161337994301</v>
      </c>
      <c r="T78" s="1">
        <v>81.222087766407995</v>
      </c>
      <c r="U78" s="1">
        <v>79.757868835695007</v>
      </c>
    </row>
    <row r="79" spans="1:21" x14ac:dyDescent="0.25">
      <c r="A79" s="13">
        <v>44090</v>
      </c>
      <c r="B79" s="1">
        <v>81.918000368953301</v>
      </c>
      <c r="C79" s="1">
        <v>83.0738184119312</v>
      </c>
      <c r="D79" s="1">
        <v>87.298942103032601</v>
      </c>
      <c r="E79" s="1">
        <v>89.405353764336894</v>
      </c>
      <c r="F79" s="1">
        <v>74.682328070824497</v>
      </c>
      <c r="G79" s="1">
        <v>72.869140365530001</v>
      </c>
      <c r="H79" s="1">
        <v>87.244338913563297</v>
      </c>
      <c r="I79" s="1">
        <v>81.477496712150796</v>
      </c>
      <c r="J79" s="1">
        <v>74.7563213433762</v>
      </c>
      <c r="K79" s="1">
        <v>87.345344803149402</v>
      </c>
      <c r="L79" s="1">
        <v>81.948317143262997</v>
      </c>
      <c r="M79" s="1">
        <v>82.998189321769999</v>
      </c>
      <c r="N79" s="1">
        <v>73.558123151372001</v>
      </c>
      <c r="O79" s="1">
        <v>80.2593607561586</v>
      </c>
      <c r="P79" s="1">
        <v>90.091441062870402</v>
      </c>
      <c r="Q79" s="1">
        <v>85.426064329064005</v>
      </c>
      <c r="R79" s="1">
        <v>73.0989893571533</v>
      </c>
      <c r="S79" s="1">
        <v>83.940051397493505</v>
      </c>
      <c r="T79" s="1">
        <v>86.351084285906197</v>
      </c>
      <c r="U79" s="1">
        <v>86.015759630192207</v>
      </c>
    </row>
    <row r="80" spans="1:21" x14ac:dyDescent="0.25">
      <c r="A80" s="13">
        <v>44091</v>
      </c>
      <c r="B80" s="1">
        <v>81.918000367037095</v>
      </c>
      <c r="C80" s="1">
        <v>86.174691411952594</v>
      </c>
      <c r="D80" s="1">
        <v>90.045629868551799</v>
      </c>
      <c r="E80" s="1">
        <v>81.956515774175898</v>
      </c>
      <c r="F80" s="1">
        <v>77.166616128719099</v>
      </c>
      <c r="G80" s="1">
        <v>74.5535526732547</v>
      </c>
      <c r="H80" s="1">
        <v>88.114960933460196</v>
      </c>
      <c r="I80" s="1">
        <v>81.472517486379004</v>
      </c>
      <c r="J80" s="1">
        <v>77.161800116639597</v>
      </c>
      <c r="K80" s="1">
        <v>88.393073491958503</v>
      </c>
      <c r="L80" s="1">
        <v>82.856734189067197</v>
      </c>
      <c r="M80" s="1">
        <v>80.048104113488293</v>
      </c>
      <c r="N80" s="1">
        <v>80.988656969017399</v>
      </c>
      <c r="O80" s="1">
        <v>70.397980012699904</v>
      </c>
      <c r="P80" s="1">
        <v>77.425364807294798</v>
      </c>
      <c r="Q80" s="1">
        <v>83.206298249143899</v>
      </c>
      <c r="R80" s="1">
        <v>88.832497379074297</v>
      </c>
      <c r="S80" s="1">
        <v>85.256367809525798</v>
      </c>
      <c r="T80" s="1">
        <v>77.050118802670099</v>
      </c>
      <c r="U80" s="1">
        <v>81.046960511986697</v>
      </c>
    </row>
    <row r="81" spans="1:21" x14ac:dyDescent="0.25">
      <c r="A81" s="13">
        <v>44092</v>
      </c>
      <c r="B81" s="1">
        <v>77.922000362102295</v>
      </c>
      <c r="C81" s="1">
        <v>83.387725458420206</v>
      </c>
      <c r="D81" s="1">
        <v>85.874738479197802</v>
      </c>
      <c r="E81" s="1">
        <v>78.083682867906106</v>
      </c>
      <c r="F81" s="1">
        <v>76.590059802594794</v>
      </c>
      <c r="G81" s="1">
        <v>78.558327938754701</v>
      </c>
      <c r="H81" s="1">
        <v>84.074060059047298</v>
      </c>
      <c r="I81" s="1">
        <v>77.757528315195898</v>
      </c>
      <c r="J81" s="1">
        <v>80.542387001568699</v>
      </c>
      <c r="K81" s="1">
        <v>82.698301874613193</v>
      </c>
      <c r="L81" s="1">
        <v>87.497155715373694</v>
      </c>
      <c r="M81" s="1">
        <v>80.370291108815195</v>
      </c>
      <c r="N81" s="1">
        <v>72.438601994690302</v>
      </c>
      <c r="O81" s="1">
        <v>84.738731585396394</v>
      </c>
      <c r="P81" s="1">
        <v>95.275437315461602</v>
      </c>
      <c r="Q81" s="1">
        <v>82.448730025434401</v>
      </c>
      <c r="R81" s="1">
        <v>79.189752791504603</v>
      </c>
      <c r="S81" s="1">
        <v>76.023417287767998</v>
      </c>
      <c r="T81" s="1">
        <v>83.078925970789498</v>
      </c>
      <c r="U81" s="1">
        <v>83.200087678829604</v>
      </c>
    </row>
    <row r="82" spans="1:21" x14ac:dyDescent="0.25">
      <c r="A82" s="13">
        <v>44093</v>
      </c>
      <c r="B82" s="1">
        <v>78.921000357218901</v>
      </c>
      <c r="C82" s="1">
        <v>85.723633583666</v>
      </c>
      <c r="D82" s="1">
        <v>86.893744035448705</v>
      </c>
      <c r="E82" s="1">
        <v>80.254901965611694</v>
      </c>
      <c r="F82" s="1">
        <v>72.985242844727196</v>
      </c>
      <c r="G82" s="1">
        <v>89.297668484329193</v>
      </c>
      <c r="H82" s="1">
        <v>81.799918156515403</v>
      </c>
      <c r="I82" s="1">
        <v>80.2110432781665</v>
      </c>
      <c r="J82" s="1">
        <v>82.614923663008099</v>
      </c>
      <c r="K82" s="1">
        <v>84.126162835196098</v>
      </c>
      <c r="L82" s="1">
        <v>87.910437104977206</v>
      </c>
      <c r="M82" s="1">
        <v>75.056751405881002</v>
      </c>
      <c r="N82" s="1">
        <v>84.549354373732498</v>
      </c>
      <c r="O82" s="1">
        <v>79.406882666911798</v>
      </c>
      <c r="P82" s="1">
        <v>82.202362087437194</v>
      </c>
      <c r="Q82" s="1">
        <v>81.367863667774202</v>
      </c>
      <c r="R82" s="1">
        <v>78.272336274561695</v>
      </c>
      <c r="S82" s="1">
        <v>80.486306785611305</v>
      </c>
      <c r="T82" s="1">
        <v>88.6214408635757</v>
      </c>
      <c r="U82" s="1">
        <v>82.702290115791399</v>
      </c>
    </row>
    <row r="83" spans="1:21" x14ac:dyDescent="0.25">
      <c r="A83" s="13">
        <v>44094</v>
      </c>
      <c r="B83" s="1">
        <v>78.921000354741906</v>
      </c>
      <c r="C83" s="1">
        <v>87.051544183965007</v>
      </c>
      <c r="D83" s="1">
        <v>87.485528670415704</v>
      </c>
      <c r="E83" s="1">
        <v>81.275978620541096</v>
      </c>
      <c r="F83" s="1">
        <v>71.928636140570106</v>
      </c>
      <c r="G83" s="1">
        <v>85.240328727735402</v>
      </c>
      <c r="H83" s="1">
        <v>82.598161691138102</v>
      </c>
      <c r="I83" s="1">
        <v>88.815985928312003</v>
      </c>
      <c r="J83" s="1">
        <v>82.845567482859593</v>
      </c>
      <c r="K83" s="1">
        <v>81.090431858965303</v>
      </c>
      <c r="L83" s="1">
        <v>82.354267842929104</v>
      </c>
      <c r="M83" s="1">
        <v>75.378946460208795</v>
      </c>
      <c r="N83" s="1">
        <v>80.1266392261291</v>
      </c>
      <c r="O83" s="1">
        <v>74.151677746708799</v>
      </c>
      <c r="P83" s="1">
        <v>93.199881147313405</v>
      </c>
      <c r="Q83" s="1">
        <v>86.080557563513807</v>
      </c>
      <c r="R83" s="1">
        <v>84.746909379670399</v>
      </c>
      <c r="S83" s="1">
        <v>81.155726435378995</v>
      </c>
      <c r="T83" s="1">
        <v>85.699203532208898</v>
      </c>
      <c r="U83" s="1">
        <v>85.206755854976194</v>
      </c>
    </row>
    <row r="84" spans="1:21" x14ac:dyDescent="0.25">
      <c r="A84" s="13">
        <v>44095</v>
      </c>
      <c r="B84" s="1">
        <v>77.922000352224899</v>
      </c>
      <c r="C84" s="1">
        <v>88.794836388227395</v>
      </c>
      <c r="D84" s="1">
        <v>80.292498666143302</v>
      </c>
      <c r="E84" s="1">
        <v>72.143097019609002</v>
      </c>
      <c r="F84" s="1">
        <v>92.185476372228905</v>
      </c>
      <c r="G84" s="1">
        <v>74.992240406083098</v>
      </c>
      <c r="H84" s="1">
        <v>87.506102744507302</v>
      </c>
      <c r="I84" s="1">
        <v>84.524146003197998</v>
      </c>
      <c r="J84" s="1">
        <v>72.366372743294804</v>
      </c>
      <c r="K84" s="1">
        <v>86.499735834109501</v>
      </c>
      <c r="L84" s="1">
        <v>78.471319924580001</v>
      </c>
      <c r="M84" s="1">
        <v>80.504605400052696</v>
      </c>
      <c r="N84" s="1">
        <v>76.641983505606106</v>
      </c>
      <c r="O84" s="1">
        <v>76.730424601561396</v>
      </c>
      <c r="P84" s="1">
        <v>88.817402376535895</v>
      </c>
      <c r="Q84" s="1">
        <v>85.741600874890594</v>
      </c>
      <c r="R84" s="1">
        <v>83.698919863435506</v>
      </c>
      <c r="S84" s="1">
        <v>89.811703623796305</v>
      </c>
      <c r="T84" s="1">
        <v>70.897286386094706</v>
      </c>
      <c r="U84" s="1">
        <v>91.100951729662597</v>
      </c>
    </row>
    <row r="85" spans="1:21" x14ac:dyDescent="0.25">
      <c r="A85" s="13">
        <v>44096</v>
      </c>
      <c r="B85" s="1">
        <v>80.919000352726201</v>
      </c>
      <c r="C85" s="1">
        <v>88.0791306149017</v>
      </c>
      <c r="D85" s="1">
        <v>65.614732807048696</v>
      </c>
      <c r="E85" s="1">
        <v>86.519266233869203</v>
      </c>
      <c r="F85" s="1">
        <v>69.726933701955602</v>
      </c>
      <c r="G85" s="1">
        <v>79.497554179454198</v>
      </c>
      <c r="H85" s="1">
        <v>85.487110979332499</v>
      </c>
      <c r="I85" s="1">
        <v>75.551023756327595</v>
      </c>
      <c r="J85" s="1">
        <v>70.675011714546699</v>
      </c>
      <c r="K85" s="1">
        <v>89.862972847600901</v>
      </c>
      <c r="L85" s="1">
        <v>76.138911050907396</v>
      </c>
      <c r="M85" s="1">
        <v>83.764012461582595</v>
      </c>
      <c r="N85" s="1">
        <v>83.966097836693706</v>
      </c>
      <c r="O85" s="1">
        <v>86.717093710755606</v>
      </c>
      <c r="P85" s="1">
        <v>94.679901691089</v>
      </c>
      <c r="Q85" s="1">
        <v>86.235728112431502</v>
      </c>
      <c r="R85" s="1">
        <v>79.4423402403838</v>
      </c>
      <c r="S85" s="1">
        <v>78.197653460492802</v>
      </c>
      <c r="T85" s="1">
        <v>92.040887137385596</v>
      </c>
      <c r="U85" s="1">
        <v>74.658775351923097</v>
      </c>
    </row>
    <row r="86" spans="1:21" x14ac:dyDescent="0.25">
      <c r="A86" s="13">
        <v>44097</v>
      </c>
      <c r="B86" s="1">
        <v>83.9160003578058</v>
      </c>
      <c r="C86" s="1">
        <v>75.757503608424003</v>
      </c>
      <c r="D86" s="1">
        <v>93.019174207027007</v>
      </c>
      <c r="E86" s="1">
        <v>72.777488212800293</v>
      </c>
      <c r="F86" s="1">
        <v>75.855377967271707</v>
      </c>
      <c r="G86" s="1">
        <v>90.481120118686107</v>
      </c>
      <c r="H86" s="1">
        <v>81.024164311403197</v>
      </c>
      <c r="I86" s="1">
        <v>80.679448682643596</v>
      </c>
      <c r="J86" s="1">
        <v>84.818653881264098</v>
      </c>
      <c r="K86" s="1">
        <v>87.602630297882598</v>
      </c>
      <c r="L86" s="1">
        <v>84.812108152630401</v>
      </c>
      <c r="M86" s="1">
        <v>88.714907572286407</v>
      </c>
      <c r="N86" s="1">
        <v>81.717519850432893</v>
      </c>
      <c r="O86" s="1">
        <v>81.823152082872198</v>
      </c>
      <c r="P86" s="1">
        <v>87.964319786442402</v>
      </c>
      <c r="Q86" s="1">
        <v>82.886013686485697</v>
      </c>
      <c r="R86" s="1">
        <v>87.988310229247105</v>
      </c>
      <c r="S86" s="1">
        <v>78.035767080384602</v>
      </c>
      <c r="T86" s="1">
        <v>81.346467157414196</v>
      </c>
      <c r="U86" s="1">
        <v>73.2332362698249</v>
      </c>
    </row>
    <row r="87" spans="1:21" x14ac:dyDescent="0.25">
      <c r="A87" s="13">
        <v>44098</v>
      </c>
      <c r="B87" s="1">
        <v>83.916000363048397</v>
      </c>
      <c r="C87" s="1">
        <v>81.706758557353197</v>
      </c>
      <c r="D87" s="1">
        <v>83.982341042196097</v>
      </c>
      <c r="E87" s="1">
        <v>75.363566630448005</v>
      </c>
      <c r="F87" s="1">
        <v>82.188909080469898</v>
      </c>
      <c r="G87" s="1">
        <v>88.334914542173493</v>
      </c>
      <c r="H87" s="1">
        <v>65.209454139613598</v>
      </c>
      <c r="I87" s="1">
        <v>72.378520402785199</v>
      </c>
      <c r="J87" s="1">
        <v>81.873746260345598</v>
      </c>
      <c r="K87" s="1">
        <v>83.887806622202206</v>
      </c>
      <c r="L87" s="1">
        <v>87.434973135926597</v>
      </c>
      <c r="M87" s="1">
        <v>81.701002770240606</v>
      </c>
      <c r="N87" s="1">
        <v>88.376042458539303</v>
      </c>
      <c r="O87" s="1">
        <v>78.7189410630005</v>
      </c>
      <c r="P87" s="1">
        <v>90.336330788863407</v>
      </c>
      <c r="Q87" s="1">
        <v>82.868672065014906</v>
      </c>
      <c r="R87" s="1">
        <v>80.260463978441294</v>
      </c>
      <c r="S87" s="1">
        <v>78.900364040784396</v>
      </c>
      <c r="T87" s="1">
        <v>67.505383927363994</v>
      </c>
      <c r="U87" s="1">
        <v>81.074890095428898</v>
      </c>
    </row>
    <row r="88" spans="1:21" x14ac:dyDescent="0.25">
      <c r="A88" s="13">
        <v>44099</v>
      </c>
      <c r="B88" s="1">
        <v>86.913000369193895</v>
      </c>
      <c r="C88" s="1">
        <v>85.734399507410501</v>
      </c>
      <c r="D88" s="1">
        <v>65.163544514404194</v>
      </c>
      <c r="E88" s="1">
        <v>80.244567846756695</v>
      </c>
      <c r="F88" s="1">
        <v>84.971939002582602</v>
      </c>
      <c r="G88" s="1">
        <v>71.106394706264595</v>
      </c>
      <c r="H88" s="1">
        <v>69.076438006778503</v>
      </c>
      <c r="I88" s="1">
        <v>73.992464081322893</v>
      </c>
      <c r="J88" s="1">
        <v>83.292904242686305</v>
      </c>
      <c r="K88" s="1">
        <v>85.121711229882393</v>
      </c>
      <c r="L88" s="1">
        <v>82.207053858507706</v>
      </c>
      <c r="M88" s="1">
        <v>78.686787874250598</v>
      </c>
      <c r="N88" s="1">
        <v>79.258875750605299</v>
      </c>
      <c r="O88" s="1">
        <v>86.905219905350705</v>
      </c>
      <c r="P88" s="1">
        <v>88.774964978375294</v>
      </c>
      <c r="Q88" s="1">
        <v>89.089400365589896</v>
      </c>
      <c r="R88" s="1">
        <v>85.283499325709101</v>
      </c>
      <c r="S88" s="1">
        <v>76.989384121862201</v>
      </c>
      <c r="T88" s="1">
        <v>72.179468379073398</v>
      </c>
      <c r="U88" s="1">
        <v>73.970141995564603</v>
      </c>
    </row>
    <row r="89" spans="1:21" x14ac:dyDescent="0.25">
      <c r="A89" s="13">
        <v>44100</v>
      </c>
      <c r="B89" s="1">
        <v>83.916000372343106</v>
      </c>
      <c r="C89" s="1">
        <v>69.226333128931202</v>
      </c>
      <c r="D89" s="1">
        <v>81.3733310582233</v>
      </c>
      <c r="E89" s="1">
        <v>83.406825561978295</v>
      </c>
      <c r="F89" s="1">
        <v>82.448908298781305</v>
      </c>
      <c r="G89" s="1">
        <v>57.3901453019757</v>
      </c>
      <c r="H89" s="1">
        <v>73.922054984826602</v>
      </c>
      <c r="I89" s="1">
        <v>83.871651626896195</v>
      </c>
      <c r="J89" s="1">
        <v>81.208417998709095</v>
      </c>
      <c r="K89" s="1">
        <v>81.561451651815901</v>
      </c>
      <c r="L89" s="1">
        <v>70.107479595939196</v>
      </c>
      <c r="M89" s="1">
        <v>86.249203850976201</v>
      </c>
      <c r="N89" s="1">
        <v>80.966695133814298</v>
      </c>
      <c r="O89" s="1">
        <v>83.217885830188806</v>
      </c>
      <c r="P89" s="1">
        <v>89.129055772176699</v>
      </c>
      <c r="Q89" s="1">
        <v>72.717377159618096</v>
      </c>
      <c r="R89" s="1">
        <v>81.932226113709405</v>
      </c>
      <c r="S89" s="1">
        <v>75.714668753914907</v>
      </c>
      <c r="T89" s="1">
        <v>84.737188445790594</v>
      </c>
      <c r="U89" s="1">
        <v>67.122899516620805</v>
      </c>
    </row>
    <row r="90" spans="1:21" x14ac:dyDescent="0.25">
      <c r="A90" s="13">
        <v>44101</v>
      </c>
      <c r="B90" s="1">
        <v>78.921000367756307</v>
      </c>
      <c r="C90" s="1">
        <v>70.057548564364197</v>
      </c>
      <c r="D90" s="1">
        <v>73.163769641602002</v>
      </c>
      <c r="E90" s="1">
        <v>85.623746972318202</v>
      </c>
      <c r="F90" s="1">
        <v>68.066754356228302</v>
      </c>
      <c r="G90" s="1">
        <v>74.520287462324902</v>
      </c>
      <c r="H90" s="1">
        <v>76.997190498994499</v>
      </c>
      <c r="I90" s="1">
        <v>79.374583116319997</v>
      </c>
      <c r="J90" s="1">
        <v>79.929230223369203</v>
      </c>
      <c r="K90" s="1">
        <v>70.418421314577202</v>
      </c>
      <c r="L90" s="1">
        <v>87.1560451226526</v>
      </c>
      <c r="M90" s="1">
        <v>82.707665941168997</v>
      </c>
      <c r="N90" s="1">
        <v>82.367707067426494</v>
      </c>
      <c r="O90" s="1">
        <v>80.3277096156217</v>
      </c>
      <c r="P90" s="1">
        <v>73.364376673629195</v>
      </c>
      <c r="Q90" s="1">
        <v>88.287961943510695</v>
      </c>
      <c r="R90" s="1">
        <v>84.264759855830405</v>
      </c>
      <c r="S90" s="1">
        <v>83.009998743285607</v>
      </c>
      <c r="T90" s="1">
        <v>75.731773391420305</v>
      </c>
      <c r="U90" s="1">
        <v>76.325319347546298</v>
      </c>
    </row>
    <row r="91" spans="1:21" x14ac:dyDescent="0.25">
      <c r="A91" s="13">
        <v>44102</v>
      </c>
      <c r="B91" s="1">
        <v>74.925000357806596</v>
      </c>
      <c r="C91" s="1">
        <v>64.970580770034999</v>
      </c>
      <c r="D91" s="1">
        <v>83.674458528879001</v>
      </c>
      <c r="E91" s="1">
        <v>73.722701596522498</v>
      </c>
      <c r="F91" s="1">
        <v>75.694513024890199</v>
      </c>
      <c r="G91" s="1">
        <v>77.600596617697207</v>
      </c>
      <c r="H91" s="1">
        <v>77.8700085394712</v>
      </c>
      <c r="I91" s="1">
        <v>83.667284540686893</v>
      </c>
      <c r="J91" s="1">
        <v>66.060475186257193</v>
      </c>
      <c r="K91" s="1">
        <v>88.006967944138907</v>
      </c>
      <c r="L91" s="1">
        <v>79.972742565997393</v>
      </c>
      <c r="M91" s="1">
        <v>85.003261752504798</v>
      </c>
      <c r="N91" s="1">
        <v>79.511884202706298</v>
      </c>
      <c r="O91" s="1">
        <v>87.9057004290447</v>
      </c>
      <c r="P91" s="1">
        <v>84.139324421071393</v>
      </c>
      <c r="Q91" s="1">
        <v>77.647938846249303</v>
      </c>
      <c r="R91" s="1">
        <v>81.812489668747105</v>
      </c>
      <c r="S91" s="1">
        <v>79.957910211079707</v>
      </c>
      <c r="T91" s="1">
        <v>76.505289058989703</v>
      </c>
      <c r="U91" s="1">
        <v>69.156986471647699</v>
      </c>
    </row>
    <row r="92" spans="1:21" x14ac:dyDescent="0.25">
      <c r="A92" s="13">
        <v>44103</v>
      </c>
      <c r="B92" s="1">
        <v>71.928000345997901</v>
      </c>
      <c r="C92" s="1">
        <v>67.700772690813295</v>
      </c>
      <c r="D92" s="1">
        <v>84.468960395222993</v>
      </c>
      <c r="E92" s="1">
        <v>75.408571534890498</v>
      </c>
      <c r="F92" s="1">
        <v>73.743079255731402</v>
      </c>
      <c r="G92" s="1">
        <v>74.953026150159999</v>
      </c>
      <c r="H92" s="1">
        <v>71.715891309243105</v>
      </c>
      <c r="I92" s="1">
        <v>68.451636493035295</v>
      </c>
      <c r="J92" s="1">
        <v>69.988826642495098</v>
      </c>
      <c r="K92" s="1">
        <v>82.300688599840598</v>
      </c>
      <c r="L92" s="1">
        <v>82.497487780205802</v>
      </c>
      <c r="M92" s="1">
        <v>72.569161192077999</v>
      </c>
      <c r="N92" s="1">
        <v>82.064636413218594</v>
      </c>
      <c r="O92" s="1">
        <v>83.753671766249397</v>
      </c>
      <c r="P92" s="1">
        <v>66.973830869001404</v>
      </c>
      <c r="Q92" s="1">
        <v>81.015031940372296</v>
      </c>
      <c r="R92" s="1">
        <v>88.768956769167204</v>
      </c>
      <c r="S92" s="1">
        <v>78.026387667274193</v>
      </c>
      <c r="T92" s="1">
        <v>73.909907728727902</v>
      </c>
      <c r="U92" s="1">
        <v>72.022648537664296</v>
      </c>
    </row>
    <row r="93" spans="1:21" x14ac:dyDescent="0.25">
      <c r="A93" s="13">
        <v>44104</v>
      </c>
      <c r="B93" s="1">
        <v>63.936000329024999</v>
      </c>
      <c r="C93" s="1">
        <v>67.816977172719405</v>
      </c>
      <c r="D93" s="1">
        <v>84.099005500495196</v>
      </c>
      <c r="E93" s="1">
        <v>76.388268306648897</v>
      </c>
      <c r="F93" s="1">
        <v>68.382261590194403</v>
      </c>
      <c r="G93" s="1">
        <v>73.458022003456406</v>
      </c>
      <c r="H93" s="1">
        <v>72.368265734867407</v>
      </c>
      <c r="I93" s="1">
        <v>74.344026331662306</v>
      </c>
      <c r="J93" s="1">
        <v>79.229545004892103</v>
      </c>
      <c r="K93" s="1">
        <v>84.672094125013999</v>
      </c>
      <c r="L93" s="1">
        <v>71.551423406077703</v>
      </c>
      <c r="M93" s="1">
        <v>82.614516465261403</v>
      </c>
      <c r="N93" s="1">
        <v>82.467858508146307</v>
      </c>
      <c r="O93" s="1">
        <v>76.242179651667399</v>
      </c>
      <c r="P93" s="1">
        <v>79.279152820309307</v>
      </c>
      <c r="Q93" s="1">
        <v>79.405999960993697</v>
      </c>
      <c r="R93" s="1">
        <v>77.689602140639707</v>
      </c>
      <c r="S93" s="1">
        <v>66.729361198084305</v>
      </c>
      <c r="T93" s="1">
        <v>73.598885502884897</v>
      </c>
      <c r="U93" s="1">
        <v>88.178021913842699</v>
      </c>
    </row>
    <row r="94" spans="1:21" x14ac:dyDescent="0.25">
      <c r="A94" s="13">
        <v>44105</v>
      </c>
      <c r="B94" s="1">
        <v>65.934000314695496</v>
      </c>
      <c r="C94" s="1">
        <v>81.315035539015497</v>
      </c>
      <c r="D94" s="1">
        <v>67.341994461318706</v>
      </c>
      <c r="E94" s="1">
        <v>83.079919420298694</v>
      </c>
      <c r="F94" s="1">
        <v>76.000103298849098</v>
      </c>
      <c r="G94" s="1">
        <v>74.270640834631905</v>
      </c>
      <c r="H94" s="1">
        <v>80.570387739634995</v>
      </c>
      <c r="I94" s="1">
        <v>76.643599837553495</v>
      </c>
      <c r="J94" s="1">
        <v>77.831237081837799</v>
      </c>
      <c r="K94" s="1">
        <v>83.110767723321203</v>
      </c>
      <c r="L94" s="1">
        <v>78.728054453661997</v>
      </c>
      <c r="M94" s="1">
        <v>85.334114873417406</v>
      </c>
      <c r="N94" s="1">
        <v>84.726300671683504</v>
      </c>
      <c r="O94" s="1">
        <v>66.145942420058404</v>
      </c>
      <c r="P94" s="1">
        <v>77.071255995988395</v>
      </c>
      <c r="Q94" s="1">
        <v>80.193174198632803</v>
      </c>
      <c r="R94" s="1">
        <v>60.775619711239202</v>
      </c>
      <c r="S94" s="1">
        <v>78.880203589139597</v>
      </c>
      <c r="T94" s="1">
        <v>87.173382626928202</v>
      </c>
      <c r="U94" s="1">
        <v>86.435494947056398</v>
      </c>
    </row>
    <row r="95" spans="1:21" x14ac:dyDescent="0.25">
      <c r="A95" s="13">
        <v>44106</v>
      </c>
      <c r="B95" s="1">
        <v>71.928000312366805</v>
      </c>
      <c r="C95" s="1">
        <v>77.370062615268793</v>
      </c>
      <c r="D95" s="1">
        <v>81.280173717822905</v>
      </c>
      <c r="E95" s="1">
        <v>68.993462813470401</v>
      </c>
      <c r="F95" s="1">
        <v>77.634453928348407</v>
      </c>
      <c r="G95" s="1">
        <v>77.7627851726335</v>
      </c>
      <c r="H95" s="1">
        <v>84.589453012062094</v>
      </c>
      <c r="I95" s="1">
        <v>77.274327541766098</v>
      </c>
      <c r="J95" s="1">
        <v>74.694766670981394</v>
      </c>
      <c r="K95" s="1">
        <v>82.635133815877097</v>
      </c>
      <c r="L95" s="1">
        <v>85.278048809639003</v>
      </c>
      <c r="M95" s="1">
        <v>78.7257874861251</v>
      </c>
      <c r="N95" s="1">
        <v>77.447795300586805</v>
      </c>
      <c r="O95" s="1">
        <v>75.926059382154904</v>
      </c>
      <c r="P95" s="1">
        <v>77.052566590174095</v>
      </c>
      <c r="Q95" s="1">
        <v>68.018312201415199</v>
      </c>
      <c r="R95" s="1">
        <v>75.349258262635104</v>
      </c>
      <c r="S95" s="1">
        <v>76.699462300808506</v>
      </c>
      <c r="T95" s="1">
        <v>84.493001345764895</v>
      </c>
      <c r="U95" s="1">
        <v>74.360196859158293</v>
      </c>
    </row>
    <row r="96" spans="1:21" x14ac:dyDescent="0.25">
      <c r="A96" s="13">
        <v>44107</v>
      </c>
      <c r="B96" s="1">
        <v>83.916000325942306</v>
      </c>
      <c r="C96" s="1">
        <v>84.357908401269398</v>
      </c>
      <c r="D96" s="1">
        <v>77.9982196663846</v>
      </c>
      <c r="E96" s="1">
        <v>75.463918338121005</v>
      </c>
      <c r="F96" s="1">
        <v>86.658253007973897</v>
      </c>
      <c r="G96" s="1">
        <v>82.787957335322901</v>
      </c>
      <c r="H96" s="1">
        <v>83.531007666904898</v>
      </c>
      <c r="I96" s="1">
        <v>73.118866384443606</v>
      </c>
      <c r="J96" s="1">
        <v>75.468284117402703</v>
      </c>
      <c r="K96" s="1">
        <v>82.080952544939194</v>
      </c>
      <c r="L96" s="1">
        <v>80.152180455986795</v>
      </c>
      <c r="M96" s="1">
        <v>82.855452571206499</v>
      </c>
      <c r="N96" s="1">
        <v>71.636845809915798</v>
      </c>
      <c r="O96" s="1">
        <v>80.582068796019499</v>
      </c>
      <c r="P96" s="1">
        <v>77.988695869061203</v>
      </c>
      <c r="Q96" s="1">
        <v>61.575374385064201</v>
      </c>
      <c r="R96" s="1">
        <v>77.351379776887597</v>
      </c>
      <c r="S96" s="1">
        <v>80.768430678921405</v>
      </c>
      <c r="T96" s="1">
        <v>83.960029220999502</v>
      </c>
      <c r="U96" s="1">
        <v>65.251334438085394</v>
      </c>
    </row>
    <row r="97" spans="1:21" x14ac:dyDescent="0.25">
      <c r="A97" s="13">
        <v>44108</v>
      </c>
      <c r="B97" s="1">
        <v>69.930000329617101</v>
      </c>
      <c r="C97" s="1">
        <v>63.609829952214703</v>
      </c>
      <c r="D97" s="1">
        <v>79.219715460519396</v>
      </c>
      <c r="E97" s="1">
        <v>87.051992933602193</v>
      </c>
      <c r="F97" s="1">
        <v>69.412120789076695</v>
      </c>
      <c r="G97" s="1">
        <v>80.241283559611105</v>
      </c>
      <c r="H97" s="1">
        <v>81.957555497437994</v>
      </c>
      <c r="I97" s="1">
        <v>69.974472487724597</v>
      </c>
      <c r="J97" s="1">
        <v>86.2877637394799</v>
      </c>
      <c r="K97" s="1">
        <v>82.986848307839495</v>
      </c>
      <c r="L97" s="1">
        <v>84.477925956487894</v>
      </c>
      <c r="M97" s="1">
        <v>80.407168350054704</v>
      </c>
      <c r="N97" s="1">
        <v>82.471364085029904</v>
      </c>
      <c r="O97" s="1">
        <v>80.132392658038</v>
      </c>
      <c r="P97" s="1">
        <v>68.211117158343797</v>
      </c>
      <c r="Q97" s="1">
        <v>72.370174383312204</v>
      </c>
      <c r="R97" s="1">
        <v>79.139524830684294</v>
      </c>
      <c r="S97" s="1">
        <v>87.218906331863806</v>
      </c>
      <c r="T97" s="1">
        <v>82.042705125334294</v>
      </c>
      <c r="U97" s="1">
        <v>57.340608045458097</v>
      </c>
    </row>
    <row r="98" spans="1:21" x14ac:dyDescent="0.25">
      <c r="A98" s="13">
        <v>44109</v>
      </c>
      <c r="B98" s="1">
        <v>65.934000319035206</v>
      </c>
      <c r="C98" s="1">
        <v>72.075362302184203</v>
      </c>
      <c r="D98" s="1">
        <v>83.750334319091607</v>
      </c>
      <c r="E98" s="1">
        <v>73.889444245441595</v>
      </c>
      <c r="F98" s="1">
        <v>80.177655891220695</v>
      </c>
      <c r="G98" s="1">
        <v>81.341952165418903</v>
      </c>
      <c r="H98" s="1">
        <v>80.287449337337506</v>
      </c>
      <c r="I98" s="1">
        <v>84.245554780861696</v>
      </c>
      <c r="J98" s="1">
        <v>80.225207957872399</v>
      </c>
      <c r="K98" s="1">
        <v>82.700403819575897</v>
      </c>
      <c r="L98" s="1">
        <v>80.326549783518601</v>
      </c>
      <c r="M98" s="1">
        <v>83.404125077557495</v>
      </c>
      <c r="N98" s="1">
        <v>82.961437528883096</v>
      </c>
      <c r="O98" s="1">
        <v>76.819769615610696</v>
      </c>
      <c r="P98" s="1">
        <v>57.4247682139274</v>
      </c>
      <c r="Q98" s="1">
        <v>78.847067535475205</v>
      </c>
      <c r="R98" s="1">
        <v>84.470866954420401</v>
      </c>
      <c r="S98" s="1">
        <v>83.782607802970503</v>
      </c>
      <c r="T98" s="1">
        <v>70.0438712478783</v>
      </c>
      <c r="U98" s="1">
        <v>75.035680751337594</v>
      </c>
    </row>
    <row r="99" spans="1:21" x14ac:dyDescent="0.25">
      <c r="A99" s="13">
        <v>44110</v>
      </c>
      <c r="B99" s="1">
        <v>63.936000307746397</v>
      </c>
      <c r="C99" s="1">
        <v>74.2160299236279</v>
      </c>
      <c r="D99" s="1">
        <v>82.528419080089193</v>
      </c>
      <c r="E99" s="1">
        <v>67.161018245610407</v>
      </c>
      <c r="F99" s="1">
        <v>76.899701558445997</v>
      </c>
      <c r="G99" s="1">
        <v>70.920538863496503</v>
      </c>
      <c r="H99" s="1">
        <v>75.575647849551899</v>
      </c>
      <c r="I99" s="1">
        <v>79.812404214248303</v>
      </c>
      <c r="J99" s="1">
        <v>76.270028598422797</v>
      </c>
      <c r="K99" s="1">
        <v>75.531668914574297</v>
      </c>
      <c r="L99" s="1">
        <v>75.5809856332923</v>
      </c>
      <c r="M99" s="1">
        <v>72.631805459979006</v>
      </c>
      <c r="N99" s="1">
        <v>83.287196666930001</v>
      </c>
      <c r="O99" s="1">
        <v>67.546212437802794</v>
      </c>
      <c r="P99" s="1">
        <v>76.957233122579197</v>
      </c>
      <c r="Q99" s="1">
        <v>81.6207664294067</v>
      </c>
      <c r="R99" s="1">
        <v>80.196834910951694</v>
      </c>
      <c r="S99" s="1">
        <v>84.298836186179102</v>
      </c>
      <c r="T99" s="1">
        <v>75.711767863049204</v>
      </c>
      <c r="U99" s="1">
        <v>79.152190063346296</v>
      </c>
    </row>
    <row r="100" spans="1:21" x14ac:dyDescent="0.25">
      <c r="A100" s="13">
        <v>44111</v>
      </c>
      <c r="B100" s="1">
        <v>59.9400002954714</v>
      </c>
      <c r="C100" s="1">
        <v>72.068817223757506</v>
      </c>
      <c r="D100" s="1">
        <v>75.598731895463899</v>
      </c>
      <c r="E100" s="1">
        <v>80.965181680249302</v>
      </c>
      <c r="F100" s="1">
        <v>74.0308662400586</v>
      </c>
      <c r="G100" s="1">
        <v>64.013054620618803</v>
      </c>
      <c r="H100" s="1">
        <v>78.955985452975895</v>
      </c>
      <c r="I100" s="1">
        <v>72.620997171467906</v>
      </c>
      <c r="J100" s="1">
        <v>72.917337443521106</v>
      </c>
      <c r="K100" s="1">
        <v>72.843103577320207</v>
      </c>
      <c r="L100" s="1">
        <v>74.596645946041406</v>
      </c>
      <c r="M100" s="1">
        <v>76.463809426304906</v>
      </c>
      <c r="N100" s="1">
        <v>82.916220022673699</v>
      </c>
      <c r="O100" s="1">
        <v>75.159020130505596</v>
      </c>
      <c r="P100" s="1">
        <v>80.027121673853202</v>
      </c>
      <c r="Q100" s="1">
        <v>86.098343055743499</v>
      </c>
      <c r="R100" s="1">
        <v>80.467136803971201</v>
      </c>
      <c r="S100" s="1">
        <v>68.622892973464403</v>
      </c>
      <c r="T100" s="1">
        <v>70.294874299182794</v>
      </c>
      <c r="U100" s="1">
        <v>80.510146151163596</v>
      </c>
    </row>
    <row r="101" spans="1:21" x14ac:dyDescent="0.25">
      <c r="A101" s="13">
        <v>44112</v>
      </c>
      <c r="B101" s="1">
        <v>77.922000301614901</v>
      </c>
      <c r="C101" s="1">
        <v>92.777946693137295</v>
      </c>
      <c r="D101" s="1">
        <v>82.416640370842799</v>
      </c>
      <c r="E101" s="1">
        <v>62.700478580550097</v>
      </c>
      <c r="F101" s="1">
        <v>67.980890104143597</v>
      </c>
      <c r="G101" s="1">
        <v>56.5441857028935</v>
      </c>
      <c r="H101" s="1">
        <v>86.776072414287299</v>
      </c>
      <c r="I101" s="1">
        <v>66.5282646102972</v>
      </c>
      <c r="J101" s="1">
        <v>74.420241339281901</v>
      </c>
      <c r="K101" s="1">
        <v>71.018094663594994</v>
      </c>
      <c r="L101" s="1">
        <v>72.830991685984898</v>
      </c>
      <c r="M101" s="1">
        <v>79.491199189678895</v>
      </c>
      <c r="N101" s="1">
        <v>82.298022466853894</v>
      </c>
      <c r="O101" s="1">
        <v>70.322968359317301</v>
      </c>
      <c r="P101" s="1">
        <v>81.3480086338663</v>
      </c>
      <c r="Q101" s="1">
        <v>80.253302254094194</v>
      </c>
      <c r="R101" s="1">
        <v>70.122772355259201</v>
      </c>
      <c r="S101" s="1">
        <v>67.204040868805194</v>
      </c>
      <c r="T101" s="1">
        <v>77.900600387297203</v>
      </c>
      <c r="U101" s="1">
        <v>85.389539823991797</v>
      </c>
    </row>
    <row r="102" spans="1:21" x14ac:dyDescent="0.25">
      <c r="A102" s="13">
        <v>44113</v>
      </c>
      <c r="B102" s="1">
        <v>69.930000310031303</v>
      </c>
      <c r="C102" s="1">
        <v>71.867867533893801</v>
      </c>
      <c r="D102" s="1">
        <v>70.776285118124605</v>
      </c>
      <c r="E102" s="1">
        <v>75.239740104158699</v>
      </c>
      <c r="F102" s="1">
        <v>59.592930003238699</v>
      </c>
      <c r="G102" s="1">
        <v>71.877826153222699</v>
      </c>
      <c r="H102" s="1">
        <v>59.834433246557403</v>
      </c>
      <c r="I102" s="1">
        <v>67.705913631557095</v>
      </c>
      <c r="J102" s="1">
        <v>72.907560522599397</v>
      </c>
      <c r="K102" s="1">
        <v>71.128996592682896</v>
      </c>
      <c r="L102" s="1">
        <v>69.303569737367297</v>
      </c>
      <c r="M102" s="1">
        <v>86.2941549832655</v>
      </c>
      <c r="N102" s="1">
        <v>73.263953850403396</v>
      </c>
      <c r="O102" s="1">
        <v>80.768597501694003</v>
      </c>
      <c r="P102" s="1">
        <v>86.327123012480797</v>
      </c>
      <c r="Q102" s="1">
        <v>82.283965462018202</v>
      </c>
      <c r="R102" s="1">
        <v>61.901248376888901</v>
      </c>
      <c r="S102" s="1">
        <v>76.093245719610707</v>
      </c>
      <c r="T102" s="1">
        <v>85.519974146556606</v>
      </c>
      <c r="U102" s="1">
        <v>83.210010983818506</v>
      </c>
    </row>
    <row r="103" spans="1:21" x14ac:dyDescent="0.25">
      <c r="A103" s="13">
        <v>44114</v>
      </c>
      <c r="B103" s="1">
        <v>71.928000312010397</v>
      </c>
      <c r="C103" s="1">
        <v>78.952731144653995</v>
      </c>
      <c r="D103" s="1">
        <v>76.940901147550804</v>
      </c>
      <c r="E103" s="1">
        <v>72.789134512664106</v>
      </c>
      <c r="F103" s="1">
        <v>60.781221889447004</v>
      </c>
      <c r="G103" s="1">
        <v>70.683206078269194</v>
      </c>
      <c r="H103" s="1">
        <v>73.401299238941405</v>
      </c>
      <c r="I103" s="1">
        <v>74.840980662397598</v>
      </c>
      <c r="J103" s="1">
        <v>71.591155555073897</v>
      </c>
      <c r="K103" s="1">
        <v>70.284173443881002</v>
      </c>
      <c r="L103" s="1">
        <v>83.412203475506004</v>
      </c>
      <c r="M103" s="1">
        <v>80.940105224810907</v>
      </c>
      <c r="N103" s="1">
        <v>77.258934080652907</v>
      </c>
      <c r="O103" s="1">
        <v>83.698843703449697</v>
      </c>
      <c r="P103" s="1">
        <v>73.913621330173299</v>
      </c>
      <c r="Q103" s="1">
        <v>76.980182035802102</v>
      </c>
      <c r="R103" s="1">
        <v>67.242438009593101</v>
      </c>
      <c r="S103" s="1">
        <v>76.847991136224806</v>
      </c>
      <c r="T103" s="1">
        <v>86.454677245966295</v>
      </c>
      <c r="U103" s="1">
        <v>82.644439795345093</v>
      </c>
    </row>
    <row r="104" spans="1:21" x14ac:dyDescent="0.25">
      <c r="A104" s="13">
        <v>44115</v>
      </c>
      <c r="B104" s="1">
        <v>68.931000311823396</v>
      </c>
      <c r="C104" s="1">
        <v>75.621771805910996</v>
      </c>
      <c r="D104" s="1">
        <v>75.9624075774516</v>
      </c>
      <c r="E104" s="1">
        <v>77.3062941019666</v>
      </c>
      <c r="F104" s="1">
        <v>68.070754150092895</v>
      </c>
      <c r="G104" s="1">
        <v>76.931883893268903</v>
      </c>
      <c r="H104" s="1">
        <v>72.8515889694512</v>
      </c>
      <c r="I104" s="1">
        <v>79.807205912049298</v>
      </c>
      <c r="J104" s="1">
        <v>64.676836617777795</v>
      </c>
      <c r="K104" s="1">
        <v>81.291174323013195</v>
      </c>
      <c r="L104" s="1">
        <v>83.704939479080096</v>
      </c>
      <c r="M104" s="1">
        <v>80.646241753477497</v>
      </c>
      <c r="N104" s="1">
        <v>64.413773225387899</v>
      </c>
      <c r="O104" s="1">
        <v>75.441699675916894</v>
      </c>
      <c r="P104" s="1">
        <v>85.494788551148602</v>
      </c>
      <c r="Q104" s="1">
        <v>73.853324735346007</v>
      </c>
      <c r="R104" s="1">
        <v>68.586460229904802</v>
      </c>
      <c r="S104" s="1">
        <v>79.701558917933198</v>
      </c>
      <c r="T104" s="1">
        <v>82.824466584102296</v>
      </c>
      <c r="U104" s="1">
        <v>75.606945878024703</v>
      </c>
    </row>
    <row r="105" spans="1:21" x14ac:dyDescent="0.25">
      <c r="A105" s="13">
        <v>44116</v>
      </c>
      <c r="B105" s="1">
        <v>68.931000309723601</v>
      </c>
      <c r="C105" s="1">
        <v>77.765604611780006</v>
      </c>
      <c r="D105" s="1">
        <v>76.563247616761402</v>
      </c>
      <c r="E105" s="1">
        <v>74.507998677511296</v>
      </c>
      <c r="F105" s="1">
        <v>68.905969552523601</v>
      </c>
      <c r="G105" s="1">
        <v>75.443632651354307</v>
      </c>
      <c r="H105" s="1">
        <v>80.262125577865405</v>
      </c>
      <c r="I105" s="1">
        <v>75.393207688245198</v>
      </c>
      <c r="J105" s="1">
        <v>85.867856823389502</v>
      </c>
      <c r="K105" s="1">
        <v>76.257852314166897</v>
      </c>
      <c r="L105" s="1">
        <v>72.474169260679801</v>
      </c>
      <c r="M105" s="1">
        <v>61.761341015855301</v>
      </c>
      <c r="N105" s="1">
        <v>79.950066034378594</v>
      </c>
      <c r="O105" s="1">
        <v>76.459081972266603</v>
      </c>
      <c r="P105" s="1">
        <v>71.813973132309201</v>
      </c>
      <c r="Q105" s="1">
        <v>65.934551399229093</v>
      </c>
      <c r="R105" s="1">
        <v>79.840872824445896</v>
      </c>
      <c r="S105" s="1">
        <v>81.523711011705799</v>
      </c>
      <c r="T105" s="1">
        <v>85.703090064256102</v>
      </c>
      <c r="U105" s="1">
        <v>76.479857449205895</v>
      </c>
    </row>
    <row r="106" spans="1:21" x14ac:dyDescent="0.25">
      <c r="A106" s="13">
        <v>44117</v>
      </c>
      <c r="B106" s="1">
        <v>72.927000312078803</v>
      </c>
      <c r="C106" s="1">
        <v>79.5037770176789</v>
      </c>
      <c r="D106" s="1">
        <v>79.451170761812506</v>
      </c>
      <c r="E106" s="1">
        <v>72.567840181512594</v>
      </c>
      <c r="F106" s="1">
        <v>66.193498938586004</v>
      </c>
      <c r="G106" s="1">
        <v>78.378103557304499</v>
      </c>
      <c r="H106" s="1">
        <v>82.097347871567493</v>
      </c>
      <c r="I106" s="1">
        <v>75.315608476723696</v>
      </c>
      <c r="J106" s="1">
        <v>73.950750862079303</v>
      </c>
      <c r="K106" s="1">
        <v>64.495386174386098</v>
      </c>
      <c r="L106" s="1">
        <v>74.977020389553104</v>
      </c>
      <c r="M106" s="1">
        <v>63.308748623285901</v>
      </c>
      <c r="N106" s="1">
        <v>77.019705438485104</v>
      </c>
      <c r="O106" s="1">
        <v>69.253470944365503</v>
      </c>
      <c r="P106" s="1">
        <v>82.525612468691193</v>
      </c>
      <c r="Q106" s="1">
        <v>75.9634663860503</v>
      </c>
      <c r="R106" s="1">
        <v>77.799330210120203</v>
      </c>
      <c r="S106" s="1">
        <v>76.250599881953505</v>
      </c>
      <c r="T106" s="1">
        <v>84.523611353737806</v>
      </c>
      <c r="U106" s="1">
        <v>79.187677087560104</v>
      </c>
    </row>
    <row r="107" spans="1:21" x14ac:dyDescent="0.25">
      <c r="A107" s="13">
        <v>44118</v>
      </c>
      <c r="B107" s="1">
        <v>78.921000321787204</v>
      </c>
      <c r="C107" s="1">
        <v>83.528701352930696</v>
      </c>
      <c r="D107" s="1">
        <v>66.620860669135396</v>
      </c>
      <c r="E107" s="1">
        <v>65.449536386494202</v>
      </c>
      <c r="F107" s="1">
        <v>82.638967255019097</v>
      </c>
      <c r="G107" s="1">
        <v>76.902420430424399</v>
      </c>
      <c r="H107" s="1">
        <v>75.440745791473802</v>
      </c>
      <c r="I107" s="1">
        <v>67.532376051997801</v>
      </c>
      <c r="J107" s="1">
        <v>68.359526655705693</v>
      </c>
      <c r="K107" s="1">
        <v>72.1643536628455</v>
      </c>
      <c r="L107" s="1">
        <v>67.520211989694701</v>
      </c>
      <c r="M107" s="1">
        <v>77.403983675726593</v>
      </c>
      <c r="N107" s="1">
        <v>79.925747546660702</v>
      </c>
      <c r="O107" s="1">
        <v>77.674477451370507</v>
      </c>
      <c r="P107" s="1">
        <v>70.332018661403794</v>
      </c>
      <c r="Q107" s="1">
        <v>69.018143310821401</v>
      </c>
      <c r="R107" s="1">
        <v>77.460142915130405</v>
      </c>
      <c r="S107" s="1">
        <v>81.8706157419454</v>
      </c>
      <c r="T107" s="1">
        <v>78.958036902467498</v>
      </c>
      <c r="U107" s="1">
        <v>72.548585463778906</v>
      </c>
    </row>
    <row r="108" spans="1:21" x14ac:dyDescent="0.25">
      <c r="A108" s="13">
        <v>44119</v>
      </c>
      <c r="B108" s="1">
        <v>80.919000333834703</v>
      </c>
      <c r="C108" s="1">
        <v>72.923503809183501</v>
      </c>
      <c r="D108" s="1">
        <v>68.041778002759301</v>
      </c>
      <c r="E108" s="1">
        <v>79.621612567489905</v>
      </c>
      <c r="F108" s="1">
        <v>72.502801304677106</v>
      </c>
      <c r="G108" s="1">
        <v>76.876176854228405</v>
      </c>
      <c r="H108" s="1">
        <v>70.019299369077501</v>
      </c>
      <c r="I108" s="1">
        <v>64.104741656016103</v>
      </c>
      <c r="J108" s="1">
        <v>59.016013034477403</v>
      </c>
      <c r="K108" s="1">
        <v>72.014976244116298</v>
      </c>
      <c r="L108" s="1">
        <v>73.315224848040899</v>
      </c>
      <c r="M108" s="1">
        <v>75.819883363899606</v>
      </c>
      <c r="N108" s="1">
        <v>79.289519626566303</v>
      </c>
      <c r="O108" s="1">
        <v>71.247334184828802</v>
      </c>
      <c r="P108" s="1">
        <v>65.670054940237705</v>
      </c>
      <c r="Q108" s="1">
        <v>81.088889885586298</v>
      </c>
      <c r="R108" s="1">
        <v>79.970050603775704</v>
      </c>
      <c r="S108" s="1">
        <v>76.682985446661903</v>
      </c>
      <c r="T108" s="1">
        <v>66.457695867811793</v>
      </c>
      <c r="U108" s="1">
        <v>71.281847215970203</v>
      </c>
    </row>
    <row r="109" spans="1:21" x14ac:dyDescent="0.25">
      <c r="A109" s="13">
        <v>44120</v>
      </c>
      <c r="B109" s="1">
        <v>79.920000341966997</v>
      </c>
      <c r="C109" s="1">
        <v>67.791926598699604</v>
      </c>
      <c r="D109" s="1">
        <v>67.990733525907203</v>
      </c>
      <c r="E109" s="1">
        <v>73.714957798078999</v>
      </c>
      <c r="F109" s="1">
        <v>79.862083388012607</v>
      </c>
      <c r="G109" s="1">
        <v>78.593198228965306</v>
      </c>
      <c r="H109" s="1">
        <v>49.590430053209403</v>
      </c>
      <c r="I109" s="1">
        <v>74.026738941226597</v>
      </c>
      <c r="J109" s="1">
        <v>67.697815633493093</v>
      </c>
      <c r="K109" s="1">
        <v>82.374472702923896</v>
      </c>
      <c r="L109" s="1">
        <v>70.003131071796503</v>
      </c>
      <c r="M109" s="1">
        <v>64.280644584134905</v>
      </c>
      <c r="N109" s="1">
        <v>78.038360430003905</v>
      </c>
      <c r="O109" s="1">
        <v>69.486162653648407</v>
      </c>
      <c r="P109" s="1">
        <v>72.7223584589658</v>
      </c>
      <c r="Q109" s="1">
        <v>77.213813993320102</v>
      </c>
      <c r="R109" s="1">
        <v>81.879657719009302</v>
      </c>
      <c r="S109" s="1">
        <v>67.653758770889496</v>
      </c>
      <c r="T109" s="1">
        <v>74.807814732173796</v>
      </c>
      <c r="U109" s="1">
        <v>78.340647450481598</v>
      </c>
    </row>
    <row r="110" spans="1:21" x14ac:dyDescent="0.25">
      <c r="A110" s="13">
        <v>44121</v>
      </c>
      <c r="B110" s="1">
        <v>81.918000348382904</v>
      </c>
      <c r="C110" s="1">
        <v>66.523686561815794</v>
      </c>
      <c r="D110" s="1">
        <v>80.140685567390506</v>
      </c>
      <c r="E110" s="1">
        <v>76.571470699716201</v>
      </c>
      <c r="F110" s="1">
        <v>81.936006718513696</v>
      </c>
      <c r="G110" s="1">
        <v>67.357815120976895</v>
      </c>
      <c r="H110" s="1">
        <v>63.637425819352401</v>
      </c>
      <c r="I110" s="1">
        <v>67.722145550675094</v>
      </c>
      <c r="J110" s="1">
        <v>67.5725864345508</v>
      </c>
      <c r="K110" s="1">
        <v>77.796820528651594</v>
      </c>
      <c r="L110" s="1">
        <v>63.364000097332401</v>
      </c>
      <c r="M110" s="1">
        <v>82.682616912211103</v>
      </c>
      <c r="N110" s="1">
        <v>86.819342643941198</v>
      </c>
      <c r="O110" s="1">
        <v>54.316105564360001</v>
      </c>
      <c r="P110" s="1">
        <v>60.848482972866201</v>
      </c>
      <c r="Q110" s="1">
        <v>85.580440565079101</v>
      </c>
      <c r="R110" s="1">
        <v>78.063701719853796</v>
      </c>
      <c r="S110" s="1">
        <v>75.413058827715801</v>
      </c>
      <c r="T110" s="1">
        <v>69.117699495836405</v>
      </c>
      <c r="U110" s="1">
        <v>84.409144670900702</v>
      </c>
    </row>
    <row r="111" spans="1:21" x14ac:dyDescent="0.25">
      <c r="A111" s="13">
        <v>44122</v>
      </c>
      <c r="B111" s="1">
        <v>65.934000339007994</v>
      </c>
      <c r="C111" s="1">
        <v>55.688420767275701</v>
      </c>
      <c r="D111" s="1">
        <v>70.861358789592401</v>
      </c>
      <c r="E111" s="1">
        <v>80.150183357948706</v>
      </c>
      <c r="F111" s="1">
        <v>70.873990818071803</v>
      </c>
      <c r="G111" s="1">
        <v>66.674233247577703</v>
      </c>
      <c r="H111" s="1">
        <v>66.592972414537002</v>
      </c>
      <c r="I111" s="1">
        <v>70.587458247703196</v>
      </c>
      <c r="J111" s="1">
        <v>74.979832874174207</v>
      </c>
      <c r="K111" s="1">
        <v>72.817962890600896</v>
      </c>
      <c r="L111" s="1">
        <v>78.927632068491107</v>
      </c>
      <c r="M111" s="1">
        <v>84.021347501098703</v>
      </c>
      <c r="N111" s="1">
        <v>67.489725724295297</v>
      </c>
      <c r="O111" s="1">
        <v>55.221983395318603</v>
      </c>
      <c r="P111" s="1">
        <v>74.874475686072898</v>
      </c>
      <c r="Q111" s="1">
        <v>81.173937634069503</v>
      </c>
      <c r="R111" s="1">
        <v>73.377158625686107</v>
      </c>
      <c r="S111" s="1">
        <v>71.850823571197594</v>
      </c>
      <c r="T111" s="1">
        <v>78.8470450308469</v>
      </c>
      <c r="U111" s="1">
        <v>68.638715948187496</v>
      </c>
    </row>
    <row r="112" spans="1:21" x14ac:dyDescent="0.25">
      <c r="A112" s="13">
        <v>44123</v>
      </c>
      <c r="B112" s="1">
        <v>62.937000319649698</v>
      </c>
      <c r="C112" s="1">
        <v>62.2562903545629</v>
      </c>
      <c r="D112" s="1">
        <v>78.457441109276203</v>
      </c>
      <c r="E112" s="1">
        <v>76.908036930136106</v>
      </c>
      <c r="F112" s="1">
        <v>72.3750763865105</v>
      </c>
      <c r="G112" s="1">
        <v>62.548447787600203</v>
      </c>
      <c r="H112" s="1">
        <v>73.660952921961993</v>
      </c>
      <c r="I112" s="1">
        <v>72.246450755309795</v>
      </c>
      <c r="J112" s="1">
        <v>76.798168415718493</v>
      </c>
      <c r="K112" s="1">
        <v>73.671292551213796</v>
      </c>
      <c r="L112" s="1">
        <v>80.305162409980099</v>
      </c>
      <c r="M112" s="1">
        <v>75.543000421338206</v>
      </c>
      <c r="N112" s="1">
        <v>69.544691416973194</v>
      </c>
      <c r="O112" s="1">
        <v>57.2774312600312</v>
      </c>
      <c r="P112" s="1">
        <v>75.977329074920604</v>
      </c>
      <c r="Q112" s="1">
        <v>83.208278476780393</v>
      </c>
      <c r="R112" s="1">
        <v>63.186478741675799</v>
      </c>
      <c r="S112" s="1">
        <v>72.432453259226193</v>
      </c>
      <c r="T112" s="1">
        <v>64.741724038033496</v>
      </c>
      <c r="U112" s="1">
        <v>66.404819743236303</v>
      </c>
    </row>
    <row r="113" spans="1:21" x14ac:dyDescent="0.25">
      <c r="A113" s="13">
        <v>44124</v>
      </c>
      <c r="B113" s="1">
        <v>67.932000309865401</v>
      </c>
      <c r="C113" s="1">
        <v>72.292989153905395</v>
      </c>
      <c r="D113" s="1">
        <v>78.581038946041105</v>
      </c>
      <c r="E113" s="1">
        <v>64.012532877659595</v>
      </c>
      <c r="F113" s="1">
        <v>64.537078112155996</v>
      </c>
      <c r="G113" s="1">
        <v>72.265400798521</v>
      </c>
      <c r="H113" s="1">
        <v>74.826806127458397</v>
      </c>
      <c r="I113" s="1">
        <v>75.748594194642195</v>
      </c>
      <c r="J113" s="1">
        <v>72.930948583526899</v>
      </c>
      <c r="K113" s="1">
        <v>81.242329676773707</v>
      </c>
      <c r="L113" s="1">
        <v>78.223385590985401</v>
      </c>
      <c r="M113" s="1">
        <v>69.029744805375898</v>
      </c>
      <c r="N113" s="1">
        <v>67.638421837536299</v>
      </c>
      <c r="O113" s="1">
        <v>63.672917942435497</v>
      </c>
      <c r="P113" s="1">
        <v>81.881209379107702</v>
      </c>
      <c r="Q113" s="1">
        <v>66.309898572764595</v>
      </c>
      <c r="R113" s="1">
        <v>63.4927944783337</v>
      </c>
      <c r="S113" s="1">
        <v>63.962634665771098</v>
      </c>
      <c r="T113" s="1">
        <v>76.960941466867496</v>
      </c>
      <c r="U113" s="1">
        <v>67.0623867558717</v>
      </c>
    </row>
    <row r="114" spans="1:21" x14ac:dyDescent="0.25">
      <c r="A114" s="13">
        <v>44125</v>
      </c>
      <c r="B114" s="1">
        <v>78.921000317066003</v>
      </c>
      <c r="C114" s="1">
        <v>80.135442589565002</v>
      </c>
      <c r="D114" s="1">
        <v>72.978637202689598</v>
      </c>
      <c r="E114" s="1">
        <v>63.103685036031401</v>
      </c>
      <c r="F114" s="1">
        <v>72.901291407010305</v>
      </c>
      <c r="G114" s="1">
        <v>76.462674044974506</v>
      </c>
      <c r="H114" s="1">
        <v>77.596411629431302</v>
      </c>
      <c r="I114" s="1">
        <v>74.358254476089101</v>
      </c>
      <c r="J114" s="1">
        <v>79.377916429712897</v>
      </c>
      <c r="K114" s="1">
        <v>80.822522243039302</v>
      </c>
      <c r="L114" s="1">
        <v>70.406868796565604</v>
      </c>
      <c r="M114" s="1">
        <v>73.242647199407401</v>
      </c>
      <c r="N114" s="1">
        <v>72.112269420123496</v>
      </c>
      <c r="O114" s="1">
        <v>73.566324233794106</v>
      </c>
      <c r="P114" s="1">
        <v>76.463386290041797</v>
      </c>
      <c r="Q114" s="1">
        <v>67.962038744834103</v>
      </c>
      <c r="R114" s="1">
        <v>71.196743168976496</v>
      </c>
      <c r="S114" s="1">
        <v>75.750611599893702</v>
      </c>
      <c r="T114" s="1">
        <v>73.669223680822199</v>
      </c>
      <c r="U114" s="1">
        <v>75.971601323949699</v>
      </c>
    </row>
    <row r="115" spans="1:21" x14ac:dyDescent="0.25">
      <c r="A115" s="13">
        <v>44126</v>
      </c>
      <c r="B115" s="1">
        <v>80.919000330802007</v>
      </c>
      <c r="C115" s="1">
        <v>74.559222458182802</v>
      </c>
      <c r="D115" s="1">
        <v>63.928420561555903</v>
      </c>
      <c r="E115" s="1">
        <v>57.277248243650597</v>
      </c>
      <c r="F115" s="1">
        <v>80.202376083404204</v>
      </c>
      <c r="G115" s="1">
        <v>81.734520834470501</v>
      </c>
      <c r="H115" s="1">
        <v>74.431911310459</v>
      </c>
      <c r="I115" s="1">
        <v>72.978017691375996</v>
      </c>
      <c r="J115" s="1">
        <v>70.519102425089699</v>
      </c>
      <c r="K115" s="1">
        <v>77.442867969948097</v>
      </c>
      <c r="L115" s="1">
        <v>59.842653805148998</v>
      </c>
      <c r="M115" s="1">
        <v>76.090732943136402</v>
      </c>
      <c r="N115" s="1">
        <v>68.138632466687298</v>
      </c>
      <c r="O115" s="1">
        <v>67.190621867594004</v>
      </c>
      <c r="P115" s="1">
        <v>80.011278500810505</v>
      </c>
      <c r="Q115" s="1">
        <v>66.757197649176504</v>
      </c>
      <c r="R115" s="1">
        <v>76.663094196467995</v>
      </c>
      <c r="S115" s="1">
        <v>76.186509846831896</v>
      </c>
      <c r="T115" s="1">
        <v>72.428507639026606</v>
      </c>
      <c r="U115" s="1">
        <v>69.359505016641606</v>
      </c>
    </row>
    <row r="116" spans="1:21" x14ac:dyDescent="0.25">
      <c r="A116" s="13">
        <v>44127</v>
      </c>
      <c r="B116" s="1">
        <v>68.931000329833097</v>
      </c>
      <c r="C116" s="1">
        <v>55.9780317813685</v>
      </c>
      <c r="D116" s="1">
        <v>63.581915113554501</v>
      </c>
      <c r="E116" s="1">
        <v>70.446783008313801</v>
      </c>
      <c r="F116" s="1">
        <v>60.775800989126203</v>
      </c>
      <c r="G116" s="1">
        <v>75.529448334916395</v>
      </c>
      <c r="H116" s="1">
        <v>70.043522542755795</v>
      </c>
      <c r="I116" s="1">
        <v>68.319673789522497</v>
      </c>
      <c r="J116" s="1">
        <v>74.949757718228796</v>
      </c>
      <c r="K116" s="1">
        <v>65.466243130615396</v>
      </c>
      <c r="L116" s="1">
        <v>72.588142949783204</v>
      </c>
      <c r="M116" s="1">
        <v>54.018432549474099</v>
      </c>
      <c r="N116" s="1">
        <v>78.421603315963296</v>
      </c>
      <c r="O116" s="1">
        <v>66.297263329566405</v>
      </c>
      <c r="P116" s="1">
        <v>74.438465081712096</v>
      </c>
      <c r="Q116" s="1">
        <v>69.657456751579602</v>
      </c>
      <c r="R116" s="1">
        <v>77.217879663712495</v>
      </c>
      <c r="S116" s="1">
        <v>71.108816747344704</v>
      </c>
      <c r="T116" s="1">
        <v>63.484278703698301</v>
      </c>
      <c r="U116" s="1">
        <v>78.408562806950997</v>
      </c>
    </row>
    <row r="117" spans="1:21" x14ac:dyDescent="0.25">
      <c r="A117" s="13">
        <v>44128</v>
      </c>
      <c r="B117" s="1">
        <v>72.927000324996001</v>
      </c>
      <c r="C117" s="1">
        <v>69.602979743563495</v>
      </c>
      <c r="D117" s="1">
        <v>61.962124797032203</v>
      </c>
      <c r="E117" s="1">
        <v>67.270726827419395</v>
      </c>
      <c r="F117" s="1">
        <v>71.487993444352099</v>
      </c>
      <c r="G117" s="1">
        <v>79.210122915084497</v>
      </c>
      <c r="H117" s="1">
        <v>64.149654268276805</v>
      </c>
      <c r="I117" s="1">
        <v>80.8345890341879</v>
      </c>
      <c r="J117" s="1">
        <v>67.539087339491005</v>
      </c>
      <c r="K117" s="1">
        <v>73.295089365501298</v>
      </c>
      <c r="L117" s="1">
        <v>43.805226042860298</v>
      </c>
      <c r="M117" s="1">
        <v>75.741768069860598</v>
      </c>
      <c r="N117" s="1">
        <v>45.726640374217403</v>
      </c>
      <c r="O117" s="1">
        <v>60.794608668312598</v>
      </c>
      <c r="P117" s="1">
        <v>71.671009365684597</v>
      </c>
      <c r="Q117" s="1">
        <v>77.168234932291199</v>
      </c>
      <c r="R117" s="1">
        <v>78.189652973210499</v>
      </c>
      <c r="S117" s="1">
        <v>68.837069546307703</v>
      </c>
      <c r="T117" s="1">
        <v>72.335354480345003</v>
      </c>
      <c r="U117" s="1">
        <v>79.949759644220507</v>
      </c>
    </row>
    <row r="118" spans="1:21" x14ac:dyDescent="0.25">
      <c r="A118" s="13">
        <v>44129</v>
      </c>
      <c r="B118" s="1">
        <v>72.927000324528507</v>
      </c>
      <c r="C118" s="1">
        <v>65.439366531826494</v>
      </c>
      <c r="D118" s="1">
        <v>82.076770530049103</v>
      </c>
      <c r="E118" s="1">
        <v>66.111218023924494</v>
      </c>
      <c r="F118" s="1">
        <v>74.506080498991807</v>
      </c>
      <c r="G118" s="1">
        <v>80.555697186183806</v>
      </c>
      <c r="H118" s="1">
        <v>66.184830976124601</v>
      </c>
      <c r="I118" s="1">
        <v>62.7017857012085</v>
      </c>
      <c r="J118" s="1">
        <v>73.355435304202004</v>
      </c>
      <c r="K118" s="1">
        <v>65.954474391799295</v>
      </c>
      <c r="L118" s="1">
        <v>54.793723221848303</v>
      </c>
      <c r="M118" s="1">
        <v>55.837355955773297</v>
      </c>
      <c r="N118" s="1">
        <v>58.326772631142397</v>
      </c>
      <c r="O118" s="1">
        <v>77.1692162192589</v>
      </c>
      <c r="P118" s="1">
        <v>73.315317990798405</v>
      </c>
      <c r="Q118" s="1">
        <v>70.589954439265298</v>
      </c>
      <c r="R118" s="1">
        <v>79.906803423228396</v>
      </c>
      <c r="S118" s="1">
        <v>71.464879352846395</v>
      </c>
      <c r="T118" s="1">
        <v>61.247094032336904</v>
      </c>
      <c r="U118" s="1">
        <v>78.027608101346004</v>
      </c>
    </row>
    <row r="119" spans="1:21" x14ac:dyDescent="0.25">
      <c r="A119" s="13">
        <v>44130</v>
      </c>
      <c r="B119" s="1">
        <v>74.925000326080195</v>
      </c>
      <c r="C119" s="1">
        <v>76.906961239184</v>
      </c>
      <c r="D119" s="1">
        <v>70.539393093702799</v>
      </c>
      <c r="E119" s="1">
        <v>71.7968097132445</v>
      </c>
      <c r="F119" s="1">
        <v>78.220216518800598</v>
      </c>
      <c r="G119" s="1">
        <v>71.296504254231905</v>
      </c>
      <c r="H119" s="1">
        <v>55.246983064043199</v>
      </c>
      <c r="I119" s="1">
        <v>77.020745380537903</v>
      </c>
      <c r="J119" s="1">
        <v>71.514018395255704</v>
      </c>
      <c r="K119" s="1">
        <v>62.805676253026</v>
      </c>
      <c r="L119" s="1">
        <v>61.655769342543103</v>
      </c>
      <c r="M119" s="1">
        <v>66.190082082042593</v>
      </c>
      <c r="N119" s="1">
        <v>72.418575985807095</v>
      </c>
      <c r="O119" s="1">
        <v>67.9232535136194</v>
      </c>
      <c r="P119" s="1">
        <v>72.240515429772401</v>
      </c>
      <c r="Q119" s="1">
        <v>85.352124509064694</v>
      </c>
      <c r="R119" s="1">
        <v>79.575439390932402</v>
      </c>
      <c r="S119" s="1">
        <v>63.577193958440901</v>
      </c>
      <c r="T119" s="1">
        <v>75.514522758632793</v>
      </c>
      <c r="U119" s="1">
        <v>79.688532701203798</v>
      </c>
    </row>
    <row r="120" spans="1:21" x14ac:dyDescent="0.25">
      <c r="A120" s="13">
        <v>44131</v>
      </c>
      <c r="B120" s="1">
        <v>74.925000328396706</v>
      </c>
      <c r="C120" s="1">
        <v>72.046159169359399</v>
      </c>
      <c r="D120" s="1">
        <v>62.689423868570003</v>
      </c>
      <c r="E120" s="1">
        <v>72.394529868819902</v>
      </c>
      <c r="F120" s="1">
        <v>78.644465482852198</v>
      </c>
      <c r="G120" s="1">
        <v>70.459314151015107</v>
      </c>
      <c r="H120" s="1">
        <v>54.399431163049698</v>
      </c>
      <c r="I120" s="1">
        <v>68.412865288681999</v>
      </c>
      <c r="J120" s="1">
        <v>71.553018391895904</v>
      </c>
      <c r="K120" s="1">
        <v>69.320292951820406</v>
      </c>
      <c r="L120" s="1">
        <v>63.664748368963302</v>
      </c>
      <c r="M120" s="1">
        <v>69.971862655239804</v>
      </c>
      <c r="N120" s="1">
        <v>68.127268499387696</v>
      </c>
      <c r="O120" s="1">
        <v>55.598016863628501</v>
      </c>
      <c r="P120" s="1">
        <v>73.677346084166103</v>
      </c>
      <c r="Q120" s="1">
        <v>70.317636942737195</v>
      </c>
      <c r="R120" s="1">
        <v>80.954663562641002</v>
      </c>
      <c r="S120" s="1">
        <v>57.627733681765299</v>
      </c>
      <c r="T120" s="1">
        <v>84.326193196672705</v>
      </c>
      <c r="U120" s="1">
        <v>72.254302089308396</v>
      </c>
    </row>
    <row r="121" spans="1:21" x14ac:dyDescent="0.25">
      <c r="A121" s="13">
        <v>44132</v>
      </c>
      <c r="B121" s="1">
        <v>80.9190003354406</v>
      </c>
      <c r="C121" s="1">
        <v>68.458507502087599</v>
      </c>
      <c r="D121" s="1">
        <v>70.193163299210994</v>
      </c>
      <c r="E121" s="1">
        <v>76.600209164888099</v>
      </c>
      <c r="F121" s="1">
        <v>74.885083688762194</v>
      </c>
      <c r="G121" s="1">
        <v>61.3901774179648</v>
      </c>
      <c r="H121" s="1">
        <v>67.512490288000805</v>
      </c>
      <c r="I121" s="1">
        <v>71.501062261471702</v>
      </c>
      <c r="J121" s="1">
        <v>68.534714551226003</v>
      </c>
      <c r="K121" s="1">
        <v>66.026449365693196</v>
      </c>
      <c r="L121" s="1">
        <v>64.079025017740094</v>
      </c>
      <c r="M121" s="1">
        <v>63.448913268013101</v>
      </c>
      <c r="N121" s="1">
        <v>64.267185020663206</v>
      </c>
      <c r="O121" s="1">
        <v>50.928855959833498</v>
      </c>
      <c r="P121" s="1">
        <v>81.428668911659003</v>
      </c>
      <c r="Q121" s="1">
        <v>76.492140484116106</v>
      </c>
      <c r="R121" s="1">
        <v>67.505901690507798</v>
      </c>
      <c r="S121" s="1">
        <v>56.097845161757903</v>
      </c>
      <c r="T121" s="1">
        <v>73.6139195993199</v>
      </c>
      <c r="U121" s="1">
        <v>57.956439183020997</v>
      </c>
    </row>
    <row r="122" spans="1:21" x14ac:dyDescent="0.25">
      <c r="A122" s="13">
        <v>44133</v>
      </c>
      <c r="B122" s="1">
        <v>81.918000344850597</v>
      </c>
      <c r="C122" s="1">
        <v>64.423096262294393</v>
      </c>
      <c r="D122" s="1">
        <v>79.989452944275996</v>
      </c>
      <c r="E122" s="1">
        <v>73.911612369262102</v>
      </c>
      <c r="F122" s="1">
        <v>76.8293189919507</v>
      </c>
      <c r="G122" s="1">
        <v>58.5254971761522</v>
      </c>
      <c r="H122" s="1">
        <v>76.334208205212207</v>
      </c>
      <c r="I122" s="1">
        <v>62.493986312546397</v>
      </c>
      <c r="J122" s="1">
        <v>84.105279386549597</v>
      </c>
      <c r="K122" s="1">
        <v>64.460435878754893</v>
      </c>
      <c r="L122" s="1">
        <v>64.572112696994097</v>
      </c>
      <c r="M122" s="1">
        <v>76.922795248049098</v>
      </c>
      <c r="N122" s="1">
        <v>48.224521973141997</v>
      </c>
      <c r="O122" s="1">
        <v>73.795584617398006</v>
      </c>
      <c r="P122" s="1">
        <v>76.443519144629406</v>
      </c>
      <c r="Q122" s="1">
        <v>67.837793649861496</v>
      </c>
      <c r="R122" s="1">
        <v>46.688932812308799</v>
      </c>
      <c r="S122" s="1">
        <v>61.653075808633602</v>
      </c>
      <c r="T122" s="1">
        <v>83.570854205290402</v>
      </c>
      <c r="U122" s="1">
        <v>74.946921852245794</v>
      </c>
    </row>
    <row r="123" spans="1:21" x14ac:dyDescent="0.25">
      <c r="A123" s="13">
        <v>44134</v>
      </c>
      <c r="B123" s="1">
        <v>81.918000351554895</v>
      </c>
      <c r="C123" s="1">
        <v>70.410281158830202</v>
      </c>
      <c r="D123" s="1">
        <v>74.8633193709599</v>
      </c>
      <c r="E123" s="1">
        <v>78.021518341585804</v>
      </c>
      <c r="F123" s="1">
        <v>76.807964937076804</v>
      </c>
      <c r="G123" s="1">
        <v>69.583112217000505</v>
      </c>
      <c r="H123" s="1">
        <v>79.621280645959999</v>
      </c>
      <c r="I123" s="1">
        <v>65.276828262137897</v>
      </c>
      <c r="J123" s="1">
        <v>79.619080073044103</v>
      </c>
      <c r="K123" s="1">
        <v>70.904254437307301</v>
      </c>
      <c r="L123" s="1">
        <v>74.622207080979607</v>
      </c>
      <c r="M123" s="1">
        <v>65.605283890124596</v>
      </c>
      <c r="N123" s="1">
        <v>65.774315160718302</v>
      </c>
      <c r="O123" s="1">
        <v>75.355885939665299</v>
      </c>
      <c r="P123" s="1">
        <v>60.954031697905599</v>
      </c>
      <c r="Q123" s="1">
        <v>64.643682744368306</v>
      </c>
      <c r="R123" s="1">
        <v>59.679000815945898</v>
      </c>
      <c r="S123" s="1">
        <v>69.073237489078707</v>
      </c>
      <c r="T123" s="1">
        <v>76.027286360137595</v>
      </c>
      <c r="U123" s="1">
        <v>65.750988780820805</v>
      </c>
    </row>
    <row r="124" spans="1:21" x14ac:dyDescent="0.25">
      <c r="A124" s="13">
        <v>44135</v>
      </c>
      <c r="B124" s="1">
        <v>80.919000354935406</v>
      </c>
      <c r="C124" s="1">
        <v>70.435453356667097</v>
      </c>
      <c r="D124" s="1">
        <v>70.742000245745103</v>
      </c>
      <c r="E124" s="1">
        <v>74.306934339757106</v>
      </c>
      <c r="F124" s="1">
        <v>76.297185762296706</v>
      </c>
      <c r="G124" s="1">
        <v>74.945591502565904</v>
      </c>
      <c r="H124" s="1">
        <v>67.674230339618205</v>
      </c>
      <c r="I124" s="1">
        <v>66.544118325197005</v>
      </c>
      <c r="J124" s="1">
        <v>75.536962046397605</v>
      </c>
      <c r="K124" s="1">
        <v>76.094967130773597</v>
      </c>
      <c r="L124" s="1">
        <v>72.463788636044697</v>
      </c>
      <c r="M124" s="1">
        <v>64.236717877237197</v>
      </c>
      <c r="N124" s="1">
        <v>69.664915278947305</v>
      </c>
      <c r="O124" s="1">
        <v>67.033395313561698</v>
      </c>
      <c r="P124" s="1">
        <v>72.865580424036295</v>
      </c>
      <c r="Q124" s="1">
        <v>68.339409307083997</v>
      </c>
      <c r="R124" s="1">
        <v>61.5488274169184</v>
      </c>
      <c r="S124" s="1">
        <v>79.712571829701503</v>
      </c>
      <c r="T124" s="1">
        <v>67.054092990648599</v>
      </c>
      <c r="U124" s="1">
        <v>64.561242824528705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FE21-6B65-4A90-A3C1-333560BF3751}">
  <dimension ref="A1:T131"/>
  <sheetViews>
    <sheetView showGridLines="0" topLeftCell="A10" zoomScale="90" zoomScaleNormal="90" workbookViewId="0">
      <selection activeCell="V3" sqref="V3:W22"/>
    </sheetView>
  </sheetViews>
  <sheetFormatPr defaultRowHeight="15" x14ac:dyDescent="0.25"/>
  <cols>
    <col min="1" max="1" width="14.85546875" bestFit="1" customWidth="1"/>
    <col min="2" max="2" width="9.140625" style="2"/>
    <col min="3" max="12" width="13.140625" customWidth="1"/>
  </cols>
  <sheetData>
    <row r="1" spans="1:20" x14ac:dyDescent="0.25">
      <c r="A1" s="2">
        <v>11</v>
      </c>
    </row>
    <row r="2" spans="1:20" x14ac:dyDescent="0.25">
      <c r="A2" s="2">
        <v>1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20" x14ac:dyDescent="0.25">
      <c r="A3" s="8" t="s">
        <v>32</v>
      </c>
      <c r="B3" s="7">
        <f>$A$2*B6</f>
        <v>4.442613719896455</v>
      </c>
      <c r="C3" s="7">
        <f t="shared" ref="C3:T3" si="0">$A$2*C6</f>
        <v>6.913970195221399</v>
      </c>
      <c r="D3" s="7">
        <f t="shared" si="0"/>
        <v>4.8021468752502905</v>
      </c>
      <c r="E3" s="7">
        <f t="shared" si="0"/>
        <v>5.8635182735666111</v>
      </c>
      <c r="F3" s="7">
        <f t="shared" si="0"/>
        <v>3.4726632014994085</v>
      </c>
      <c r="G3" s="7">
        <f t="shared" si="0"/>
        <v>3.8384934741950691</v>
      </c>
      <c r="H3" s="7">
        <f t="shared" si="0"/>
        <v>4.9622262667095534</v>
      </c>
      <c r="I3" s="7">
        <f t="shared" si="0"/>
        <v>3.2764650078933175</v>
      </c>
      <c r="J3" s="7">
        <f t="shared" si="0"/>
        <v>4.8429394182347751</v>
      </c>
      <c r="K3" s="7">
        <f t="shared" si="0"/>
        <v>5.1784051393189756</v>
      </c>
      <c r="L3" s="7">
        <f t="shared" si="0"/>
        <v>3.0031729139380108</v>
      </c>
      <c r="M3" s="7">
        <f t="shared" si="0"/>
        <v>3.3261901866010328</v>
      </c>
      <c r="N3" s="7">
        <f t="shared" si="0"/>
        <v>3.8956472050236077</v>
      </c>
      <c r="O3" s="7">
        <f t="shared" si="0"/>
        <v>4.5123097115608051</v>
      </c>
      <c r="P3" s="7">
        <f t="shared" si="0"/>
        <v>2.6689075219506546</v>
      </c>
      <c r="Q3" s="7">
        <f t="shared" si="0"/>
        <v>3.8912456444944286</v>
      </c>
      <c r="R3" s="7">
        <f t="shared" si="0"/>
        <v>4.2857810691962763</v>
      </c>
      <c r="S3" s="7">
        <f t="shared" si="0"/>
        <v>3.9609395086509553</v>
      </c>
      <c r="T3" s="7">
        <f t="shared" si="0"/>
        <v>4.3132865475245579</v>
      </c>
    </row>
    <row r="4" spans="1:20" x14ac:dyDescent="0.25">
      <c r="A4" s="8" t="s">
        <v>33</v>
      </c>
      <c r="B4" s="7">
        <f>$A$1*B6</f>
        <v>48.868750918861004</v>
      </c>
      <c r="C4" s="7">
        <f t="shared" ref="C4:T4" si="1">$A$1*C6</f>
        <v>76.053672147435393</v>
      </c>
      <c r="D4" s="7">
        <f t="shared" si="1"/>
        <v>52.823615627753199</v>
      </c>
      <c r="E4" s="7">
        <f t="shared" si="1"/>
        <v>64.498701009232718</v>
      </c>
      <c r="F4" s="7">
        <f t="shared" si="1"/>
        <v>38.199295216493496</v>
      </c>
      <c r="G4" s="7">
        <f t="shared" si="1"/>
        <v>42.223428216145763</v>
      </c>
      <c r="H4" s="7">
        <f t="shared" si="1"/>
        <v>54.58448893380509</v>
      </c>
      <c r="I4" s="7">
        <f t="shared" si="1"/>
        <v>36.041115086826494</v>
      </c>
      <c r="J4" s="7">
        <f t="shared" si="1"/>
        <v>53.272333600582527</v>
      </c>
      <c r="K4" s="7">
        <f t="shared" si="1"/>
        <v>56.962456532508732</v>
      </c>
      <c r="L4" s="7">
        <f t="shared" si="1"/>
        <v>33.03490205331812</v>
      </c>
      <c r="M4" s="7">
        <f t="shared" si="1"/>
        <v>36.588092052611358</v>
      </c>
      <c r="N4" s="7">
        <f t="shared" si="1"/>
        <v>42.852119255259687</v>
      </c>
      <c r="O4" s="7">
        <f t="shared" si="1"/>
        <v>49.635406827168858</v>
      </c>
      <c r="P4" s="7">
        <f t="shared" si="1"/>
        <v>29.357982741457199</v>
      </c>
      <c r="Q4" s="7">
        <f t="shared" si="1"/>
        <v>42.803702089438715</v>
      </c>
      <c r="R4" s="7">
        <f t="shared" si="1"/>
        <v>47.143591761159037</v>
      </c>
      <c r="S4" s="7">
        <f t="shared" si="1"/>
        <v>43.57033459516051</v>
      </c>
      <c r="T4" s="7">
        <f t="shared" si="1"/>
        <v>47.446152022770136</v>
      </c>
    </row>
    <row r="5" spans="1:20" x14ac:dyDescent="0.25">
      <c r="A5" s="14" t="s">
        <v>38</v>
      </c>
      <c r="B5" s="7">
        <f>AVERAGE(temps_HW_xhat!B2:B32)</f>
        <v>87.307480064397708</v>
      </c>
      <c r="C5" s="7">
        <f>AVERAGE(temps_HW_xhat!C2:C32)</f>
        <v>88.234344606640789</v>
      </c>
      <c r="D5" s="7">
        <f>AVERAGE(temps_HW_xhat!D2:D32)</f>
        <v>86.632234164441272</v>
      </c>
      <c r="E5" s="7">
        <f>AVERAGE(temps_HW_xhat!E2:E32)</f>
        <v>91.188448561866764</v>
      </c>
      <c r="F5" s="7">
        <f>AVERAGE(temps_HW_xhat!F2:F32)</f>
        <v>86.397898796697831</v>
      </c>
      <c r="G5" s="7">
        <f>AVERAGE(temps_HW_xhat!G2:G32)</f>
        <v>88.337178144784033</v>
      </c>
      <c r="H5" s="7">
        <f>AVERAGE(temps_HW_xhat!H2:H32)</f>
        <v>84.53924693019961</v>
      </c>
      <c r="I5" s="7">
        <f>AVERAGE(temps_HW_xhat!I2:I32)</f>
        <v>87.441591998500229</v>
      </c>
      <c r="J5" s="7">
        <f>AVERAGE(temps_HW_xhat!J2:J32)</f>
        <v>87.267156844493215</v>
      </c>
      <c r="K5" s="7">
        <f>AVERAGE(temps_HW_xhat!K2:K32)</f>
        <v>89.265712532820046</v>
      </c>
      <c r="L5" s="7">
        <f>AVERAGE(temps_HW_xhat!L2:L32)</f>
        <v>85.645942407649159</v>
      </c>
      <c r="M5" s="7">
        <f>AVERAGE(temps_HW_xhat!M2:M32)</f>
        <v>88.480056942580646</v>
      </c>
      <c r="N5" s="7">
        <f>AVERAGE(temps_HW_xhat!N2:N32)</f>
        <v>85.925124014490635</v>
      </c>
      <c r="O5" s="7">
        <f>AVERAGE(temps_HW_xhat!O2:O32)</f>
        <v>90.191124862044433</v>
      </c>
      <c r="P5" s="7">
        <f>AVERAGE(temps_HW_xhat!P2:P32)</f>
        <v>91.15175912916277</v>
      </c>
      <c r="Q5" s="7">
        <f>AVERAGE(temps_HW_xhat!Q2:Q32)</f>
        <v>92.964971976161536</v>
      </c>
      <c r="R5" s="7">
        <f>AVERAGE(temps_HW_xhat!R2:R32)</f>
        <v>83.981377273561492</v>
      </c>
      <c r="S5" s="7">
        <f>AVERAGE(temps_HW_xhat!S2:S32)</f>
        <v>86.606853510519088</v>
      </c>
      <c r="T5" s="7">
        <f>AVERAGE(temps_HW_xhat!T2:T32)</f>
        <v>89.157311666897343</v>
      </c>
    </row>
    <row r="6" spans="1:20" x14ac:dyDescent="0.25">
      <c r="A6" s="14" t="s">
        <v>21</v>
      </c>
      <c r="B6" s="7">
        <f>STDEV(temps_HW_xhat!B2:B32)</f>
        <v>4.442613719896455</v>
      </c>
      <c r="C6" s="7">
        <f>STDEV(temps_HW_xhat!C2:C32)</f>
        <v>6.913970195221399</v>
      </c>
      <c r="D6" s="7">
        <f>STDEV(temps_HW_xhat!D2:D32)</f>
        <v>4.8021468752502905</v>
      </c>
      <c r="E6" s="7">
        <f>STDEV(temps_HW_xhat!E2:E32)</f>
        <v>5.8635182735666111</v>
      </c>
      <c r="F6" s="7">
        <f>STDEV(temps_HW_xhat!F2:F32)</f>
        <v>3.4726632014994085</v>
      </c>
      <c r="G6" s="7">
        <f>STDEV(temps_HW_xhat!G2:G32)</f>
        <v>3.8384934741950691</v>
      </c>
      <c r="H6" s="7">
        <f>STDEV(temps_HW_xhat!H2:H32)</f>
        <v>4.9622262667095534</v>
      </c>
      <c r="I6" s="7">
        <f>STDEV(temps_HW_xhat!I2:I32)</f>
        <v>3.2764650078933175</v>
      </c>
      <c r="J6" s="7">
        <f>STDEV(temps_HW_xhat!J2:J32)</f>
        <v>4.8429394182347751</v>
      </c>
      <c r="K6" s="7">
        <f>STDEV(temps_HW_xhat!K2:K32)</f>
        <v>5.1784051393189756</v>
      </c>
      <c r="L6" s="7">
        <f>STDEV(temps_HW_xhat!L2:L32)</f>
        <v>3.0031729139380108</v>
      </c>
      <c r="M6" s="7">
        <f>STDEV(temps_HW_xhat!M2:M32)</f>
        <v>3.3261901866010328</v>
      </c>
      <c r="N6" s="7">
        <f>STDEV(temps_HW_xhat!N2:N32)</f>
        <v>3.8956472050236077</v>
      </c>
      <c r="O6" s="7">
        <f>STDEV(temps_HW_xhat!O2:O32)</f>
        <v>4.5123097115608051</v>
      </c>
      <c r="P6" s="7">
        <f>STDEV(temps_HW_xhat!P2:P32)</f>
        <v>2.6689075219506546</v>
      </c>
      <c r="Q6" s="7">
        <f>STDEV(temps_HW_xhat!Q2:Q32)</f>
        <v>3.8912456444944286</v>
      </c>
      <c r="R6" s="7">
        <f>STDEV(temps_HW_xhat!R2:R32)</f>
        <v>4.2857810691962763</v>
      </c>
      <c r="S6" s="7">
        <f>STDEV(temps_HW_xhat!S2:S32)</f>
        <v>3.9609395086509553</v>
      </c>
      <c r="T6" s="7">
        <f>STDEV(temps_HW_xhat!T2:T32)</f>
        <v>4.3132865475245579</v>
      </c>
    </row>
    <row r="7" spans="1:20" x14ac:dyDescent="0.25">
      <c r="A7" s="8" t="s">
        <v>35</v>
      </c>
      <c r="B7" s="9">
        <f t="shared" ref="B7:L7" ca="1" si="2">OFFSET($A$8,MATCH(TRUE,INDEX(B$9:B$131&gt;B$4,0),0),0)</f>
        <v>44102</v>
      </c>
      <c r="C7" s="9">
        <f t="shared" ca="1" si="2"/>
        <v>44122</v>
      </c>
      <c r="D7" s="9">
        <f t="shared" ca="1" si="2"/>
        <v>44103</v>
      </c>
      <c r="E7" s="9">
        <f t="shared" ca="1" si="2"/>
        <v>44084</v>
      </c>
      <c r="F7" s="9">
        <f t="shared" ca="1" si="2"/>
        <v>44101</v>
      </c>
      <c r="G7" s="9">
        <f t="shared" ca="1" si="2"/>
        <v>44100</v>
      </c>
      <c r="H7" s="9">
        <f t="shared" ca="1" si="2"/>
        <v>44108</v>
      </c>
      <c r="I7" s="9">
        <f t="shared" ca="1" si="2"/>
        <v>44089</v>
      </c>
      <c r="J7" s="9">
        <f t="shared" ca="1" si="2"/>
        <v>44117</v>
      </c>
      <c r="K7" s="9">
        <f t="shared" ca="1" si="2"/>
        <v>44097</v>
      </c>
      <c r="L7" s="9">
        <f t="shared" ca="1" si="2"/>
        <v>44109</v>
      </c>
      <c r="M7" s="9">
        <f t="shared" ref="M7:T7" ca="1" si="3">OFFSET($A$8,MATCH(TRUE,INDEX(M$9:M$131&gt;M$4,0),0),0)</f>
        <v>44094</v>
      </c>
      <c r="N7" s="9">
        <f t="shared" ca="1" si="3"/>
        <v>44094</v>
      </c>
      <c r="O7" s="9">
        <f t="shared" ca="1" si="3"/>
        <v>44107</v>
      </c>
      <c r="P7" s="9">
        <f t="shared" ca="1" si="3"/>
        <v>44082</v>
      </c>
      <c r="Q7" s="9">
        <f t="shared" ca="1" si="3"/>
        <v>44069</v>
      </c>
      <c r="R7" s="9">
        <f t="shared" ca="1" si="3"/>
        <v>44114</v>
      </c>
      <c r="S7" s="9">
        <f t="shared" ca="1" si="3"/>
        <v>44104</v>
      </c>
      <c r="T7" s="9">
        <f t="shared" ca="1" si="3"/>
        <v>44097</v>
      </c>
    </row>
    <row r="8" spans="1:20" x14ac:dyDescent="0.25">
      <c r="A8" s="3" t="s">
        <v>31</v>
      </c>
      <c r="B8" s="6">
        <v>1997</v>
      </c>
      <c r="C8" s="6">
        <v>1998</v>
      </c>
      <c r="D8" s="6">
        <v>1999</v>
      </c>
      <c r="E8" s="6">
        <v>2000</v>
      </c>
      <c r="F8" s="6">
        <v>2001</v>
      </c>
      <c r="G8" s="6">
        <v>2002</v>
      </c>
      <c r="H8" s="6">
        <v>2003</v>
      </c>
      <c r="I8" s="6">
        <v>2004</v>
      </c>
      <c r="J8" s="6">
        <v>2005</v>
      </c>
      <c r="K8" s="6">
        <v>2006</v>
      </c>
      <c r="L8" s="6">
        <v>2007</v>
      </c>
      <c r="M8" s="6">
        <v>2008</v>
      </c>
      <c r="N8" s="6">
        <v>2009</v>
      </c>
      <c r="O8" s="6">
        <v>2010</v>
      </c>
      <c r="P8" s="6">
        <v>2011</v>
      </c>
      <c r="Q8" s="6">
        <v>2012</v>
      </c>
      <c r="R8" s="6">
        <v>2013</v>
      </c>
      <c r="S8" s="6">
        <v>2014</v>
      </c>
      <c r="T8" s="6">
        <v>2015</v>
      </c>
    </row>
    <row r="9" spans="1:20" x14ac:dyDescent="0.25">
      <c r="A9" s="4">
        <v>44013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</row>
    <row r="10" spans="1:20" x14ac:dyDescent="0.25">
      <c r="A10" s="4">
        <v>44014</v>
      </c>
      <c r="B10" s="7">
        <f>MAX(0,B9+$B$5-temps_HW_xhat!B3-$B$3)</f>
        <v>0</v>
      </c>
      <c r="C10" s="7">
        <f>MAX(0,C9+$C$5-temps_HW_xhat!C3-$C$3)</f>
        <v>0</v>
      </c>
      <c r="D10" s="7">
        <f>MAX(0,D9+$D$5-temps_HW_xhat!D3-$D$3)</f>
        <v>0</v>
      </c>
      <c r="E10" s="7">
        <f>MAX(0,E9+$E$5-temps_HW_xhat!E3-$E$3)</f>
        <v>0</v>
      </c>
      <c r="F10" s="7">
        <f>MAX(0,F9+$F$5-temps_HW_xhat!F3-$F$3)</f>
        <v>0</v>
      </c>
      <c r="G10" s="7">
        <f>MAX(0,G9+$G$5-temps_HW_xhat!G3-$G$3)</f>
        <v>0</v>
      </c>
      <c r="H10" s="7">
        <f>MAX(0,H9+$H$5-temps_HW_xhat!H3-$H$3)</f>
        <v>7.4445459136325631</v>
      </c>
      <c r="I10" s="7">
        <f>MAX(0,I9+$I$5-temps_HW_xhat!I3-$I$3)</f>
        <v>0</v>
      </c>
      <c r="J10" s="7">
        <f>MAX(0,J9+$J$5-temps_HW_xhat!J3-$J$3)</f>
        <v>0</v>
      </c>
      <c r="K10" s="7">
        <f>MAX(0,K9+$K$5-temps_HW_xhat!K3-$K$3)</f>
        <v>0</v>
      </c>
      <c r="L10" s="7">
        <f>MAX(0,L9+$L$5-temps_HW_xhat!L3-$L$3)</f>
        <v>0</v>
      </c>
      <c r="M10" s="7">
        <f>MAX(0,M9+$M$5-temps_HW_xhat!M3-$M$3)</f>
        <v>4.7583832305326075</v>
      </c>
      <c r="N10" s="7">
        <f>MAX(0,N9+$N$5-temps_HW_xhat!N3-$N$3)</f>
        <v>0</v>
      </c>
      <c r="O10" s="7">
        <f>MAX(0,O9+$O$5-temps_HW_xhat!O3-$O$3)</f>
        <v>4.2055707401463263</v>
      </c>
      <c r="P10" s="7">
        <f>MAX(0,P9+$P$5-temps_HW_xhat!P3-$P$3)</f>
        <v>1.0443868627113093</v>
      </c>
      <c r="Q10" s="7">
        <f>MAX(0,Q9+$Q$5-temps_HW_xhat!Q3-$Q$3)</f>
        <v>0</v>
      </c>
      <c r="R10" s="7">
        <f>MAX(0,R9+$R$5-temps_HW_xhat!R3-$R$3)</f>
        <v>3.5085239251307163</v>
      </c>
      <c r="S10" s="7">
        <f>MAX(0,S9+$S$5-temps_HW_xhat!S3-$S$3)</f>
        <v>0</v>
      </c>
      <c r="T10" s="7">
        <f>MAX(0,T9+$T$5-temps_HW_xhat!T3-$T$3)</f>
        <v>0</v>
      </c>
    </row>
    <row r="11" spans="1:20" x14ac:dyDescent="0.25">
      <c r="A11" s="4">
        <v>44015</v>
      </c>
      <c r="B11" s="7">
        <f>MAX(0,B10+$B$5-temps_HW_xhat!B4-$B$3)</f>
        <v>0</v>
      </c>
      <c r="C11" s="7">
        <f>MAX(0,C10+$C$5-temps_HW_xhat!C4-$C$3)</f>
        <v>0</v>
      </c>
      <c r="D11" s="7">
        <f>MAX(0,D10+$D$5-temps_HW_xhat!D4-$D$3)</f>
        <v>0</v>
      </c>
      <c r="E11" s="7">
        <f>MAX(0,E10+$E$5-temps_HW_xhat!E4-$E$3)</f>
        <v>0</v>
      </c>
      <c r="F11" s="7">
        <f>MAX(0,F10+$F$5-temps_HW_xhat!F4-$F$3)</f>
        <v>0</v>
      </c>
      <c r="G11" s="7">
        <f>MAX(0,G10+$G$5-temps_HW_xhat!G4-$G$3)</f>
        <v>0</v>
      </c>
      <c r="H11" s="7">
        <f>MAX(0,H10+$H$5-temps_HW_xhat!H4-$H$3)</f>
        <v>9.24417693712223</v>
      </c>
      <c r="I11" s="7">
        <f>MAX(0,I10+$I$5-temps_HW_xhat!I4-$I$3)</f>
        <v>1.4786494430281079</v>
      </c>
      <c r="J11" s="7">
        <f>MAX(0,J10+$J$5-temps_HW_xhat!J4-$J$3)</f>
        <v>0</v>
      </c>
      <c r="K11" s="7">
        <f>MAX(0,K10+$K$5-temps_HW_xhat!K4-$K$3)</f>
        <v>0</v>
      </c>
      <c r="L11" s="7">
        <f>MAX(0,L10+$L$5-temps_HW_xhat!L4-$L$3)</f>
        <v>0</v>
      </c>
      <c r="M11" s="7">
        <f>MAX(0,M10+$M$5-temps_HW_xhat!M4-$M$3)</f>
        <v>5.3784495793432177</v>
      </c>
      <c r="N11" s="7">
        <f>MAX(0,N10+$N$5-temps_HW_xhat!N4-$N$3)</f>
        <v>0</v>
      </c>
      <c r="O11" s="7">
        <f>MAX(0,O10+$O$5-temps_HW_xhat!O4-$O$3)</f>
        <v>7.591286848418461</v>
      </c>
      <c r="P11" s="7">
        <f>MAX(0,P10+$P$5-temps_HW_xhat!P4-$P$3)</f>
        <v>0</v>
      </c>
      <c r="Q11" s="7">
        <f>MAX(0,Q10+$Q$5-temps_HW_xhat!Q4-$Q$3)</f>
        <v>0</v>
      </c>
      <c r="R11" s="7">
        <f>MAX(0,R10+$R$5-temps_HW_xhat!R4-$R$3)</f>
        <v>1.7420509005150384</v>
      </c>
      <c r="S11" s="7">
        <f>MAX(0,S10+$S$5-temps_HW_xhat!S4-$S$3)</f>
        <v>0</v>
      </c>
      <c r="T11" s="7">
        <f>MAX(0,T10+$T$5-temps_HW_xhat!T4-$T$3)</f>
        <v>2.7524167233879782</v>
      </c>
    </row>
    <row r="12" spans="1:20" x14ac:dyDescent="0.25">
      <c r="A12" s="4">
        <v>44016</v>
      </c>
      <c r="B12" s="7">
        <f>MAX(0,B11+$B$5-temps_HW_xhat!B5-$B$3)</f>
        <v>0</v>
      </c>
      <c r="C12" s="7">
        <f>MAX(0,C11+$C$5-temps_HW_xhat!C5-$C$3)</f>
        <v>0</v>
      </c>
      <c r="D12" s="7">
        <f>MAX(0,D11+$D$5-temps_HW_xhat!D5-$D$3)</f>
        <v>0</v>
      </c>
      <c r="E12" s="7">
        <f>MAX(0,E11+$E$5-temps_HW_xhat!E5-$E$3)</f>
        <v>0</v>
      </c>
      <c r="F12" s="7">
        <f>MAX(0,F11+$F$5-temps_HW_xhat!F5-$F$3)</f>
        <v>0</v>
      </c>
      <c r="G12" s="7">
        <f>MAX(0,G11+$G$5-temps_HW_xhat!G5-$G$3)</f>
        <v>0</v>
      </c>
      <c r="H12" s="7">
        <f>MAX(0,H11+$H$5-temps_HW_xhat!H5-$H$3)</f>
        <v>5.2970381134093962</v>
      </c>
      <c r="I12" s="7">
        <f>MAX(0,I11+$I$5-temps_HW_xhat!I5-$I$3)</f>
        <v>2.2706543693870214</v>
      </c>
      <c r="J12" s="7">
        <f>MAX(0,J11+$J$5-temps_HW_xhat!J5-$J$3)</f>
        <v>0</v>
      </c>
      <c r="K12" s="7">
        <f>MAX(0,K11+$K$5-temps_HW_xhat!K5-$K$3)</f>
        <v>0</v>
      </c>
      <c r="L12" s="7">
        <f>MAX(0,L11+$L$5-temps_HW_xhat!L5-$L$3)</f>
        <v>0</v>
      </c>
      <c r="M12" s="7">
        <f>MAX(0,M11+$M$5-temps_HW_xhat!M5-$M$3)</f>
        <v>0.90409269841102624</v>
      </c>
      <c r="N12" s="7">
        <f>MAX(0,N11+$N$5-temps_HW_xhat!N5-$N$3)</f>
        <v>0</v>
      </c>
      <c r="O12" s="7">
        <f>MAX(0,O11+$O$5-temps_HW_xhat!O5-$O$3)</f>
        <v>10.364442909443396</v>
      </c>
      <c r="P12" s="7">
        <f>MAX(0,P11+$P$5-temps_HW_xhat!P5-$P$3)</f>
        <v>0</v>
      </c>
      <c r="Q12" s="7">
        <f>MAX(0,Q11+$Q$5-temps_HW_xhat!Q5-$Q$3)</f>
        <v>0</v>
      </c>
      <c r="R12" s="7">
        <f>MAX(0,R11+$R$5-temps_HW_xhat!R5-$R$3)</f>
        <v>4.8698436757650532</v>
      </c>
      <c r="S12" s="7">
        <f>MAX(0,S11+$S$5-temps_HW_xhat!S5-$S$3)</f>
        <v>0</v>
      </c>
      <c r="T12" s="7">
        <f>MAX(0,T11+$T$5-temps_HW_xhat!T5-$T$3)</f>
        <v>8.1033043654652595</v>
      </c>
    </row>
    <row r="13" spans="1:20" x14ac:dyDescent="0.25">
      <c r="A13" s="4">
        <v>44017</v>
      </c>
      <c r="B13" s="7">
        <f>MAX(0,B12+$B$5-temps_HW_xhat!B6-$B$3)</f>
        <v>0</v>
      </c>
      <c r="C13" s="7">
        <f>MAX(0,C12+$C$5-temps_HW_xhat!C6-$C$3)</f>
        <v>0</v>
      </c>
      <c r="D13" s="7">
        <f>MAX(0,D12+$D$5-temps_HW_xhat!D6-$D$3)</f>
        <v>0.68716137554478607</v>
      </c>
      <c r="E13" s="7">
        <f>MAX(0,E12+$E$5-temps_HW_xhat!E6-$E$3)</f>
        <v>0</v>
      </c>
      <c r="F13" s="7">
        <f>MAX(0,F12+$F$5-temps_HW_xhat!F6-$F$3)</f>
        <v>1.5184280164622161</v>
      </c>
      <c r="G13" s="7">
        <f>MAX(0,G12+$G$5-temps_HW_xhat!G6-$G$3)</f>
        <v>0</v>
      </c>
      <c r="H13" s="7">
        <f>MAX(0,H12+$H$5-temps_HW_xhat!H6-$H$3)</f>
        <v>1.0131617190609568</v>
      </c>
      <c r="I13" s="7">
        <f>MAX(0,I12+$I$5-temps_HW_xhat!I6-$I$3)</f>
        <v>2.7867437688398309</v>
      </c>
      <c r="J13" s="7">
        <f>MAX(0,J12+$J$5-temps_HW_xhat!J6-$J$3)</f>
        <v>0</v>
      </c>
      <c r="K13" s="7">
        <f>MAX(0,K12+$K$5-temps_HW_xhat!K6-$K$3)</f>
        <v>0</v>
      </c>
      <c r="L13" s="7">
        <f>MAX(0,L12+$L$5-temps_HW_xhat!L6-$L$3)</f>
        <v>0</v>
      </c>
      <c r="M13" s="7">
        <f>MAX(0,M12+$M$5-temps_HW_xhat!M6-$M$3)</f>
        <v>0</v>
      </c>
      <c r="N13" s="7">
        <f>MAX(0,N12+$N$5-temps_HW_xhat!N6-$N$3)</f>
        <v>0</v>
      </c>
      <c r="O13" s="7">
        <f>MAX(0,O12+$O$5-temps_HW_xhat!O6-$O$3)</f>
        <v>15.115421631977325</v>
      </c>
      <c r="P13" s="7">
        <f>MAX(0,P12+$P$5-temps_HW_xhat!P6-$P$3)</f>
        <v>0</v>
      </c>
      <c r="Q13" s="7">
        <f>MAX(0,Q12+$Q$5-temps_HW_xhat!Q6-$Q$3)</f>
        <v>0</v>
      </c>
      <c r="R13" s="7">
        <f>MAX(0,R12+$R$5-temps_HW_xhat!R6-$R$3)</f>
        <v>9.1445945136491673</v>
      </c>
      <c r="S13" s="7">
        <f>MAX(0,S12+$S$5-temps_HW_xhat!S6-$S$3)</f>
        <v>0</v>
      </c>
      <c r="T13" s="7">
        <f>MAX(0,T12+$T$5-temps_HW_xhat!T6-$T$3)</f>
        <v>9.250669990355842</v>
      </c>
    </row>
    <row r="14" spans="1:20" x14ac:dyDescent="0.25">
      <c r="A14" s="4">
        <v>44018</v>
      </c>
      <c r="B14" s="7">
        <f>MAX(0,B13+$B$5-temps_HW_xhat!B7-$B$3)</f>
        <v>0</v>
      </c>
      <c r="C14" s="7">
        <f>MAX(0,C13+$C$5-temps_HW_xhat!C7-$C$3)</f>
        <v>0</v>
      </c>
      <c r="D14" s="7">
        <f>MAX(0,D13+$D$5-temps_HW_xhat!D7-$D$3)</f>
        <v>0</v>
      </c>
      <c r="E14" s="7">
        <f>MAX(0,E13+$E$5-temps_HW_xhat!E7-$E$3)</f>
        <v>0</v>
      </c>
      <c r="F14" s="7">
        <f>MAX(0,F13+$F$5-temps_HW_xhat!F7-$F$3)</f>
        <v>2.6060830608481278</v>
      </c>
      <c r="G14" s="7">
        <f>MAX(0,G13+$G$5-temps_HW_xhat!G7-$G$3)</f>
        <v>0</v>
      </c>
      <c r="H14" s="7">
        <f>MAX(0,H13+$H$5-temps_HW_xhat!H7-$H$3)</f>
        <v>1.6553496759792203</v>
      </c>
      <c r="I14" s="7">
        <f>MAX(0,I13+$I$5-temps_HW_xhat!I7-$I$3)</f>
        <v>0.16047532451684221</v>
      </c>
      <c r="J14" s="7">
        <f>MAX(0,J13+$J$5-temps_HW_xhat!J7-$J$3)</f>
        <v>0</v>
      </c>
      <c r="K14" s="7">
        <f>MAX(0,K13+$K$5-temps_HW_xhat!K7-$K$3)</f>
        <v>0</v>
      </c>
      <c r="L14" s="7">
        <f>MAX(0,L13+$L$5-temps_HW_xhat!L7-$L$3)</f>
        <v>0.42526562153304859</v>
      </c>
      <c r="M14" s="7">
        <f>MAX(0,M13+$M$5-temps_HW_xhat!M7-$M$3)</f>
        <v>0.86419791517781785</v>
      </c>
      <c r="N14" s="7">
        <f>MAX(0,N13+$N$5-temps_HW_xhat!N7-$N$3)</f>
        <v>2.7038533955623332</v>
      </c>
      <c r="O14" s="7">
        <f>MAX(0,O13+$O$5-temps_HW_xhat!O7-$O$3)</f>
        <v>16.274073595017455</v>
      </c>
      <c r="P14" s="7">
        <f>MAX(0,P13+$P$5-temps_HW_xhat!P7-$P$3)</f>
        <v>0</v>
      </c>
      <c r="Q14" s="7">
        <f>MAX(0,Q13+$Q$5-temps_HW_xhat!Q7-$Q$3)</f>
        <v>0</v>
      </c>
      <c r="R14" s="7">
        <f>MAX(0,R13+$R$5-temps_HW_xhat!R7-$R$3)</f>
        <v>10.415574523259679</v>
      </c>
      <c r="S14" s="7">
        <f>MAX(0,S13+$S$5-temps_HW_xhat!S7-$S$3)</f>
        <v>0</v>
      </c>
      <c r="T14" s="7">
        <f>MAX(0,T13+$T$5-temps_HW_xhat!T7-$T$3)</f>
        <v>12.00631499611573</v>
      </c>
    </row>
    <row r="15" spans="1:20" x14ac:dyDescent="0.25">
      <c r="A15" s="4">
        <v>44019</v>
      </c>
      <c r="B15" s="7">
        <f>MAX(0,B14+$B$5-temps_HW_xhat!B8-$B$3)</f>
        <v>7.8015317528767572</v>
      </c>
      <c r="C15" s="7">
        <f>MAX(0,C14+$C$5-temps_HW_xhat!C8-$C$3)</f>
        <v>2.1541094055562944</v>
      </c>
      <c r="D15" s="7">
        <f>MAX(0,D14+$D$5-temps_HW_xhat!D8-$D$3)</f>
        <v>7.0089701534282511E-2</v>
      </c>
      <c r="E15" s="7">
        <f>MAX(0,E14+$E$5-temps_HW_xhat!E8-$E$3)</f>
        <v>0</v>
      </c>
      <c r="F15" s="7">
        <f>MAX(0,F14+$F$5-temps_HW_xhat!F8-$F$3)</f>
        <v>7.2634527482654434</v>
      </c>
      <c r="G15" s="7">
        <f>MAX(0,G14+$G$5-temps_HW_xhat!G8-$G$3)</f>
        <v>0</v>
      </c>
      <c r="H15" s="7">
        <f>MAX(0,H14+$H$5-temps_HW_xhat!H8-$H$3)</f>
        <v>5.0913037364590785</v>
      </c>
      <c r="I15" s="7">
        <f>MAX(0,I14+$I$5-temps_HW_xhat!I8-$I$3)</f>
        <v>0.75946443715385614</v>
      </c>
      <c r="J15" s="7">
        <f>MAX(0,J14+$J$5-temps_HW_xhat!J8-$J$3)</f>
        <v>3.4302361133343338</v>
      </c>
      <c r="K15" s="7">
        <f>MAX(0,K14+$K$5-temps_HW_xhat!K8-$K$3)</f>
        <v>5.1487122061288702</v>
      </c>
      <c r="L15" s="7">
        <f>MAX(0,L14+$L$5-temps_HW_xhat!L8-$L$3)</f>
        <v>0.88304593141689303</v>
      </c>
      <c r="M15" s="7">
        <f>MAX(0,M14+$M$5-temps_HW_xhat!M8-$M$3)</f>
        <v>7.0078681171930191</v>
      </c>
      <c r="N15" s="7">
        <f>MAX(0,N14+$N$5-temps_HW_xhat!N8-$N$3)</f>
        <v>2.3293974834504634</v>
      </c>
      <c r="O15" s="7">
        <f>MAX(0,O14+$O$5-temps_HW_xhat!O8-$O$3)</f>
        <v>17.249022679774185</v>
      </c>
      <c r="P15" s="7">
        <f>MAX(0,P14+$P$5-temps_HW_xhat!P8-$P$3)</f>
        <v>0.69541170027651189</v>
      </c>
      <c r="Q15" s="7">
        <f>MAX(0,Q14+$Q$5-temps_HW_xhat!Q8-$Q$3)</f>
        <v>0</v>
      </c>
      <c r="R15" s="7">
        <f>MAX(0,R14+$R$5-temps_HW_xhat!R8-$R$3)</f>
        <v>10.416774309276391</v>
      </c>
      <c r="S15" s="7">
        <f>MAX(0,S14+$S$5-temps_HW_xhat!S8-$S$3)</f>
        <v>0</v>
      </c>
      <c r="T15" s="7">
        <f>MAX(0,T14+$T$5-temps_HW_xhat!T8-$T$3)</f>
        <v>15.808702442717813</v>
      </c>
    </row>
    <row r="16" spans="1:20" x14ac:dyDescent="0.25">
      <c r="A16" s="4">
        <v>44020</v>
      </c>
      <c r="B16" s="7">
        <f>MAX(0,B15+$B$5-temps_HW_xhat!B9-$B$3)</f>
        <v>3.6169517123575066</v>
      </c>
      <c r="C16" s="7">
        <f>MAX(0,C15+$C$5-temps_HW_xhat!C9-$C$3)</f>
        <v>0</v>
      </c>
      <c r="D16" s="7">
        <f>MAX(0,D15+$D$5-temps_HW_xhat!D9-$D$3)</f>
        <v>0</v>
      </c>
      <c r="E16" s="7">
        <f>MAX(0,E15+$E$5-temps_HW_xhat!E9-$E$3)</f>
        <v>0</v>
      </c>
      <c r="F16" s="7">
        <f>MAX(0,F15+$F$5-temps_HW_xhat!F9-$F$3)</f>
        <v>2.793081130197471</v>
      </c>
      <c r="G16" s="7">
        <f>MAX(0,G15+$G$5-temps_HW_xhat!G9-$G$3)</f>
        <v>0</v>
      </c>
      <c r="H16" s="7">
        <f>MAX(0,H15+$H$5-temps_HW_xhat!H9-$H$3)</f>
        <v>0.6934645447313379</v>
      </c>
      <c r="I16" s="7">
        <f>MAX(0,I15+$I$5-temps_HW_xhat!I9-$I$3)</f>
        <v>0</v>
      </c>
      <c r="J16" s="7">
        <f>MAX(0,J15+$J$5-temps_HW_xhat!J9-$J$3)</f>
        <v>9.6367580803780761</v>
      </c>
      <c r="K16" s="7">
        <f>MAX(0,K15+$K$5-temps_HW_xhat!K9-$K$3)</f>
        <v>7.5904246877860473</v>
      </c>
      <c r="L16" s="7">
        <f>MAX(0,L15+$L$5-temps_HW_xhat!L9-$L$3)</f>
        <v>0</v>
      </c>
      <c r="M16" s="7">
        <f>MAX(0,M15+$M$5-temps_HW_xhat!M9-$M$3)</f>
        <v>6.0132527849783264</v>
      </c>
      <c r="N16" s="7">
        <f>MAX(0,N15+$N$5-temps_HW_xhat!N9-$N$3)</f>
        <v>0</v>
      </c>
      <c r="O16" s="7">
        <f>MAX(0,O15+$O$5-temps_HW_xhat!O9-$O$3)</f>
        <v>13.50519861894861</v>
      </c>
      <c r="P16" s="7">
        <f>MAX(0,P15+$P$5-temps_HW_xhat!P9-$P$3)</f>
        <v>0</v>
      </c>
      <c r="Q16" s="7">
        <f>MAX(0,Q15+$Q$5-temps_HW_xhat!Q9-$Q$3)</f>
        <v>0</v>
      </c>
      <c r="R16" s="7">
        <f>MAX(0,R15+$R$5-temps_HW_xhat!R9-$R$3)</f>
        <v>11.410206295468612</v>
      </c>
      <c r="S16" s="7">
        <f>MAX(0,S15+$S$5-temps_HW_xhat!S9-$S$3)</f>
        <v>0</v>
      </c>
      <c r="T16" s="7">
        <f>MAX(0,T15+$T$5-temps_HW_xhat!T9-$T$3)</f>
        <v>13.490720630386502</v>
      </c>
    </row>
    <row r="17" spans="1:20" x14ac:dyDescent="0.25">
      <c r="A17" s="4">
        <v>44021</v>
      </c>
      <c r="B17" s="7">
        <f>MAX(0,B16+$B$5-temps_HW_xhat!B10-$B$3)</f>
        <v>2.4596144445769585</v>
      </c>
      <c r="C17" s="7">
        <f>MAX(0,C16+$C$5-temps_HW_xhat!C10-$C$3)</f>
        <v>0</v>
      </c>
      <c r="D17" s="7">
        <f>MAX(0,D16+$D$5-temps_HW_xhat!D10-$D$3)</f>
        <v>0</v>
      </c>
      <c r="E17" s="7">
        <f>MAX(0,E16+$E$5-temps_HW_xhat!E10-$E$3)</f>
        <v>0</v>
      </c>
      <c r="F17" s="7">
        <f>MAX(0,F16+$F$5-temps_HW_xhat!F10-$F$3)</f>
        <v>0</v>
      </c>
      <c r="G17" s="7">
        <f>MAX(0,G16+$G$5-temps_HW_xhat!G10-$G$3)</f>
        <v>0</v>
      </c>
      <c r="H17" s="7">
        <f>MAX(0,H16+$H$5-temps_HW_xhat!H10-$H$3)</f>
        <v>0</v>
      </c>
      <c r="I17" s="7">
        <f>MAX(0,I16+$I$5-temps_HW_xhat!I10-$I$3)</f>
        <v>0</v>
      </c>
      <c r="J17" s="7">
        <f>MAX(0,J16+$J$5-temps_HW_xhat!J10-$J$3)</f>
        <v>8.2204959513432136</v>
      </c>
      <c r="K17" s="7">
        <f>MAX(0,K16+$K$5-temps_HW_xhat!K10-$K$3)</f>
        <v>10.82804334099891</v>
      </c>
      <c r="L17" s="7">
        <f>MAX(0,L16+$L$5-temps_HW_xhat!L10-$L$3)</f>
        <v>0.30377568897904972</v>
      </c>
      <c r="M17" s="7">
        <f>MAX(0,M16+$M$5-temps_HW_xhat!M10-$M$3)</f>
        <v>1.2206193695585261</v>
      </c>
      <c r="N17" s="7">
        <f>MAX(0,N16+$N$5-temps_HW_xhat!N10-$N$3)</f>
        <v>0</v>
      </c>
      <c r="O17" s="7">
        <f>MAX(0,O16+$O$5-temps_HW_xhat!O10-$O$3)</f>
        <v>3.8127226687114426</v>
      </c>
      <c r="P17" s="7">
        <f>MAX(0,P16+$P$5-temps_HW_xhat!P10-$P$3)</f>
        <v>0</v>
      </c>
      <c r="Q17" s="7">
        <f>MAX(0,Q16+$Q$5-temps_HW_xhat!Q10-$Q$3)</f>
        <v>0</v>
      </c>
      <c r="R17" s="7">
        <f>MAX(0,R16+$R$5-temps_HW_xhat!R10-$R$3)</f>
        <v>7.5293475033140274</v>
      </c>
      <c r="S17" s="7">
        <f>MAX(0,S16+$S$5-temps_HW_xhat!S10-$S$3)</f>
        <v>0</v>
      </c>
      <c r="T17" s="7">
        <f>MAX(0,T16+$T$5-temps_HW_xhat!T10-$T$3)</f>
        <v>11.213902910550782</v>
      </c>
    </row>
    <row r="18" spans="1:20" x14ac:dyDescent="0.25">
      <c r="A18" s="4">
        <v>44022</v>
      </c>
      <c r="B18" s="7">
        <f>MAX(0,B17+$B$5-temps_HW_xhat!B11-$B$3)</f>
        <v>0</v>
      </c>
      <c r="C18" s="7">
        <f>MAX(0,C17+$C$5-temps_HW_xhat!C11-$C$3)</f>
        <v>0</v>
      </c>
      <c r="D18" s="7">
        <f>MAX(0,D17+$D$5-temps_HW_xhat!D11-$D$3)</f>
        <v>0</v>
      </c>
      <c r="E18" s="7">
        <f>MAX(0,E17+$E$5-temps_HW_xhat!E11-$E$3)</f>
        <v>0</v>
      </c>
      <c r="F18" s="7">
        <f>MAX(0,F17+$F$5-temps_HW_xhat!F11-$F$3)</f>
        <v>0</v>
      </c>
      <c r="G18" s="7">
        <f>MAX(0,G17+$G$5-temps_HW_xhat!G11-$G$3)</f>
        <v>0</v>
      </c>
      <c r="H18" s="7">
        <f>MAX(0,H17+$H$5-temps_HW_xhat!H11-$H$3)</f>
        <v>0</v>
      </c>
      <c r="I18" s="7">
        <f>MAX(0,I17+$I$5-temps_HW_xhat!I11-$I$3)</f>
        <v>0</v>
      </c>
      <c r="J18" s="7">
        <f>MAX(0,J17+$J$5-temps_HW_xhat!J11-$J$3)</f>
        <v>4.1459916854327501</v>
      </c>
      <c r="K18" s="7">
        <f>MAX(0,K17+$K$5-temps_HW_xhat!K11-$K$3)</f>
        <v>15.436129865039781</v>
      </c>
      <c r="L18" s="7">
        <f>MAX(0,L17+$L$5-temps_HW_xhat!L11-$L$3)</f>
        <v>0</v>
      </c>
      <c r="M18" s="7">
        <f>MAX(0,M17+$M$5-temps_HW_xhat!M11-$M$3)</f>
        <v>1.0827807864033394</v>
      </c>
      <c r="N18" s="7">
        <f>MAX(0,N17+$N$5-temps_HW_xhat!N11-$N$3)</f>
        <v>1.4969512115157211</v>
      </c>
      <c r="O18" s="7">
        <f>MAX(0,O17+$O$5-temps_HW_xhat!O11-$O$3)</f>
        <v>0</v>
      </c>
      <c r="P18" s="7">
        <f>MAX(0,P17+$P$5-temps_HW_xhat!P11-$P$3)</f>
        <v>0.56230704576671853</v>
      </c>
      <c r="Q18" s="7">
        <f>MAX(0,Q17+$Q$5-temps_HW_xhat!Q11-$Q$3)</f>
        <v>0</v>
      </c>
      <c r="R18" s="7">
        <f>MAX(0,R17+$R$5-temps_HW_xhat!R11-$R$3)</f>
        <v>3.6396127102416491</v>
      </c>
      <c r="S18" s="7">
        <f>MAX(0,S17+$S$5-temps_HW_xhat!S11-$S$3)</f>
        <v>0</v>
      </c>
      <c r="T18" s="7">
        <f>MAX(0,T17+$T$5-temps_HW_xhat!T11-$T$3)</f>
        <v>9.9012339076815685</v>
      </c>
    </row>
    <row r="19" spans="1:20" x14ac:dyDescent="0.25">
      <c r="A19" s="4">
        <v>44023</v>
      </c>
      <c r="B19" s="7">
        <f>MAX(0,B18+$B$5-temps_HW_xhat!B12-$B$3)</f>
        <v>0</v>
      </c>
      <c r="C19" s="7">
        <f>MAX(0,C18+$C$5-temps_HW_xhat!C12-$C$3)</f>
        <v>0</v>
      </c>
      <c r="D19" s="7">
        <f>MAX(0,D18+$D$5-temps_HW_xhat!D12-$D$3)</f>
        <v>0</v>
      </c>
      <c r="E19" s="7">
        <f>MAX(0,E18+$E$5-temps_HW_xhat!E12-$E$3)</f>
        <v>0</v>
      </c>
      <c r="F19" s="7">
        <f>MAX(0,F18+$F$5-temps_HW_xhat!F12-$F$3)</f>
        <v>0</v>
      </c>
      <c r="G19" s="7">
        <f>MAX(0,G18+$G$5-temps_HW_xhat!G12-$G$3)</f>
        <v>0</v>
      </c>
      <c r="H19" s="7">
        <f>MAX(0,H18+$H$5-temps_HW_xhat!H12-$H$3)</f>
        <v>0</v>
      </c>
      <c r="I19" s="7">
        <f>MAX(0,I18+$I$5-temps_HW_xhat!I12-$I$3)</f>
        <v>0</v>
      </c>
      <c r="J19" s="7">
        <f>MAX(0,J18+$J$5-temps_HW_xhat!J12-$J$3)</f>
        <v>6.0844135968227873</v>
      </c>
      <c r="K19" s="7">
        <f>MAX(0,K18+$K$5-temps_HW_xhat!K12-$K$3)</f>
        <v>15.676264523905751</v>
      </c>
      <c r="L19" s="7">
        <f>MAX(0,L18+$L$5-temps_HW_xhat!L12-$L$3)</f>
        <v>0</v>
      </c>
      <c r="M19" s="7">
        <f>MAX(0,M18+$M$5-temps_HW_xhat!M12-$M$3)</f>
        <v>0</v>
      </c>
      <c r="N19" s="7">
        <f>MAX(0,N18+$N$5-temps_HW_xhat!N12-$N$3)</f>
        <v>0</v>
      </c>
      <c r="O19" s="7">
        <f>MAX(0,O18+$O$5-temps_HW_xhat!O12-$O$3)</f>
        <v>0</v>
      </c>
      <c r="P19" s="7">
        <f>MAX(0,P18+$P$5-temps_HW_xhat!P12-$P$3)</f>
        <v>0</v>
      </c>
      <c r="Q19" s="7">
        <f>MAX(0,Q18+$Q$5-temps_HW_xhat!Q12-$Q$3)</f>
        <v>0</v>
      </c>
      <c r="R19" s="7">
        <f>MAX(0,R18+$R$5-temps_HW_xhat!R12-$R$3)</f>
        <v>0</v>
      </c>
      <c r="S19" s="7">
        <f>MAX(0,S18+$S$5-temps_HW_xhat!S12-$S$3)</f>
        <v>0</v>
      </c>
      <c r="T19" s="7">
        <f>MAX(0,T18+$T$5-temps_HW_xhat!T12-$T$3)</f>
        <v>6.7669598972527583</v>
      </c>
    </row>
    <row r="20" spans="1:20" x14ac:dyDescent="0.25">
      <c r="A20" s="4">
        <v>44024</v>
      </c>
      <c r="B20" s="7">
        <f>MAX(0,B19+$B$5-temps_HW_xhat!B13-$B$3)</f>
        <v>0</v>
      </c>
      <c r="C20" s="7">
        <f>MAX(0,C19+$C$5-temps_HW_xhat!C13-$C$3)</f>
        <v>0</v>
      </c>
      <c r="D20" s="7">
        <f>MAX(0,D19+$D$5-temps_HW_xhat!D13-$D$3)</f>
        <v>0</v>
      </c>
      <c r="E20" s="7">
        <f>MAX(0,E19+$E$5-temps_HW_xhat!E13-$E$3)</f>
        <v>0</v>
      </c>
      <c r="F20" s="7">
        <f>MAX(0,F19+$F$5-temps_HW_xhat!F13-$F$3)</f>
        <v>0</v>
      </c>
      <c r="G20" s="7">
        <f>MAX(0,G19+$G$5-temps_HW_xhat!G13-$G$3)</f>
        <v>0</v>
      </c>
      <c r="H20" s="7">
        <f>MAX(0,H19+$H$5-temps_HW_xhat!H13-$H$3)</f>
        <v>0</v>
      </c>
      <c r="I20" s="7">
        <f>MAX(0,I19+$I$5-temps_HW_xhat!I13-$I$3)</f>
        <v>0</v>
      </c>
      <c r="J20" s="7">
        <f>MAX(0,J19+$J$5-temps_HW_xhat!J13-$J$3)</f>
        <v>7.3569499131429295</v>
      </c>
      <c r="K20" s="7">
        <f>MAX(0,K19+$K$5-temps_HW_xhat!K13-$K$3)</f>
        <v>12.580964551958708</v>
      </c>
      <c r="L20" s="7">
        <f>MAX(0,L19+$L$5-temps_HW_xhat!L13-$L$3)</f>
        <v>0</v>
      </c>
      <c r="M20" s="7">
        <f>MAX(0,M19+$M$5-temps_HW_xhat!M13-$M$3)</f>
        <v>0</v>
      </c>
      <c r="N20" s="7">
        <f>MAX(0,N19+$N$5-temps_HW_xhat!N13-$N$3)</f>
        <v>0</v>
      </c>
      <c r="O20" s="7">
        <f>MAX(0,O19+$O$5-temps_HW_xhat!O13-$O$3)</f>
        <v>0</v>
      </c>
      <c r="P20" s="7">
        <f>MAX(0,P19+$P$5-temps_HW_xhat!P13-$P$3)</f>
        <v>0</v>
      </c>
      <c r="Q20" s="7">
        <f>MAX(0,Q19+$Q$5-temps_HW_xhat!Q13-$Q$3)</f>
        <v>0</v>
      </c>
      <c r="R20" s="7">
        <f>MAX(0,R19+$R$5-temps_HW_xhat!R13-$R$3)</f>
        <v>0</v>
      </c>
      <c r="S20" s="7">
        <f>MAX(0,S19+$S$5-temps_HW_xhat!S13-$S$3)</f>
        <v>0</v>
      </c>
      <c r="T20" s="7">
        <f>MAX(0,T19+$T$5-temps_HW_xhat!T13-$T$3)</f>
        <v>0</v>
      </c>
    </row>
    <row r="21" spans="1:20" x14ac:dyDescent="0.25">
      <c r="A21" s="4">
        <v>44025</v>
      </c>
      <c r="B21" s="7">
        <f>MAX(0,B20+$B$5-temps_HW_xhat!B14-$B$3)</f>
        <v>0</v>
      </c>
      <c r="C21" s="7">
        <f>MAX(0,C20+$C$5-temps_HW_xhat!C14-$C$3)</f>
        <v>0</v>
      </c>
      <c r="D21" s="7">
        <f>MAX(0,D20+$D$5-temps_HW_xhat!D14-$D$3)</f>
        <v>1.5167516866086821</v>
      </c>
      <c r="E21" s="7">
        <f>MAX(0,E20+$E$5-temps_HW_xhat!E14-$E$3)</f>
        <v>0</v>
      </c>
      <c r="F21" s="7">
        <f>MAX(0,F20+$F$5-temps_HW_xhat!F14-$F$3)</f>
        <v>0</v>
      </c>
      <c r="G21" s="7">
        <f>MAX(0,G20+$G$5-temps_HW_xhat!G14-$G$3)</f>
        <v>4.8067514057316671</v>
      </c>
      <c r="H21" s="7">
        <f>MAX(0,H20+$H$5-temps_HW_xhat!H14-$H$3)</f>
        <v>0</v>
      </c>
      <c r="I21" s="7">
        <f>MAX(0,I20+$I$5-temps_HW_xhat!I14-$I$3)</f>
        <v>0</v>
      </c>
      <c r="J21" s="7">
        <f>MAX(0,J20+$J$5-temps_HW_xhat!J14-$J$3)</f>
        <v>4.3988209459319618</v>
      </c>
      <c r="K21" s="7">
        <f>MAX(0,K20+$K$5-temps_HW_xhat!K14-$K$3)</f>
        <v>7.2136358698103678</v>
      </c>
      <c r="L21" s="7">
        <f>MAX(0,L20+$L$5-temps_HW_xhat!L14-$L$3)</f>
        <v>0</v>
      </c>
      <c r="M21" s="7">
        <f>MAX(0,M20+$M$5-temps_HW_xhat!M14-$M$3)</f>
        <v>0</v>
      </c>
      <c r="N21" s="7">
        <f>MAX(0,N20+$N$5-temps_HW_xhat!N14-$N$3)</f>
        <v>0</v>
      </c>
      <c r="O21" s="7">
        <f>MAX(0,O20+$O$5-temps_HW_xhat!O14-$O$3)</f>
        <v>0</v>
      </c>
      <c r="P21" s="7">
        <f>MAX(0,P20+$P$5-temps_HW_xhat!P14-$P$3)</f>
        <v>0</v>
      </c>
      <c r="Q21" s="7">
        <f>MAX(0,Q20+$Q$5-temps_HW_xhat!Q14-$Q$3)</f>
        <v>3.9700459528297114</v>
      </c>
      <c r="R21" s="7">
        <f>MAX(0,R20+$R$5-temps_HW_xhat!R14-$R$3)</f>
        <v>0</v>
      </c>
      <c r="S21" s="7">
        <f>MAX(0,S20+$S$5-temps_HW_xhat!S14-$S$3)</f>
        <v>0</v>
      </c>
      <c r="T21" s="7">
        <f>MAX(0,T20+$T$5-temps_HW_xhat!T14-$T$3)</f>
        <v>0</v>
      </c>
    </row>
    <row r="22" spans="1:20" x14ac:dyDescent="0.25">
      <c r="A22" s="4">
        <v>44026</v>
      </c>
      <c r="B22" s="7">
        <f>MAX(0,B21+$B$5-temps_HW_xhat!B15-$B$3)</f>
        <v>0</v>
      </c>
      <c r="C22" s="7">
        <f>MAX(0,C21+$C$5-temps_HW_xhat!C15-$C$3)</f>
        <v>0</v>
      </c>
      <c r="D22" s="7">
        <f>MAX(0,D21+$D$5-temps_HW_xhat!D15-$D$3)</f>
        <v>5.0642727441226718</v>
      </c>
      <c r="E22" s="7">
        <f>MAX(0,E21+$E$5-temps_HW_xhat!E15-$E$3)</f>
        <v>0</v>
      </c>
      <c r="F22" s="7">
        <f>MAX(0,F21+$F$5-temps_HW_xhat!F15-$F$3)</f>
        <v>0</v>
      </c>
      <c r="G22" s="7">
        <f>MAX(0,G21+$G$5-temps_HW_xhat!G15-$G$3)</f>
        <v>4.9069049985053326</v>
      </c>
      <c r="H22" s="7">
        <f>MAX(0,H21+$H$5-temps_HW_xhat!H15-$H$3)</f>
        <v>0</v>
      </c>
      <c r="I22" s="7">
        <f>MAX(0,I21+$I$5-temps_HW_xhat!I15-$I$3)</f>
        <v>0</v>
      </c>
      <c r="J22" s="7">
        <f>MAX(0,J21+$J$5-temps_HW_xhat!J15-$J$3)</f>
        <v>0.72229964530530122</v>
      </c>
      <c r="K22" s="7">
        <f>MAX(0,K21+$K$5-temps_HW_xhat!K15-$K$3)</f>
        <v>0</v>
      </c>
      <c r="L22" s="7">
        <f>MAX(0,L21+$L$5-temps_HW_xhat!L15-$L$3)</f>
        <v>0</v>
      </c>
      <c r="M22" s="7">
        <f>MAX(0,M21+$M$5-temps_HW_xhat!M15-$M$3)</f>
        <v>0</v>
      </c>
      <c r="N22" s="7">
        <f>MAX(0,N21+$N$5-temps_HW_xhat!N15-$N$3)</f>
        <v>0</v>
      </c>
      <c r="O22" s="7">
        <f>MAX(0,O21+$O$5-temps_HW_xhat!O15-$O$3)</f>
        <v>0</v>
      </c>
      <c r="P22" s="7">
        <f>MAX(0,P21+$P$5-temps_HW_xhat!P15-$P$3)</f>
        <v>0</v>
      </c>
      <c r="Q22" s="7">
        <f>MAX(0,Q21+$Q$5-temps_HW_xhat!Q15-$Q$3)</f>
        <v>5.6929931308060198</v>
      </c>
      <c r="R22" s="7">
        <f>MAX(0,R21+$R$5-temps_HW_xhat!R15-$R$3)</f>
        <v>0</v>
      </c>
      <c r="S22" s="7">
        <f>MAX(0,S21+$S$5-temps_HW_xhat!S15-$S$3)</f>
        <v>0</v>
      </c>
      <c r="T22" s="7">
        <f>MAX(0,T21+$T$5-temps_HW_xhat!T15-$T$3)</f>
        <v>0</v>
      </c>
    </row>
    <row r="23" spans="1:20" x14ac:dyDescent="0.25">
      <c r="A23" s="4">
        <v>44027</v>
      </c>
      <c r="B23" s="7">
        <f>MAX(0,B22+$B$5-temps_HW_xhat!B16-$B$3)</f>
        <v>0</v>
      </c>
      <c r="C23" s="7">
        <f>MAX(0,C22+$C$5-temps_HW_xhat!C16-$C$3)</f>
        <v>0</v>
      </c>
      <c r="D23" s="7">
        <f>MAX(0,D22+$D$5-temps_HW_xhat!D16-$D$3)</f>
        <v>4.9411103235689602</v>
      </c>
      <c r="E23" s="7">
        <f>MAX(0,E22+$E$5-temps_HW_xhat!E16-$E$3)</f>
        <v>0</v>
      </c>
      <c r="F23" s="7">
        <f>MAX(0,F22+$F$5-temps_HW_xhat!F16-$F$3)</f>
        <v>0</v>
      </c>
      <c r="G23" s="7">
        <f>MAX(0,G22+$G$5-temps_HW_xhat!G16-$G$3)</f>
        <v>8.7301211433306047E-2</v>
      </c>
      <c r="H23" s="7">
        <f>MAX(0,H22+$H$5-temps_HW_xhat!H16-$H$3)</f>
        <v>0</v>
      </c>
      <c r="I23" s="7">
        <f>MAX(0,I22+$I$5-temps_HW_xhat!I16-$I$3)</f>
        <v>0</v>
      </c>
      <c r="J23" s="7">
        <f>MAX(0,J22+$J$5-temps_HW_xhat!J16-$J$3)</f>
        <v>0</v>
      </c>
      <c r="K23" s="7">
        <f>MAX(0,K22+$K$5-temps_HW_xhat!K16-$K$3)</f>
        <v>0</v>
      </c>
      <c r="L23" s="7">
        <f>MAX(0,L22+$L$5-temps_HW_xhat!L16-$L$3)</f>
        <v>0</v>
      </c>
      <c r="M23" s="7">
        <f>MAX(0,M22+$M$5-temps_HW_xhat!M16-$M$3)</f>
        <v>0</v>
      </c>
      <c r="N23" s="7">
        <f>MAX(0,N22+$N$5-temps_HW_xhat!N16-$N$3)</f>
        <v>0</v>
      </c>
      <c r="O23" s="7">
        <f>MAX(0,O22+$O$5-temps_HW_xhat!O16-$O$3)</f>
        <v>0</v>
      </c>
      <c r="P23" s="7">
        <f>MAX(0,P22+$P$5-temps_HW_xhat!P16-$P$3)</f>
        <v>0</v>
      </c>
      <c r="Q23" s="7">
        <f>MAX(0,Q22+$Q$5-temps_HW_xhat!Q16-$Q$3)</f>
        <v>6.7845488656674213</v>
      </c>
      <c r="R23" s="7">
        <f>MAX(0,R22+$R$5-temps_HW_xhat!R16-$R$3)</f>
        <v>0</v>
      </c>
      <c r="S23" s="7">
        <f>MAX(0,S22+$S$5-temps_HW_xhat!S16-$S$3)</f>
        <v>0</v>
      </c>
      <c r="T23" s="7">
        <f>MAX(0,T22+$T$5-temps_HW_xhat!T16-$T$3)</f>
        <v>0</v>
      </c>
    </row>
    <row r="24" spans="1:20" x14ac:dyDescent="0.25">
      <c r="A24" s="4">
        <v>44028</v>
      </c>
      <c r="B24" s="7">
        <f>MAX(0,B23+$B$5-temps_HW_xhat!B17-$B$3)</f>
        <v>0</v>
      </c>
      <c r="C24" s="7">
        <f>MAX(0,C23+$C$5-temps_HW_xhat!C17-$C$3)</f>
        <v>0</v>
      </c>
      <c r="D24" s="7">
        <f>MAX(0,D23+$D$5-temps_HW_xhat!D17-$D$3)</f>
        <v>6.3438789377360472</v>
      </c>
      <c r="E24" s="7">
        <f>MAX(0,E23+$E$5-temps_HW_xhat!E17-$E$3)</f>
        <v>0</v>
      </c>
      <c r="F24" s="7">
        <f>MAX(0,F23+$F$5-temps_HW_xhat!F17-$F$3)</f>
        <v>0</v>
      </c>
      <c r="G24" s="7">
        <f>MAX(0,G23+$G$5-temps_HW_xhat!G17-$G$3)</f>
        <v>0</v>
      </c>
      <c r="H24" s="7">
        <f>MAX(0,H23+$H$5-temps_HW_xhat!H17-$H$3)</f>
        <v>0</v>
      </c>
      <c r="I24" s="7">
        <f>MAX(0,I23+$I$5-temps_HW_xhat!I17-$I$3)</f>
        <v>0</v>
      </c>
      <c r="J24" s="7">
        <f>MAX(0,J23+$J$5-temps_HW_xhat!J17-$J$3)</f>
        <v>0</v>
      </c>
      <c r="K24" s="7">
        <f>MAX(0,K23+$K$5-temps_HW_xhat!K17-$K$3)</f>
        <v>0</v>
      </c>
      <c r="L24" s="7">
        <f>MAX(0,L23+$L$5-temps_HW_xhat!L17-$L$3)</f>
        <v>0</v>
      </c>
      <c r="M24" s="7">
        <f>MAX(0,M23+$M$5-temps_HW_xhat!M17-$M$3)</f>
        <v>0</v>
      </c>
      <c r="N24" s="7">
        <f>MAX(0,N23+$N$5-temps_HW_xhat!N17-$N$3)</f>
        <v>0</v>
      </c>
      <c r="O24" s="7">
        <f>MAX(0,O23+$O$5-temps_HW_xhat!O17-$O$3)</f>
        <v>0</v>
      </c>
      <c r="P24" s="7">
        <f>MAX(0,P23+$P$5-temps_HW_xhat!P17-$P$3)</f>
        <v>2.9644731986584136</v>
      </c>
      <c r="Q24" s="7">
        <f>MAX(0,Q23+$Q$5-temps_HW_xhat!Q17-$Q$3)</f>
        <v>3.2540398160420279</v>
      </c>
      <c r="R24" s="7">
        <f>MAX(0,R23+$R$5-temps_HW_xhat!R17-$R$3)</f>
        <v>0</v>
      </c>
      <c r="S24" s="7">
        <f>MAX(0,S23+$S$5-temps_HW_xhat!S17-$S$3)</f>
        <v>0</v>
      </c>
      <c r="T24" s="7">
        <f>MAX(0,T23+$T$5-temps_HW_xhat!T17-$T$3)</f>
        <v>0</v>
      </c>
    </row>
    <row r="25" spans="1:20" x14ac:dyDescent="0.25">
      <c r="A25" s="4">
        <v>44029</v>
      </c>
      <c r="B25" s="7">
        <f>MAX(0,B24+$B$5-temps_HW_xhat!B18-$B$3)</f>
        <v>0</v>
      </c>
      <c r="C25" s="7">
        <f>MAX(0,C24+$C$5-temps_HW_xhat!C18-$C$3)</f>
        <v>0</v>
      </c>
      <c r="D25" s="7">
        <f>MAX(0,D24+$D$5-temps_HW_xhat!D18-$D$3)</f>
        <v>4.7996247145457254</v>
      </c>
      <c r="E25" s="7">
        <f>MAX(0,E24+$E$5-temps_HW_xhat!E18-$E$3)</f>
        <v>0</v>
      </c>
      <c r="F25" s="7">
        <f>MAX(0,F24+$F$5-temps_HW_xhat!F18-$F$3)</f>
        <v>0.27951711041801941</v>
      </c>
      <c r="G25" s="7">
        <f>MAX(0,G24+$G$5-temps_HW_xhat!G18-$G$3)</f>
        <v>0</v>
      </c>
      <c r="H25" s="7">
        <f>MAX(0,H24+$H$5-temps_HW_xhat!H18-$H$3)</f>
        <v>0</v>
      </c>
      <c r="I25" s="7">
        <f>MAX(0,I24+$I$5-temps_HW_xhat!I18-$I$3)</f>
        <v>0</v>
      </c>
      <c r="J25" s="7">
        <f>MAX(0,J24+$J$5-temps_HW_xhat!J18-$J$3)</f>
        <v>0</v>
      </c>
      <c r="K25" s="7">
        <f>MAX(0,K24+$K$5-temps_HW_xhat!K18-$K$3)</f>
        <v>0</v>
      </c>
      <c r="L25" s="7">
        <f>MAX(0,L24+$L$5-temps_HW_xhat!L18-$L$3)</f>
        <v>0</v>
      </c>
      <c r="M25" s="7">
        <f>MAX(0,M24+$M$5-temps_HW_xhat!M18-$M$3)</f>
        <v>0</v>
      </c>
      <c r="N25" s="7">
        <f>MAX(0,N24+$N$5-temps_HW_xhat!N18-$N$3)</f>
        <v>0</v>
      </c>
      <c r="O25" s="7">
        <f>MAX(0,O24+$O$5-temps_HW_xhat!O18-$O$3)</f>
        <v>0</v>
      </c>
      <c r="P25" s="7">
        <f>MAX(0,P24+$P$5-temps_HW_xhat!P18-$P$3)</f>
        <v>4.8492240004348197</v>
      </c>
      <c r="Q25" s="7">
        <f>MAX(0,Q24+$Q$5-temps_HW_xhat!Q18-$Q$3)</f>
        <v>0</v>
      </c>
      <c r="R25" s="7">
        <f>MAX(0,R24+$R$5-temps_HW_xhat!R18-$R$3)</f>
        <v>0</v>
      </c>
      <c r="S25" s="7">
        <f>MAX(0,S24+$S$5-temps_HW_xhat!S18-$S$3)</f>
        <v>0</v>
      </c>
      <c r="T25" s="7">
        <f>MAX(0,T24+$T$5-temps_HW_xhat!T18-$T$3)</f>
        <v>0</v>
      </c>
    </row>
    <row r="26" spans="1:20" x14ac:dyDescent="0.25">
      <c r="A26" s="4">
        <v>44030</v>
      </c>
      <c r="B26" s="7">
        <f>MAX(0,B25+$B$5-temps_HW_xhat!B19-$B$3)</f>
        <v>0</v>
      </c>
      <c r="C26" s="7">
        <f>MAX(0,C25+$C$5-temps_HW_xhat!C19-$C$3)</f>
        <v>0</v>
      </c>
      <c r="D26" s="7">
        <f>MAX(0,D25+$D$5-temps_HW_xhat!D19-$D$3)</f>
        <v>4.4024627423482166</v>
      </c>
      <c r="E26" s="7">
        <f>MAX(0,E25+$E$5-temps_HW_xhat!E19-$E$3)</f>
        <v>0</v>
      </c>
      <c r="F26" s="7">
        <f>MAX(0,F25+$F$5-temps_HW_xhat!F19-$F$3)</f>
        <v>0</v>
      </c>
      <c r="G26" s="7">
        <f>MAX(0,G25+$G$5-temps_HW_xhat!G19-$G$3)</f>
        <v>0</v>
      </c>
      <c r="H26" s="7">
        <f>MAX(0,H25+$H$5-temps_HW_xhat!H19-$H$3)</f>
        <v>0</v>
      </c>
      <c r="I26" s="7">
        <f>MAX(0,I25+$I$5-temps_HW_xhat!I19-$I$3)</f>
        <v>0</v>
      </c>
      <c r="J26" s="7">
        <f>MAX(0,J25+$J$5-temps_HW_xhat!J19-$J$3)</f>
        <v>0</v>
      </c>
      <c r="K26" s="7">
        <f>MAX(0,K25+$K$5-temps_HW_xhat!K19-$K$3)</f>
        <v>0</v>
      </c>
      <c r="L26" s="7">
        <f>MAX(0,L25+$L$5-temps_HW_xhat!L19-$L$3)</f>
        <v>0</v>
      </c>
      <c r="M26" s="7">
        <f>MAX(0,M25+$M$5-temps_HW_xhat!M19-$M$3)</f>
        <v>0</v>
      </c>
      <c r="N26" s="7">
        <f>MAX(0,N25+$N$5-temps_HW_xhat!N19-$N$3)</f>
        <v>0</v>
      </c>
      <c r="O26" s="7">
        <f>MAX(0,O25+$O$5-temps_HW_xhat!O19-$O$3)</f>
        <v>0</v>
      </c>
      <c r="P26" s="7">
        <f>MAX(0,P25+$P$5-temps_HW_xhat!P19-$P$3)</f>
        <v>6.2897238587315378</v>
      </c>
      <c r="Q26" s="7">
        <f>MAX(0,Q25+$Q$5-temps_HW_xhat!Q19-$Q$3)</f>
        <v>0</v>
      </c>
      <c r="R26" s="7">
        <f>MAX(0,R25+$R$5-temps_HW_xhat!R19-$R$3)</f>
        <v>0</v>
      </c>
      <c r="S26" s="7">
        <f>MAX(0,S25+$S$5-temps_HW_xhat!S19-$S$3)</f>
        <v>0</v>
      </c>
      <c r="T26" s="7">
        <f>MAX(0,T25+$T$5-temps_HW_xhat!T19-$T$3)</f>
        <v>0</v>
      </c>
    </row>
    <row r="27" spans="1:20" x14ac:dyDescent="0.25">
      <c r="A27" s="4">
        <v>44031</v>
      </c>
      <c r="B27" s="7">
        <f>MAX(0,B26+$B$5-temps_HW_xhat!B20-$B$3)</f>
        <v>0</v>
      </c>
      <c r="C27" s="7">
        <f>MAX(0,C26+$C$5-temps_HW_xhat!C20-$C$3)</f>
        <v>0</v>
      </c>
      <c r="D27" s="7">
        <f>MAX(0,D26+$D$5-temps_HW_xhat!D20-$D$3)</f>
        <v>0.67562376963010351</v>
      </c>
      <c r="E27" s="7">
        <f>MAX(0,E26+$E$5-temps_HW_xhat!E20-$E$3)</f>
        <v>0</v>
      </c>
      <c r="F27" s="7">
        <f>MAX(0,F26+$F$5-temps_HW_xhat!F20-$F$3)</f>
        <v>0</v>
      </c>
      <c r="G27" s="7">
        <f>MAX(0,G26+$G$5-temps_HW_xhat!G20-$G$3)</f>
        <v>0</v>
      </c>
      <c r="H27" s="7">
        <f>MAX(0,H26+$H$5-temps_HW_xhat!H20-$H$3)</f>
        <v>0</v>
      </c>
      <c r="I27" s="7">
        <f>MAX(0,I26+$I$5-temps_HW_xhat!I20-$I$3)</f>
        <v>0</v>
      </c>
      <c r="J27" s="7">
        <f>MAX(0,J26+$J$5-temps_HW_xhat!J20-$J$3)</f>
        <v>0</v>
      </c>
      <c r="K27" s="7">
        <f>MAX(0,K26+$K$5-temps_HW_xhat!K20-$K$3)</f>
        <v>0</v>
      </c>
      <c r="L27" s="7">
        <f>MAX(0,L26+$L$5-temps_HW_xhat!L20-$L$3)</f>
        <v>0</v>
      </c>
      <c r="M27" s="7">
        <f>MAX(0,M26+$M$5-temps_HW_xhat!M20-$M$3)</f>
        <v>0</v>
      </c>
      <c r="N27" s="7">
        <f>MAX(0,N26+$N$5-temps_HW_xhat!N20-$N$3)</f>
        <v>0</v>
      </c>
      <c r="O27" s="7">
        <f>MAX(0,O26+$O$5-temps_HW_xhat!O20-$O$3)</f>
        <v>0</v>
      </c>
      <c r="P27" s="7">
        <f>MAX(0,P26+$P$5-temps_HW_xhat!P20-$P$3)</f>
        <v>3.263667972557545</v>
      </c>
      <c r="Q27" s="7">
        <f>MAX(0,Q26+$Q$5-temps_HW_xhat!Q20-$Q$3)</f>
        <v>0</v>
      </c>
      <c r="R27" s="7">
        <f>MAX(0,R26+$R$5-temps_HW_xhat!R20-$R$3)</f>
        <v>0</v>
      </c>
      <c r="S27" s="7">
        <f>MAX(0,S26+$S$5-temps_HW_xhat!S20-$S$3)</f>
        <v>0</v>
      </c>
      <c r="T27" s="7">
        <f>MAX(0,T26+$T$5-temps_HW_xhat!T20-$T$3)</f>
        <v>0</v>
      </c>
    </row>
    <row r="28" spans="1:20" x14ac:dyDescent="0.25">
      <c r="A28" s="4">
        <v>44032</v>
      </c>
      <c r="B28" s="7">
        <f>MAX(0,B27+$B$5-temps_HW_xhat!B21-$B$3)</f>
        <v>0</v>
      </c>
      <c r="C28" s="7">
        <f>MAX(0,C27+$C$5-temps_HW_xhat!C21-$C$3)</f>
        <v>0</v>
      </c>
      <c r="D28" s="7">
        <f>MAX(0,D27+$D$5-temps_HW_xhat!D21-$D$3)</f>
        <v>0</v>
      </c>
      <c r="E28" s="7">
        <f>MAX(0,E27+$E$5-temps_HW_xhat!E21-$E$3)</f>
        <v>0</v>
      </c>
      <c r="F28" s="7">
        <f>MAX(0,F27+$F$5-temps_HW_xhat!F21-$F$3)</f>
        <v>0</v>
      </c>
      <c r="G28" s="7">
        <f>MAX(0,G27+$G$5-temps_HW_xhat!G21-$G$3)</f>
        <v>0</v>
      </c>
      <c r="H28" s="7">
        <f>MAX(0,H27+$H$5-temps_HW_xhat!H21-$H$3)</f>
        <v>0</v>
      </c>
      <c r="I28" s="7">
        <f>MAX(0,I27+$I$5-temps_HW_xhat!I21-$I$3)</f>
        <v>0.38413566107931674</v>
      </c>
      <c r="J28" s="7">
        <f>MAX(0,J27+$J$5-temps_HW_xhat!J21-$J$3)</f>
        <v>0</v>
      </c>
      <c r="K28" s="7">
        <f>MAX(0,K27+$K$5-temps_HW_xhat!K21-$K$3)</f>
        <v>0</v>
      </c>
      <c r="L28" s="7">
        <f>MAX(0,L27+$L$5-temps_HW_xhat!L21-$L$3)</f>
        <v>0</v>
      </c>
      <c r="M28" s="7">
        <f>MAX(0,M27+$M$5-temps_HW_xhat!M21-$M$3)</f>
        <v>0</v>
      </c>
      <c r="N28" s="7">
        <f>MAX(0,N27+$N$5-temps_HW_xhat!N21-$N$3)</f>
        <v>0</v>
      </c>
      <c r="O28" s="7">
        <f>MAX(0,O27+$O$5-temps_HW_xhat!O21-$O$3)</f>
        <v>0</v>
      </c>
      <c r="P28" s="7">
        <f>MAX(0,P27+$P$5-temps_HW_xhat!P21-$P$3)</f>
        <v>0</v>
      </c>
      <c r="Q28" s="7">
        <f>MAX(0,Q27+$Q$5-temps_HW_xhat!Q21-$Q$3)</f>
        <v>0</v>
      </c>
      <c r="R28" s="7">
        <f>MAX(0,R27+$R$5-temps_HW_xhat!R21-$R$3)</f>
        <v>0</v>
      </c>
      <c r="S28" s="7">
        <f>MAX(0,S27+$S$5-temps_HW_xhat!S21-$S$3)</f>
        <v>0</v>
      </c>
      <c r="T28" s="7">
        <f>MAX(0,T27+$T$5-temps_HW_xhat!T21-$T$3)</f>
        <v>0</v>
      </c>
    </row>
    <row r="29" spans="1:20" x14ac:dyDescent="0.25">
      <c r="A29" s="4">
        <v>44033</v>
      </c>
      <c r="B29" s="7">
        <f>MAX(0,B28+$B$5-temps_HW_xhat!B22-$B$3)</f>
        <v>0</v>
      </c>
      <c r="C29" s="7">
        <f>MAX(0,C28+$C$5-temps_HW_xhat!C22-$C$3)</f>
        <v>0</v>
      </c>
      <c r="D29" s="7">
        <f>MAX(0,D28+$D$5-temps_HW_xhat!D22-$D$3)</f>
        <v>0</v>
      </c>
      <c r="E29" s="7">
        <f>MAX(0,E28+$E$5-temps_HW_xhat!E22-$E$3)</f>
        <v>0</v>
      </c>
      <c r="F29" s="7">
        <f>MAX(0,F28+$F$5-temps_HW_xhat!F22-$F$3)</f>
        <v>0</v>
      </c>
      <c r="G29" s="7">
        <f>MAX(0,G28+$G$5-temps_HW_xhat!G22-$G$3)</f>
        <v>0</v>
      </c>
      <c r="H29" s="7">
        <f>MAX(0,H28+$H$5-temps_HW_xhat!H22-$H$3)</f>
        <v>0</v>
      </c>
      <c r="I29" s="7">
        <f>MAX(0,I28+$I$5-temps_HW_xhat!I22-$I$3)</f>
        <v>0</v>
      </c>
      <c r="J29" s="7">
        <f>MAX(0,J28+$J$5-temps_HW_xhat!J22-$J$3)</f>
        <v>0</v>
      </c>
      <c r="K29" s="7">
        <f>MAX(0,K28+$K$5-temps_HW_xhat!K22-$K$3)</f>
        <v>0</v>
      </c>
      <c r="L29" s="7">
        <f>MAX(0,L28+$L$5-temps_HW_xhat!L22-$L$3)</f>
        <v>0</v>
      </c>
      <c r="M29" s="7">
        <f>MAX(0,M28+$M$5-temps_HW_xhat!M22-$M$3)</f>
        <v>0</v>
      </c>
      <c r="N29" s="7">
        <f>MAX(0,N28+$N$5-temps_HW_xhat!N22-$N$3)</f>
        <v>0.21221734055042374</v>
      </c>
      <c r="O29" s="7">
        <f>MAX(0,O28+$O$5-temps_HW_xhat!O22-$O$3)</f>
        <v>0</v>
      </c>
      <c r="P29" s="7">
        <f>MAX(0,P28+$P$5-temps_HW_xhat!P22-$P$3)</f>
        <v>0</v>
      </c>
      <c r="Q29" s="7">
        <f>MAX(0,Q28+$Q$5-temps_HW_xhat!Q22-$Q$3)</f>
        <v>0.33246473759640027</v>
      </c>
      <c r="R29" s="7">
        <f>MAX(0,R28+$R$5-temps_HW_xhat!R22-$R$3)</f>
        <v>0</v>
      </c>
      <c r="S29" s="7">
        <f>MAX(0,S28+$S$5-temps_HW_xhat!S22-$S$3)</f>
        <v>0.51327006077303539</v>
      </c>
      <c r="T29" s="7">
        <f>MAX(0,T28+$T$5-temps_HW_xhat!T22-$T$3)</f>
        <v>0</v>
      </c>
    </row>
    <row r="30" spans="1:20" x14ac:dyDescent="0.25">
      <c r="A30" s="4">
        <v>44034</v>
      </c>
      <c r="B30" s="7">
        <f>MAX(0,B29+$B$5-temps_HW_xhat!B23-$B$3)</f>
        <v>0</v>
      </c>
      <c r="C30" s="7">
        <f>MAX(0,C29+$C$5-temps_HW_xhat!C23-$C$3)</f>
        <v>0</v>
      </c>
      <c r="D30" s="7">
        <f>MAX(0,D29+$D$5-temps_HW_xhat!D23-$D$3)</f>
        <v>0</v>
      </c>
      <c r="E30" s="7">
        <f>MAX(0,E29+$E$5-temps_HW_xhat!E23-$E$3)</f>
        <v>0</v>
      </c>
      <c r="F30" s="7">
        <f>MAX(0,F29+$F$5-temps_HW_xhat!F23-$F$3)</f>
        <v>4.6892104723418537E-2</v>
      </c>
      <c r="G30" s="7">
        <f>MAX(0,G29+$G$5-temps_HW_xhat!G23-$G$3)</f>
        <v>0</v>
      </c>
      <c r="H30" s="7">
        <f>MAX(0,H29+$H$5-temps_HW_xhat!H23-$H$3)</f>
        <v>0</v>
      </c>
      <c r="I30" s="7">
        <f>MAX(0,I29+$I$5-temps_HW_xhat!I23-$I$3)</f>
        <v>0</v>
      </c>
      <c r="J30" s="7">
        <f>MAX(0,J29+$J$5-temps_HW_xhat!J23-$J$3)</f>
        <v>0</v>
      </c>
      <c r="K30" s="7">
        <f>MAX(0,K29+$K$5-temps_HW_xhat!K23-$K$3)</f>
        <v>0</v>
      </c>
      <c r="L30" s="7">
        <f>MAX(0,L29+$L$5-temps_HW_xhat!L23-$L$3)</f>
        <v>0</v>
      </c>
      <c r="M30" s="7">
        <f>MAX(0,M29+$M$5-temps_HW_xhat!M23-$M$3)</f>
        <v>0</v>
      </c>
      <c r="N30" s="7">
        <f>MAX(0,N29+$N$5-temps_HW_xhat!N23-$N$3)</f>
        <v>0.940643223664551</v>
      </c>
      <c r="O30" s="7">
        <f>MAX(0,O29+$O$5-temps_HW_xhat!O23-$O$3)</f>
        <v>0</v>
      </c>
      <c r="P30" s="7">
        <f>MAX(0,P29+$P$5-temps_HW_xhat!P23-$P$3)</f>
        <v>0</v>
      </c>
      <c r="Q30" s="7">
        <f>MAX(0,Q29+$Q$5-temps_HW_xhat!Q23-$Q$3)</f>
        <v>1.7328789030017089</v>
      </c>
      <c r="R30" s="7">
        <f>MAX(0,R29+$R$5-temps_HW_xhat!R23-$R$3)</f>
        <v>0</v>
      </c>
      <c r="S30" s="7">
        <f>MAX(0,S29+$S$5-temps_HW_xhat!S23-$S$3)</f>
        <v>1.5208495063543777</v>
      </c>
      <c r="T30" s="7">
        <f>MAX(0,T29+$T$5-temps_HW_xhat!T23-$T$3)</f>
        <v>0</v>
      </c>
    </row>
    <row r="31" spans="1:20" x14ac:dyDescent="0.25">
      <c r="A31" s="4">
        <v>44035</v>
      </c>
      <c r="B31" s="7">
        <f>MAX(0,B30+$B$5-temps_HW_xhat!B24-$B$3)</f>
        <v>0</v>
      </c>
      <c r="C31" s="7">
        <f>MAX(0,C30+$C$5-temps_HW_xhat!C24-$C$3)</f>
        <v>0</v>
      </c>
      <c r="D31" s="7">
        <f>MAX(0,D30+$D$5-temps_HW_xhat!D24-$D$3)</f>
        <v>0</v>
      </c>
      <c r="E31" s="7">
        <f>MAX(0,E30+$E$5-temps_HW_xhat!E24-$E$3)</f>
        <v>0</v>
      </c>
      <c r="F31" s="7">
        <f>MAX(0,F30+$F$5-temps_HW_xhat!F24-$F$3)</f>
        <v>0</v>
      </c>
      <c r="G31" s="7">
        <f>MAX(0,G30+$G$5-temps_HW_xhat!G24-$G$3)</f>
        <v>0</v>
      </c>
      <c r="H31" s="7">
        <f>MAX(0,H30+$H$5-temps_HW_xhat!H24-$H$3)</f>
        <v>0</v>
      </c>
      <c r="I31" s="7">
        <f>MAX(0,I30+$I$5-temps_HW_xhat!I24-$I$3)</f>
        <v>0</v>
      </c>
      <c r="J31" s="7">
        <f>MAX(0,J30+$J$5-temps_HW_xhat!J24-$J$3)</f>
        <v>0</v>
      </c>
      <c r="K31" s="7">
        <f>MAX(0,K30+$K$5-temps_HW_xhat!K24-$K$3)</f>
        <v>0</v>
      </c>
      <c r="L31" s="7">
        <f>MAX(0,L30+$L$5-temps_HW_xhat!L24-$L$3)</f>
        <v>3.5861321554258492</v>
      </c>
      <c r="M31" s="7">
        <f>MAX(0,M30+$M$5-temps_HW_xhat!M24-$M$3)</f>
        <v>0</v>
      </c>
      <c r="N31" s="7">
        <f>MAX(0,N30+$N$5-temps_HW_xhat!N24-$N$3)</f>
        <v>1.3395325039300725</v>
      </c>
      <c r="O31" s="7">
        <f>MAX(0,O30+$O$5-temps_HW_xhat!O24-$O$3)</f>
        <v>0</v>
      </c>
      <c r="P31" s="7">
        <f>MAX(0,P30+$P$5-temps_HW_xhat!P24-$P$3)</f>
        <v>0</v>
      </c>
      <c r="Q31" s="7">
        <f>MAX(0,Q30+$Q$5-temps_HW_xhat!Q24-$Q$3)</f>
        <v>0.46688620295060845</v>
      </c>
      <c r="R31" s="7">
        <f>MAX(0,R30+$R$5-temps_HW_xhat!R24-$R$3)</f>
        <v>0</v>
      </c>
      <c r="S31" s="7">
        <f>MAX(0,S30+$S$5-temps_HW_xhat!S24-$S$3)</f>
        <v>2.9683848296230164</v>
      </c>
      <c r="T31" s="7">
        <f>MAX(0,T30+$T$5-temps_HW_xhat!T24-$T$3)</f>
        <v>0</v>
      </c>
    </row>
    <row r="32" spans="1:20" x14ac:dyDescent="0.25">
      <c r="A32" s="4">
        <v>44036</v>
      </c>
      <c r="B32" s="7">
        <f>MAX(0,B31+$B$5-temps_HW_xhat!B25-$B$3)</f>
        <v>0</v>
      </c>
      <c r="C32" s="7">
        <f>MAX(0,C31+$C$5-temps_HW_xhat!C25-$C$3)</f>
        <v>0</v>
      </c>
      <c r="D32" s="7">
        <f>MAX(0,D31+$D$5-temps_HW_xhat!D25-$D$3)</f>
        <v>0</v>
      </c>
      <c r="E32" s="7">
        <f>MAX(0,E31+$E$5-temps_HW_xhat!E25-$E$3)</f>
        <v>0</v>
      </c>
      <c r="F32" s="7">
        <f>MAX(0,F31+$F$5-temps_HW_xhat!F25-$F$3)</f>
        <v>0</v>
      </c>
      <c r="G32" s="7">
        <f>MAX(0,G31+$G$5-temps_HW_xhat!G25-$G$3)</f>
        <v>0</v>
      </c>
      <c r="H32" s="7">
        <f>MAX(0,H31+$H$5-temps_HW_xhat!H25-$H$3)</f>
        <v>0</v>
      </c>
      <c r="I32" s="7">
        <f>MAX(0,I31+$I$5-temps_HW_xhat!I25-$I$3)</f>
        <v>0</v>
      </c>
      <c r="J32" s="7">
        <f>MAX(0,J31+$J$5-temps_HW_xhat!J25-$J$3)</f>
        <v>0</v>
      </c>
      <c r="K32" s="7">
        <f>MAX(0,K31+$K$5-temps_HW_xhat!K25-$K$3)</f>
        <v>0</v>
      </c>
      <c r="L32" s="7">
        <f>MAX(0,L31+$L$5-temps_HW_xhat!L25-$L$3)</f>
        <v>5.694885762175792</v>
      </c>
      <c r="M32" s="7">
        <f>MAX(0,M31+$M$5-temps_HW_xhat!M25-$M$3)</f>
        <v>0</v>
      </c>
      <c r="N32" s="7">
        <f>MAX(0,N31+$N$5-temps_HW_xhat!N25-$N$3)</f>
        <v>0</v>
      </c>
      <c r="O32" s="7">
        <f>MAX(0,O31+$O$5-temps_HW_xhat!O25-$O$3)</f>
        <v>0</v>
      </c>
      <c r="P32" s="7">
        <f>MAX(0,P31+$P$5-temps_HW_xhat!P25-$P$3)</f>
        <v>0</v>
      </c>
      <c r="Q32" s="7">
        <f>MAX(0,Q31+$Q$5-temps_HW_xhat!Q25-$Q$3)</f>
        <v>0</v>
      </c>
      <c r="R32" s="7">
        <f>MAX(0,R31+$R$5-temps_HW_xhat!R25-$R$3)</f>
        <v>0</v>
      </c>
      <c r="S32" s="7">
        <f>MAX(0,S31+$S$5-temps_HW_xhat!S25-$S$3)</f>
        <v>0.91722602224825467</v>
      </c>
      <c r="T32" s="7">
        <f>MAX(0,T31+$T$5-temps_HW_xhat!T25-$T$3)</f>
        <v>0</v>
      </c>
    </row>
    <row r="33" spans="1:20" x14ac:dyDescent="0.25">
      <c r="A33" s="4">
        <v>44037</v>
      </c>
      <c r="B33" s="7">
        <f>MAX(0,B32+$B$5-temps_HW_xhat!B26-$B$3)</f>
        <v>0</v>
      </c>
      <c r="C33" s="7">
        <f>MAX(0,C32+$C$5-temps_HW_xhat!C26-$C$3)</f>
        <v>0</v>
      </c>
      <c r="D33" s="7">
        <f>MAX(0,D32+$D$5-temps_HW_xhat!D26-$D$3)</f>
        <v>0</v>
      </c>
      <c r="E33" s="7">
        <f>MAX(0,E32+$E$5-temps_HW_xhat!E26-$E$3)</f>
        <v>0.43798789421644901</v>
      </c>
      <c r="F33" s="7">
        <f>MAX(0,F32+$F$5-temps_HW_xhat!F26-$F$3)</f>
        <v>0</v>
      </c>
      <c r="G33" s="7">
        <f>MAX(0,G32+$G$5-temps_HW_xhat!G26-$G$3)</f>
        <v>0</v>
      </c>
      <c r="H33" s="7">
        <f>MAX(0,H32+$H$5-temps_HW_xhat!H26-$H$3)</f>
        <v>0</v>
      </c>
      <c r="I33" s="7">
        <f>MAX(0,I32+$I$5-temps_HW_xhat!I26-$I$3)</f>
        <v>0</v>
      </c>
      <c r="J33" s="7">
        <f>MAX(0,J32+$J$5-temps_HW_xhat!J26-$J$3)</f>
        <v>0</v>
      </c>
      <c r="K33" s="7">
        <f>MAX(0,K32+$K$5-temps_HW_xhat!K26-$K$3)</f>
        <v>0</v>
      </c>
      <c r="L33" s="7">
        <f>MAX(0,L32+$L$5-temps_HW_xhat!L26-$L$3)</f>
        <v>4.9186115288309278</v>
      </c>
      <c r="M33" s="7">
        <f>MAX(0,M32+$M$5-temps_HW_xhat!M26-$M$3)</f>
        <v>0</v>
      </c>
      <c r="N33" s="7">
        <f>MAX(0,N32+$N$5-temps_HW_xhat!N26-$N$3)</f>
        <v>0</v>
      </c>
      <c r="O33" s="7">
        <f>MAX(0,O32+$O$5-temps_HW_xhat!O26-$O$3)</f>
        <v>0</v>
      </c>
      <c r="P33" s="7">
        <f>MAX(0,P32+$P$5-temps_HW_xhat!P26-$P$3)</f>
        <v>0</v>
      </c>
      <c r="Q33" s="7">
        <f>MAX(0,Q32+$Q$5-temps_HW_xhat!Q26-$Q$3)</f>
        <v>0</v>
      </c>
      <c r="R33" s="7">
        <f>MAX(0,R32+$R$5-temps_HW_xhat!R26-$R$3)</f>
        <v>0</v>
      </c>
      <c r="S33" s="7">
        <f>MAX(0,S32+$S$5-temps_HW_xhat!S26-$S$3)</f>
        <v>0</v>
      </c>
      <c r="T33" s="7">
        <f>MAX(0,T32+$T$5-temps_HW_xhat!T26-$T$3)</f>
        <v>0</v>
      </c>
    </row>
    <row r="34" spans="1:20" x14ac:dyDescent="0.25">
      <c r="A34" s="4">
        <v>44038</v>
      </c>
      <c r="B34" s="7">
        <f>MAX(0,B33+$B$5-temps_HW_xhat!B27-$B$3)</f>
        <v>0</v>
      </c>
      <c r="C34" s="7">
        <f>MAX(0,C33+$C$5-temps_HW_xhat!C27-$C$3)</f>
        <v>0</v>
      </c>
      <c r="D34" s="7">
        <f>MAX(0,D33+$D$5-temps_HW_xhat!D27-$D$3)</f>
        <v>0</v>
      </c>
      <c r="E34" s="7">
        <f>MAX(0,E33+$E$5-temps_HW_xhat!E27-$E$3)</f>
        <v>5.392748982673397</v>
      </c>
      <c r="F34" s="7">
        <f>MAX(0,F33+$F$5-temps_HW_xhat!F27-$F$3)</f>
        <v>0</v>
      </c>
      <c r="G34" s="7">
        <f>MAX(0,G33+$G$5-temps_HW_xhat!G27-$G$3)</f>
        <v>0</v>
      </c>
      <c r="H34" s="7">
        <f>MAX(0,H33+$H$5-temps_HW_xhat!H27-$H$3)</f>
        <v>0</v>
      </c>
      <c r="I34" s="7">
        <f>MAX(0,I33+$I$5-temps_HW_xhat!I27-$I$3)</f>
        <v>0</v>
      </c>
      <c r="J34" s="7">
        <f>MAX(0,J33+$J$5-temps_HW_xhat!J27-$J$3)</f>
        <v>0</v>
      </c>
      <c r="K34" s="7">
        <f>MAX(0,K33+$K$5-temps_HW_xhat!K27-$K$3)</f>
        <v>0</v>
      </c>
      <c r="L34" s="7">
        <f>MAX(0,L33+$L$5-temps_HW_xhat!L27-$L$3)</f>
        <v>0</v>
      </c>
      <c r="M34" s="7">
        <f>MAX(0,M33+$M$5-temps_HW_xhat!M27-$M$3)</f>
        <v>0</v>
      </c>
      <c r="N34" s="7">
        <f>MAX(0,N33+$N$5-temps_HW_xhat!N27-$N$3)</f>
        <v>0</v>
      </c>
      <c r="O34" s="7">
        <f>MAX(0,O33+$O$5-temps_HW_xhat!O27-$O$3)</f>
        <v>0</v>
      </c>
      <c r="P34" s="7">
        <f>MAX(0,P33+$P$5-temps_HW_xhat!P27-$P$3)</f>
        <v>0</v>
      </c>
      <c r="Q34" s="7">
        <f>MAX(0,Q33+$Q$5-temps_HW_xhat!Q27-$Q$3)</f>
        <v>0</v>
      </c>
      <c r="R34" s="7">
        <f>MAX(0,R33+$R$5-temps_HW_xhat!R27-$R$3)</f>
        <v>0</v>
      </c>
      <c r="S34" s="7">
        <f>MAX(0,S33+$S$5-temps_HW_xhat!S27-$S$3)</f>
        <v>0</v>
      </c>
      <c r="T34" s="7">
        <f>MAX(0,T33+$T$5-temps_HW_xhat!T27-$T$3)</f>
        <v>0</v>
      </c>
    </row>
    <row r="35" spans="1:20" x14ac:dyDescent="0.25">
      <c r="A35" s="4">
        <v>44039</v>
      </c>
      <c r="B35" s="7">
        <f>MAX(0,B34+$B$5-temps_HW_xhat!B28-$B$3)</f>
        <v>0</v>
      </c>
      <c r="C35" s="7">
        <f>MAX(0,C34+$C$5-temps_HW_xhat!C28-$C$3)</f>
        <v>0</v>
      </c>
      <c r="D35" s="7">
        <f>MAX(0,D34+$D$5-temps_HW_xhat!D28-$D$3)</f>
        <v>0</v>
      </c>
      <c r="E35" s="7">
        <f>MAX(0,E34+$E$5-temps_HW_xhat!E28-$E$3)</f>
        <v>9.4114157904968465</v>
      </c>
      <c r="F35" s="7">
        <f>MAX(0,F34+$F$5-temps_HW_xhat!F28-$F$3)</f>
        <v>0</v>
      </c>
      <c r="G35" s="7">
        <f>MAX(0,G34+$G$5-temps_HW_xhat!G28-$G$3)</f>
        <v>0</v>
      </c>
      <c r="H35" s="7">
        <f>MAX(0,H34+$H$5-temps_HW_xhat!H28-$H$3)</f>
        <v>0</v>
      </c>
      <c r="I35" s="7">
        <f>MAX(0,I34+$I$5-temps_HW_xhat!I28-$I$3)</f>
        <v>0</v>
      </c>
      <c r="J35" s="7">
        <f>MAX(0,J34+$J$5-temps_HW_xhat!J28-$J$3)</f>
        <v>0</v>
      </c>
      <c r="K35" s="7">
        <f>MAX(0,K34+$K$5-temps_HW_xhat!K28-$K$3)</f>
        <v>0</v>
      </c>
      <c r="L35" s="7">
        <f>MAX(0,L34+$L$5-temps_HW_xhat!L28-$L$3)</f>
        <v>0</v>
      </c>
      <c r="M35" s="7">
        <f>MAX(0,M34+$M$5-temps_HW_xhat!M28-$M$3)</f>
        <v>0</v>
      </c>
      <c r="N35" s="7">
        <f>MAX(0,N34+$N$5-temps_HW_xhat!N28-$N$3)</f>
        <v>0</v>
      </c>
      <c r="O35" s="7">
        <f>MAX(0,O34+$O$5-temps_HW_xhat!O28-$O$3)</f>
        <v>0</v>
      </c>
      <c r="P35" s="7">
        <f>MAX(0,P34+$P$5-temps_HW_xhat!P28-$P$3)</f>
        <v>0</v>
      </c>
      <c r="Q35" s="7">
        <f>MAX(0,Q34+$Q$5-temps_HW_xhat!Q28-$Q$3)</f>
        <v>0</v>
      </c>
      <c r="R35" s="7">
        <f>MAX(0,R34+$R$5-temps_HW_xhat!R28-$R$3)</f>
        <v>0</v>
      </c>
      <c r="S35" s="7">
        <f>MAX(0,S34+$S$5-temps_HW_xhat!S28-$S$3)</f>
        <v>0</v>
      </c>
      <c r="T35" s="7">
        <f>MAX(0,T34+$T$5-temps_HW_xhat!T28-$T$3)</f>
        <v>0</v>
      </c>
    </row>
    <row r="36" spans="1:20" x14ac:dyDescent="0.25">
      <c r="A36" s="4">
        <v>44040</v>
      </c>
      <c r="B36" s="7">
        <f>MAX(0,B35+$B$5-temps_HW_xhat!B29-$B$3)</f>
        <v>0</v>
      </c>
      <c r="C36" s="7">
        <f>MAX(0,C35+$C$5-temps_HW_xhat!C29-$C$3)</f>
        <v>0</v>
      </c>
      <c r="D36" s="7">
        <f>MAX(0,D35+$D$5-temps_HW_xhat!D29-$D$3)</f>
        <v>0</v>
      </c>
      <c r="E36" s="7">
        <f>MAX(0,E35+$E$5-temps_HW_xhat!E29-$E$3)</f>
        <v>6.776262058648201</v>
      </c>
      <c r="F36" s="7">
        <f>MAX(0,F35+$F$5-temps_HW_xhat!F29-$F$3)</f>
        <v>0</v>
      </c>
      <c r="G36" s="7">
        <f>MAX(0,G35+$G$5-temps_HW_xhat!G29-$G$3)</f>
        <v>0</v>
      </c>
      <c r="H36" s="7">
        <f>MAX(0,H35+$H$5-temps_HW_xhat!H29-$H$3)</f>
        <v>0</v>
      </c>
      <c r="I36" s="7">
        <f>MAX(0,I35+$I$5-temps_HW_xhat!I29-$I$3)</f>
        <v>0</v>
      </c>
      <c r="J36" s="7">
        <f>MAX(0,J35+$J$5-temps_HW_xhat!J29-$J$3)</f>
        <v>0</v>
      </c>
      <c r="K36" s="7">
        <f>MAX(0,K35+$K$5-temps_HW_xhat!K29-$K$3)</f>
        <v>0</v>
      </c>
      <c r="L36" s="7">
        <f>MAX(0,L35+$L$5-temps_HW_xhat!L29-$L$3)</f>
        <v>0</v>
      </c>
      <c r="M36" s="7">
        <f>MAX(0,M35+$M$5-temps_HW_xhat!M29-$M$3)</f>
        <v>0</v>
      </c>
      <c r="N36" s="7">
        <f>MAX(0,N35+$N$5-temps_HW_xhat!N29-$N$3)</f>
        <v>0</v>
      </c>
      <c r="O36" s="7">
        <f>MAX(0,O35+$O$5-temps_HW_xhat!O29-$O$3)</f>
        <v>0</v>
      </c>
      <c r="P36" s="7">
        <f>MAX(0,P35+$P$5-temps_HW_xhat!P29-$P$3)</f>
        <v>0</v>
      </c>
      <c r="Q36" s="7">
        <f>MAX(0,Q35+$Q$5-temps_HW_xhat!Q29-$Q$3)</f>
        <v>0</v>
      </c>
      <c r="R36" s="7">
        <f>MAX(0,R35+$R$5-temps_HW_xhat!R29-$R$3)</f>
        <v>0</v>
      </c>
      <c r="S36" s="7">
        <f>MAX(0,S35+$S$5-temps_HW_xhat!S29-$S$3)</f>
        <v>0</v>
      </c>
      <c r="T36" s="7">
        <f>MAX(0,T35+$T$5-temps_HW_xhat!T29-$T$3)</f>
        <v>0</v>
      </c>
    </row>
    <row r="37" spans="1:20" x14ac:dyDescent="0.25">
      <c r="A37" s="4">
        <v>44041</v>
      </c>
      <c r="B37" s="7">
        <f>MAX(0,B36+$B$5-temps_HW_xhat!B30-$B$3)</f>
        <v>0</v>
      </c>
      <c r="C37" s="7">
        <f>MAX(0,C36+$C$5-temps_HW_xhat!C30-$C$3)</f>
        <v>0</v>
      </c>
      <c r="D37" s="7">
        <f>MAX(0,D36+$D$5-temps_HW_xhat!D30-$D$3)</f>
        <v>0</v>
      </c>
      <c r="E37" s="7">
        <f>MAX(0,E36+$E$5-temps_HW_xhat!E30-$E$3)</f>
        <v>3.2799155742965533</v>
      </c>
      <c r="F37" s="7">
        <f>MAX(0,F36+$F$5-temps_HW_xhat!F30-$F$3)</f>
        <v>0</v>
      </c>
      <c r="G37" s="7">
        <f>MAX(0,G36+$G$5-temps_HW_xhat!G30-$G$3)</f>
        <v>0</v>
      </c>
      <c r="H37" s="7">
        <f>MAX(0,H36+$H$5-temps_HW_xhat!H30-$H$3)</f>
        <v>0</v>
      </c>
      <c r="I37" s="7">
        <f>MAX(0,I36+$I$5-temps_HW_xhat!I30-$I$3)</f>
        <v>0</v>
      </c>
      <c r="J37" s="7">
        <f>MAX(0,J36+$J$5-temps_HW_xhat!J30-$J$3)</f>
        <v>0</v>
      </c>
      <c r="K37" s="7">
        <f>MAX(0,K36+$K$5-temps_HW_xhat!K30-$K$3)</f>
        <v>0</v>
      </c>
      <c r="L37" s="7">
        <f>MAX(0,L36+$L$5-temps_HW_xhat!L30-$L$3)</f>
        <v>0</v>
      </c>
      <c r="M37" s="7">
        <f>MAX(0,M36+$M$5-temps_HW_xhat!M30-$M$3)</f>
        <v>0</v>
      </c>
      <c r="N37" s="7">
        <f>MAX(0,N36+$N$5-temps_HW_xhat!N30-$N$3)</f>
        <v>0</v>
      </c>
      <c r="O37" s="7">
        <f>MAX(0,O36+$O$5-temps_HW_xhat!O30-$O$3)</f>
        <v>0</v>
      </c>
      <c r="P37" s="7">
        <f>MAX(0,P36+$P$5-temps_HW_xhat!P30-$P$3)</f>
        <v>0</v>
      </c>
      <c r="Q37" s="7">
        <f>MAX(0,Q36+$Q$5-temps_HW_xhat!Q30-$Q$3)</f>
        <v>0</v>
      </c>
      <c r="R37" s="7">
        <f>MAX(0,R36+$R$5-temps_HW_xhat!R30-$R$3)</f>
        <v>0</v>
      </c>
      <c r="S37" s="7">
        <f>MAX(0,S36+$S$5-temps_HW_xhat!S30-$S$3)</f>
        <v>0</v>
      </c>
      <c r="T37" s="7">
        <f>MAX(0,T36+$T$5-temps_HW_xhat!T30-$T$3)</f>
        <v>0</v>
      </c>
    </row>
    <row r="38" spans="1:20" x14ac:dyDescent="0.25">
      <c r="A38" s="4">
        <v>44042</v>
      </c>
      <c r="B38" s="7">
        <f>MAX(0,B37+$B$5-temps_HW_xhat!B31-$B$3)</f>
        <v>0</v>
      </c>
      <c r="C38" s="7">
        <f>MAX(0,C37+$C$5-temps_HW_xhat!C31-$C$3)</f>
        <v>0</v>
      </c>
      <c r="D38" s="7">
        <f>MAX(0,D37+$D$5-temps_HW_xhat!D31-$D$3)</f>
        <v>0</v>
      </c>
      <c r="E38" s="7">
        <f>MAX(0,E37+$E$5-temps_HW_xhat!E31-$E$3)</f>
        <v>0</v>
      </c>
      <c r="F38" s="7">
        <f>MAX(0,F37+$F$5-temps_HW_xhat!F31-$F$3)</f>
        <v>0</v>
      </c>
      <c r="G38" s="7">
        <f>MAX(0,G37+$G$5-temps_HW_xhat!G31-$G$3)</f>
        <v>0</v>
      </c>
      <c r="H38" s="7">
        <f>MAX(0,H37+$H$5-temps_HW_xhat!H31-$H$3)</f>
        <v>0</v>
      </c>
      <c r="I38" s="7">
        <f>MAX(0,I37+$I$5-temps_HW_xhat!I31-$I$3)</f>
        <v>0</v>
      </c>
      <c r="J38" s="7">
        <f>MAX(0,J37+$J$5-temps_HW_xhat!J31-$J$3)</f>
        <v>0</v>
      </c>
      <c r="K38" s="7">
        <f>MAX(0,K37+$K$5-temps_HW_xhat!K31-$K$3)</f>
        <v>0</v>
      </c>
      <c r="L38" s="7">
        <f>MAX(0,L37+$L$5-temps_HW_xhat!L31-$L$3)</f>
        <v>0</v>
      </c>
      <c r="M38" s="7">
        <f>MAX(0,M37+$M$5-temps_HW_xhat!M31-$M$3)</f>
        <v>0</v>
      </c>
      <c r="N38" s="7">
        <f>MAX(0,N37+$N$5-temps_HW_xhat!N31-$N$3)</f>
        <v>0</v>
      </c>
      <c r="O38" s="7">
        <f>MAX(0,O37+$O$5-temps_HW_xhat!O31-$O$3)</f>
        <v>0</v>
      </c>
      <c r="P38" s="7">
        <f>MAX(0,P37+$P$5-temps_HW_xhat!P31-$P$3)</f>
        <v>0</v>
      </c>
      <c r="Q38" s="7">
        <f>MAX(0,Q37+$Q$5-temps_HW_xhat!Q31-$Q$3)</f>
        <v>0</v>
      </c>
      <c r="R38" s="7">
        <f>MAX(0,R37+$R$5-temps_HW_xhat!R31-$R$3)</f>
        <v>0</v>
      </c>
      <c r="S38" s="7">
        <f>MAX(0,S37+$S$5-temps_HW_xhat!S31-$S$3)</f>
        <v>0</v>
      </c>
      <c r="T38" s="7">
        <f>MAX(0,T37+$T$5-temps_HW_xhat!T31-$T$3)</f>
        <v>0</v>
      </c>
    </row>
    <row r="39" spans="1:20" x14ac:dyDescent="0.25">
      <c r="A39" s="4">
        <v>44043</v>
      </c>
      <c r="B39" s="7">
        <f>MAX(0,B38+$B$5-temps_HW_xhat!B32-$B$3)</f>
        <v>11.02405775609286</v>
      </c>
      <c r="C39" s="7">
        <f>MAX(0,C38+$C$5-temps_HW_xhat!C32-$C$3)</f>
        <v>8.967041314937287</v>
      </c>
      <c r="D39" s="7">
        <f>MAX(0,D38+$D$5-temps_HW_xhat!D32-$D$3)</f>
        <v>2.2406807238621802</v>
      </c>
      <c r="E39" s="7">
        <f>MAX(0,E38+$E$5-temps_HW_xhat!E32-$E$3)</f>
        <v>9.4357672637560484</v>
      </c>
      <c r="F39" s="7">
        <f>MAX(0,F38+$F$5-temps_HW_xhat!F32-$F$3)</f>
        <v>4.2436907525929186</v>
      </c>
      <c r="G39" s="7">
        <f>MAX(0,G38+$G$5-temps_HW_xhat!G32-$G$3)</f>
        <v>4.0565003932127652</v>
      </c>
      <c r="H39" s="7">
        <f>MAX(0,H38+$H$5-temps_HW_xhat!H32-$H$3)</f>
        <v>0.22211660366785324</v>
      </c>
      <c r="I39" s="7">
        <f>MAX(0,I38+$I$5-temps_HW_xhat!I32-$I$3)</f>
        <v>0</v>
      </c>
      <c r="J39" s="7">
        <f>MAX(0,J38+$J$5-temps_HW_xhat!J32-$J$3)</f>
        <v>4.3244964456751402</v>
      </c>
      <c r="K39" s="7">
        <f>MAX(0,K38+$K$5-temps_HW_xhat!K32-$K$3)</f>
        <v>0</v>
      </c>
      <c r="L39" s="7">
        <f>MAX(0,L38+$L$5-temps_HW_xhat!L32-$L$3)</f>
        <v>0</v>
      </c>
      <c r="M39" s="7">
        <f>MAX(0,M38+$M$5-temps_HW_xhat!M32-$M$3)</f>
        <v>0</v>
      </c>
      <c r="N39" s="7">
        <f>MAX(0,N38+$N$5-temps_HW_xhat!N32-$N$3)</f>
        <v>0</v>
      </c>
      <c r="O39" s="7">
        <f>MAX(0,O38+$O$5-temps_HW_xhat!O32-$O$3)</f>
        <v>0</v>
      </c>
      <c r="P39" s="7">
        <f>MAX(0,P38+$P$5-temps_HW_xhat!P32-$P$3)</f>
        <v>0</v>
      </c>
      <c r="Q39" s="7">
        <f>MAX(0,Q38+$Q$5-temps_HW_xhat!Q32-$Q$3)</f>
        <v>0</v>
      </c>
      <c r="R39" s="7">
        <f>MAX(0,R38+$R$5-temps_HW_xhat!R32-$R$3)</f>
        <v>0</v>
      </c>
      <c r="S39" s="7">
        <f>MAX(0,S38+$S$5-temps_HW_xhat!S32-$S$3)</f>
        <v>1.4754942958690376</v>
      </c>
      <c r="T39" s="7">
        <f>MAX(0,T38+$T$5-temps_HW_xhat!T32-$T$3)</f>
        <v>0</v>
      </c>
    </row>
    <row r="40" spans="1:20" x14ac:dyDescent="0.25">
      <c r="A40" s="4">
        <v>44044</v>
      </c>
      <c r="B40" s="7">
        <f>MAX(0,B39+$B$5-temps_HW_xhat!B33-$B$3)</f>
        <v>14.03218842640341</v>
      </c>
      <c r="C40" s="7">
        <f>MAX(0,C39+$C$5-temps_HW_xhat!C33-$C$3)</f>
        <v>0.66138216609688172</v>
      </c>
      <c r="D40" s="7">
        <f>MAX(0,D39+$D$5-temps_HW_xhat!D33-$D$3)</f>
        <v>0</v>
      </c>
      <c r="E40" s="7">
        <f>MAX(0,E39+$E$5-temps_HW_xhat!E33-$E$3)</f>
        <v>11.511980926753807</v>
      </c>
      <c r="F40" s="7">
        <f>MAX(0,F39+$F$5-temps_HW_xhat!F33-$F$3)</f>
        <v>3.7965175854060429</v>
      </c>
      <c r="G40" s="7">
        <f>MAX(0,G39+$G$5-temps_HW_xhat!G33-$G$3)</f>
        <v>4.3059286243276418</v>
      </c>
      <c r="H40" s="7">
        <f>MAX(0,H39+$H$5-temps_HW_xhat!H33-$H$3)</f>
        <v>0</v>
      </c>
      <c r="I40" s="7">
        <f>MAX(0,I39+$I$5-temps_HW_xhat!I33-$I$3)</f>
        <v>0.21549767740120673</v>
      </c>
      <c r="J40" s="7">
        <f>MAX(0,J39+$J$5-temps_HW_xhat!J33-$J$3)</f>
        <v>8.3468727867131811</v>
      </c>
      <c r="K40" s="7">
        <f>MAX(0,K39+$K$5-temps_HW_xhat!K33-$K$3)</f>
        <v>0</v>
      </c>
      <c r="L40" s="7">
        <f>MAX(0,L39+$L$5-temps_HW_xhat!L33-$L$3)</f>
        <v>0</v>
      </c>
      <c r="M40" s="7">
        <f>MAX(0,M39+$M$5-temps_HW_xhat!M33-$M$3)</f>
        <v>0</v>
      </c>
      <c r="N40" s="7">
        <f>MAX(0,N39+$N$5-temps_HW_xhat!N33-$N$3)</f>
        <v>0</v>
      </c>
      <c r="O40" s="7">
        <f>MAX(0,O39+$O$5-temps_HW_xhat!O33-$O$3)</f>
        <v>0</v>
      </c>
      <c r="P40" s="7">
        <f>MAX(0,P39+$P$5-temps_HW_xhat!P33-$P$3)</f>
        <v>0</v>
      </c>
      <c r="Q40" s="7">
        <f>MAX(0,Q39+$Q$5-temps_HW_xhat!Q33-$Q$3)</f>
        <v>0</v>
      </c>
      <c r="R40" s="7">
        <f>MAX(0,R39+$R$5-temps_HW_xhat!R33-$R$3)</f>
        <v>0</v>
      </c>
      <c r="S40" s="7">
        <f>MAX(0,S39+$S$5-temps_HW_xhat!S33-$S$3)</f>
        <v>0</v>
      </c>
      <c r="T40" s="7">
        <f>MAX(0,T39+$T$5-temps_HW_xhat!T33-$T$3)</f>
        <v>0</v>
      </c>
    </row>
    <row r="41" spans="1:20" x14ac:dyDescent="0.25">
      <c r="A41" s="4">
        <v>44045</v>
      </c>
      <c r="B41" s="7">
        <f>MAX(0,B40+$B$5-temps_HW_xhat!B34-$B$3)</f>
        <v>12.967710488107459</v>
      </c>
      <c r="C41" s="7">
        <f>MAX(0,C40+$C$5-temps_HW_xhat!C34-$C$3)</f>
        <v>0</v>
      </c>
      <c r="D41" s="7">
        <f>MAX(0,D40+$D$5-temps_HW_xhat!D34-$D$3)</f>
        <v>0</v>
      </c>
      <c r="E41" s="7">
        <f>MAX(0,E40+$E$5-temps_HW_xhat!E34-$E$3)</f>
        <v>10.12056937260806</v>
      </c>
      <c r="F41" s="7">
        <f>MAX(0,F40+$F$5-temps_HW_xhat!F34-$F$3)</f>
        <v>3.0290619601550541</v>
      </c>
      <c r="G41" s="7">
        <f>MAX(0,G40+$G$5-temps_HW_xhat!G34-$G$3)</f>
        <v>0</v>
      </c>
      <c r="H41" s="7">
        <f>MAX(0,H40+$H$5-temps_HW_xhat!H34-$H$3)</f>
        <v>0</v>
      </c>
      <c r="I41" s="7">
        <f>MAX(0,I40+$I$5-temps_HW_xhat!I34-$I$3)</f>
        <v>0</v>
      </c>
      <c r="J41" s="7">
        <f>MAX(0,J40+$J$5-temps_HW_xhat!J34-$J$3)</f>
        <v>12.243227234191725</v>
      </c>
      <c r="K41" s="7">
        <f>MAX(0,K40+$K$5-temps_HW_xhat!K34-$K$3)</f>
        <v>0</v>
      </c>
      <c r="L41" s="7">
        <f>MAX(0,L40+$L$5-temps_HW_xhat!L34-$L$3)</f>
        <v>0</v>
      </c>
      <c r="M41" s="7">
        <f>MAX(0,M40+$M$5-temps_HW_xhat!M34-$M$3)</f>
        <v>0</v>
      </c>
      <c r="N41" s="7">
        <f>MAX(0,N40+$N$5-temps_HW_xhat!N34-$N$3)</f>
        <v>0</v>
      </c>
      <c r="O41" s="7">
        <f>MAX(0,O40+$O$5-temps_HW_xhat!O34-$O$3)</f>
        <v>0</v>
      </c>
      <c r="P41" s="7">
        <f>MAX(0,P40+$P$5-temps_HW_xhat!P34-$P$3)</f>
        <v>1.0787883388467097</v>
      </c>
      <c r="Q41" s="7">
        <f>MAX(0,Q40+$Q$5-temps_HW_xhat!Q34-$Q$3)</f>
        <v>0</v>
      </c>
      <c r="R41" s="7">
        <f>MAX(0,R40+$R$5-temps_HW_xhat!R34-$R$3)</f>
        <v>0</v>
      </c>
      <c r="S41" s="7">
        <f>MAX(0,S40+$S$5-temps_HW_xhat!S34-$S$3)</f>
        <v>0.59733748232232786</v>
      </c>
      <c r="T41" s="7">
        <f>MAX(0,T40+$T$5-temps_HW_xhat!T34-$T$3)</f>
        <v>0</v>
      </c>
    </row>
    <row r="42" spans="1:20" x14ac:dyDescent="0.25">
      <c r="A42" s="4">
        <v>44046</v>
      </c>
      <c r="B42" s="7">
        <f>MAX(0,B41+$B$5-temps_HW_xhat!B35-$B$3)</f>
        <v>7.7876551660039173</v>
      </c>
      <c r="C42" s="7">
        <f>MAX(0,C41+$C$5-temps_HW_xhat!C35-$C$3)</f>
        <v>0</v>
      </c>
      <c r="D42" s="7">
        <f>MAX(0,D41+$D$5-temps_HW_xhat!D35-$D$3)</f>
        <v>0</v>
      </c>
      <c r="E42" s="7">
        <f>MAX(0,E41+$E$5-temps_HW_xhat!E35-$E$3)</f>
        <v>8.7278321369617089</v>
      </c>
      <c r="F42" s="7">
        <f>MAX(0,F41+$F$5-temps_HW_xhat!F35-$F$3)</f>
        <v>0</v>
      </c>
      <c r="G42" s="7">
        <f>MAX(0,G41+$G$5-temps_HW_xhat!G35-$G$3)</f>
        <v>0</v>
      </c>
      <c r="H42" s="7">
        <f>MAX(0,H41+$H$5-temps_HW_xhat!H35-$H$3)</f>
        <v>0</v>
      </c>
      <c r="I42" s="7">
        <f>MAX(0,I41+$I$5-temps_HW_xhat!I35-$I$3)</f>
        <v>0</v>
      </c>
      <c r="J42" s="7">
        <f>MAX(0,J41+$J$5-temps_HW_xhat!J35-$J$3)</f>
        <v>10.510449534105366</v>
      </c>
      <c r="K42" s="7">
        <f>MAX(0,K41+$K$5-temps_HW_xhat!K35-$K$3)</f>
        <v>0</v>
      </c>
      <c r="L42" s="7">
        <f>MAX(0,L41+$L$5-temps_HW_xhat!L35-$L$3)</f>
        <v>0</v>
      </c>
      <c r="M42" s="7">
        <f>MAX(0,M41+$M$5-temps_HW_xhat!M35-$M$3)</f>
        <v>0</v>
      </c>
      <c r="N42" s="7">
        <f>MAX(0,N41+$N$5-temps_HW_xhat!N35-$N$3)</f>
        <v>0</v>
      </c>
      <c r="O42" s="7">
        <f>MAX(0,O41+$O$5-temps_HW_xhat!O35-$O$3)</f>
        <v>0</v>
      </c>
      <c r="P42" s="7">
        <f>MAX(0,P41+$P$5-temps_HW_xhat!P35-$P$3)</f>
        <v>0</v>
      </c>
      <c r="Q42" s="7">
        <f>MAX(0,Q41+$Q$5-temps_HW_xhat!Q35-$Q$3)</f>
        <v>0</v>
      </c>
      <c r="R42" s="7">
        <f>MAX(0,R41+$R$5-temps_HW_xhat!R35-$R$3)</f>
        <v>0</v>
      </c>
      <c r="S42" s="7">
        <f>MAX(0,S41+$S$5-temps_HW_xhat!S35-$S$3)</f>
        <v>1.1960989035835579</v>
      </c>
      <c r="T42" s="7">
        <f>MAX(0,T41+$T$5-temps_HW_xhat!T35-$T$3)</f>
        <v>0</v>
      </c>
    </row>
    <row r="43" spans="1:20" x14ac:dyDescent="0.25">
      <c r="A43" s="4">
        <v>44047</v>
      </c>
      <c r="B43" s="7">
        <f>MAX(0,B42+$B$5-temps_HW_xhat!B36-$B$3)</f>
        <v>1.7099609965032716</v>
      </c>
      <c r="C43" s="7">
        <f>MAX(0,C42+$C$5-temps_HW_xhat!C36-$C$3)</f>
        <v>0</v>
      </c>
      <c r="D43" s="7">
        <f>MAX(0,D42+$D$5-temps_HW_xhat!D36-$D$3)</f>
        <v>0</v>
      </c>
      <c r="E43" s="7">
        <f>MAX(0,E42+$E$5-temps_HW_xhat!E36-$E$3)</f>
        <v>5.6844530088688581</v>
      </c>
      <c r="F43" s="7">
        <f>MAX(0,F42+$F$5-temps_HW_xhat!F36-$F$3)</f>
        <v>0</v>
      </c>
      <c r="G43" s="7">
        <f>MAX(0,G42+$G$5-temps_HW_xhat!G36-$G$3)</f>
        <v>0</v>
      </c>
      <c r="H43" s="7">
        <f>MAX(0,H42+$H$5-temps_HW_xhat!H36-$H$3)</f>
        <v>0</v>
      </c>
      <c r="I43" s="7">
        <f>MAX(0,I42+$I$5-temps_HW_xhat!I36-$I$3)</f>
        <v>0</v>
      </c>
      <c r="J43" s="7">
        <f>MAX(0,J42+$J$5-temps_HW_xhat!J36-$J$3)</f>
        <v>4.5007611365653046</v>
      </c>
      <c r="K43" s="7">
        <f>MAX(0,K42+$K$5-temps_HW_xhat!K36-$K$3)</f>
        <v>0</v>
      </c>
      <c r="L43" s="7">
        <f>MAX(0,L42+$L$5-temps_HW_xhat!L36-$L$3)</f>
        <v>0</v>
      </c>
      <c r="M43" s="7">
        <f>MAX(0,M42+$M$5-temps_HW_xhat!M36-$M$3)</f>
        <v>0</v>
      </c>
      <c r="N43" s="7">
        <f>MAX(0,N42+$N$5-temps_HW_xhat!N36-$N$3)</f>
        <v>0</v>
      </c>
      <c r="O43" s="7">
        <f>MAX(0,O42+$O$5-temps_HW_xhat!O36-$O$3)</f>
        <v>0</v>
      </c>
      <c r="P43" s="7">
        <f>MAX(0,P42+$P$5-temps_HW_xhat!P36-$P$3)</f>
        <v>0</v>
      </c>
      <c r="Q43" s="7">
        <f>MAX(0,Q42+$Q$5-temps_HW_xhat!Q36-$Q$3)</f>
        <v>0</v>
      </c>
      <c r="R43" s="7">
        <f>MAX(0,R42+$R$5-temps_HW_xhat!R36-$R$3)</f>
        <v>0</v>
      </c>
      <c r="S43" s="7">
        <f>MAX(0,S42+$S$5-temps_HW_xhat!S36-$S$3)</f>
        <v>0.21467165981689762</v>
      </c>
      <c r="T43" s="7">
        <f>MAX(0,T42+$T$5-temps_HW_xhat!T36-$T$3)</f>
        <v>0</v>
      </c>
    </row>
    <row r="44" spans="1:20" x14ac:dyDescent="0.25">
      <c r="A44" s="4">
        <v>44048</v>
      </c>
      <c r="B44" s="7">
        <f>MAX(0,B43+$B$5-temps_HW_xhat!B37-$B$3)</f>
        <v>0</v>
      </c>
      <c r="C44" s="7">
        <f>MAX(0,C43+$C$5-temps_HW_xhat!C37-$C$3)</f>
        <v>0</v>
      </c>
      <c r="D44" s="7">
        <f>MAX(0,D43+$D$5-temps_HW_xhat!D37-$D$3)</f>
        <v>0</v>
      </c>
      <c r="E44" s="7">
        <f>MAX(0,E43+$E$5-temps_HW_xhat!E37-$E$3)</f>
        <v>1.5724027265975034</v>
      </c>
      <c r="F44" s="7">
        <f>MAX(0,F43+$F$5-temps_HW_xhat!F37-$F$3)</f>
        <v>0</v>
      </c>
      <c r="G44" s="7">
        <f>MAX(0,G43+$G$5-temps_HW_xhat!G37-$G$3)</f>
        <v>0</v>
      </c>
      <c r="H44" s="7">
        <f>MAX(0,H43+$H$5-temps_HW_xhat!H37-$H$3)</f>
        <v>0</v>
      </c>
      <c r="I44" s="7">
        <f>MAX(0,I43+$I$5-temps_HW_xhat!I37-$I$3)</f>
        <v>0</v>
      </c>
      <c r="J44" s="7">
        <f>MAX(0,J43+$J$5-temps_HW_xhat!J37-$J$3)</f>
        <v>0</v>
      </c>
      <c r="K44" s="7">
        <f>MAX(0,K43+$K$5-temps_HW_xhat!K37-$K$3)</f>
        <v>0</v>
      </c>
      <c r="L44" s="7">
        <f>MAX(0,L43+$L$5-temps_HW_xhat!L37-$L$3)</f>
        <v>0</v>
      </c>
      <c r="M44" s="7">
        <f>MAX(0,M43+$M$5-temps_HW_xhat!M37-$M$3)</f>
        <v>0</v>
      </c>
      <c r="N44" s="7">
        <f>MAX(0,N43+$N$5-temps_HW_xhat!N37-$N$3)</f>
        <v>0</v>
      </c>
      <c r="O44" s="7">
        <f>MAX(0,O43+$O$5-temps_HW_xhat!O37-$O$3)</f>
        <v>0</v>
      </c>
      <c r="P44" s="7">
        <f>MAX(0,P43+$P$5-temps_HW_xhat!P37-$P$3)</f>
        <v>0.16731452497681998</v>
      </c>
      <c r="Q44" s="7">
        <f>MAX(0,Q43+$Q$5-temps_HW_xhat!Q37-$Q$3)</f>
        <v>0</v>
      </c>
      <c r="R44" s="7">
        <f>MAX(0,R43+$R$5-temps_HW_xhat!R37-$R$3)</f>
        <v>0</v>
      </c>
      <c r="S44" s="7">
        <f>MAX(0,S43+$S$5-temps_HW_xhat!S37-$S$3)</f>
        <v>0</v>
      </c>
      <c r="T44" s="7">
        <f>MAX(0,T43+$T$5-temps_HW_xhat!T37-$T$3)</f>
        <v>0</v>
      </c>
    </row>
    <row r="45" spans="1:20" x14ac:dyDescent="0.25">
      <c r="A45" s="4">
        <v>44049</v>
      </c>
      <c r="B45" s="7">
        <f>MAX(0,B44+$B$5-temps_HW_xhat!B38-$B$3)</f>
        <v>0</v>
      </c>
      <c r="C45" s="7">
        <f>MAX(0,C44+$C$5-temps_HW_xhat!C38-$C$3)</f>
        <v>0</v>
      </c>
      <c r="D45" s="7">
        <f>MAX(0,D44+$D$5-temps_HW_xhat!D38-$D$3)</f>
        <v>0</v>
      </c>
      <c r="E45" s="7">
        <f>MAX(0,E44+$E$5-temps_HW_xhat!E38-$E$3)</f>
        <v>0</v>
      </c>
      <c r="F45" s="7">
        <f>MAX(0,F44+$F$5-temps_HW_xhat!F38-$F$3)</f>
        <v>0</v>
      </c>
      <c r="G45" s="7">
        <f>MAX(0,G44+$G$5-temps_HW_xhat!G38-$G$3)</f>
        <v>0</v>
      </c>
      <c r="H45" s="7">
        <f>MAX(0,H44+$H$5-temps_HW_xhat!H38-$H$3)</f>
        <v>0</v>
      </c>
      <c r="I45" s="7">
        <f>MAX(0,I44+$I$5-temps_HW_xhat!I38-$I$3)</f>
        <v>0</v>
      </c>
      <c r="J45" s="7">
        <f>MAX(0,J44+$J$5-temps_HW_xhat!J38-$J$3)</f>
        <v>0</v>
      </c>
      <c r="K45" s="7">
        <f>MAX(0,K44+$K$5-temps_HW_xhat!K38-$K$3)</f>
        <v>0</v>
      </c>
      <c r="L45" s="7">
        <f>MAX(0,L44+$L$5-temps_HW_xhat!L38-$L$3)</f>
        <v>0</v>
      </c>
      <c r="M45" s="7">
        <f>MAX(0,M44+$M$5-temps_HW_xhat!M38-$M$3)</f>
        <v>0</v>
      </c>
      <c r="N45" s="7">
        <f>MAX(0,N44+$N$5-temps_HW_xhat!N38-$N$3)</f>
        <v>0</v>
      </c>
      <c r="O45" s="7">
        <f>MAX(0,O44+$O$5-temps_HW_xhat!O38-$O$3)</f>
        <v>0</v>
      </c>
      <c r="P45" s="7">
        <f>MAX(0,P44+$P$5-temps_HW_xhat!P38-$P$3)</f>
        <v>0</v>
      </c>
      <c r="Q45" s="7">
        <f>MAX(0,Q44+$Q$5-temps_HW_xhat!Q38-$Q$3)</f>
        <v>0.58241623870590731</v>
      </c>
      <c r="R45" s="7">
        <f>MAX(0,R44+$R$5-temps_HW_xhat!R38-$R$3)</f>
        <v>0</v>
      </c>
      <c r="S45" s="7">
        <f>MAX(0,S44+$S$5-temps_HW_xhat!S38-$S$3)</f>
        <v>0</v>
      </c>
      <c r="T45" s="7">
        <f>MAX(0,T44+$T$5-temps_HW_xhat!T38-$T$3)</f>
        <v>0</v>
      </c>
    </row>
    <row r="46" spans="1:20" x14ac:dyDescent="0.25">
      <c r="A46" s="4">
        <v>44050</v>
      </c>
      <c r="B46" s="7">
        <f>MAX(0,B45+$B$5-temps_HW_xhat!B39-$B$3)</f>
        <v>0</v>
      </c>
      <c r="C46" s="7">
        <f>MAX(0,C45+$C$5-temps_HW_xhat!C39-$C$3)</f>
        <v>0</v>
      </c>
      <c r="D46" s="7">
        <f>MAX(0,D45+$D$5-temps_HW_xhat!D39-$D$3)</f>
        <v>0</v>
      </c>
      <c r="E46" s="7">
        <f>MAX(0,E45+$E$5-temps_HW_xhat!E39-$E$3)</f>
        <v>0</v>
      </c>
      <c r="F46" s="7">
        <f>MAX(0,F45+$F$5-temps_HW_xhat!F39-$F$3)</f>
        <v>0</v>
      </c>
      <c r="G46" s="7">
        <f>MAX(0,G45+$G$5-temps_HW_xhat!G39-$G$3)</f>
        <v>0</v>
      </c>
      <c r="H46" s="7">
        <f>MAX(0,H45+$H$5-temps_HW_xhat!H39-$H$3)</f>
        <v>0</v>
      </c>
      <c r="I46" s="7">
        <f>MAX(0,I45+$I$5-temps_HW_xhat!I39-$I$3)</f>
        <v>0</v>
      </c>
      <c r="J46" s="7">
        <f>MAX(0,J45+$J$5-temps_HW_xhat!J39-$J$3)</f>
        <v>0</v>
      </c>
      <c r="K46" s="7">
        <f>MAX(0,K45+$K$5-temps_HW_xhat!K39-$K$3)</f>
        <v>0</v>
      </c>
      <c r="L46" s="7">
        <f>MAX(0,L45+$L$5-temps_HW_xhat!L39-$L$3)</f>
        <v>0</v>
      </c>
      <c r="M46" s="7">
        <f>MAX(0,M45+$M$5-temps_HW_xhat!M39-$M$3)</f>
        <v>0</v>
      </c>
      <c r="N46" s="7">
        <f>MAX(0,N45+$N$5-temps_HW_xhat!N39-$N$3)</f>
        <v>0</v>
      </c>
      <c r="O46" s="7">
        <f>MAX(0,O45+$O$5-temps_HW_xhat!O39-$O$3)</f>
        <v>0</v>
      </c>
      <c r="P46" s="7">
        <f>MAX(0,P45+$P$5-temps_HW_xhat!P39-$P$3)</f>
        <v>0</v>
      </c>
      <c r="Q46" s="7">
        <f>MAX(0,Q45+$Q$5-temps_HW_xhat!Q39-$Q$3)</f>
        <v>3.2861083883775035</v>
      </c>
      <c r="R46" s="7">
        <f>MAX(0,R45+$R$5-temps_HW_xhat!R39-$R$3)</f>
        <v>0</v>
      </c>
      <c r="S46" s="7">
        <f>MAX(0,S45+$S$5-temps_HW_xhat!S39-$S$3)</f>
        <v>0</v>
      </c>
      <c r="T46" s="7">
        <f>MAX(0,T45+$T$5-temps_HW_xhat!T39-$T$3)</f>
        <v>0</v>
      </c>
    </row>
    <row r="47" spans="1:20" x14ac:dyDescent="0.25">
      <c r="A47" s="4">
        <v>44051</v>
      </c>
      <c r="B47" s="7">
        <f>MAX(0,B46+$B$5-temps_HW_xhat!B40-$B$3)</f>
        <v>2.9981162677156465</v>
      </c>
      <c r="C47" s="7">
        <f>MAX(0,C46+$C$5-temps_HW_xhat!C40-$C$3)</f>
        <v>0</v>
      </c>
      <c r="D47" s="7">
        <f>MAX(0,D46+$D$5-temps_HW_xhat!D40-$D$3)</f>
        <v>0</v>
      </c>
      <c r="E47" s="7">
        <f>MAX(0,E46+$E$5-temps_HW_xhat!E40-$E$3)</f>
        <v>0</v>
      </c>
      <c r="F47" s="7">
        <f>MAX(0,F46+$F$5-temps_HW_xhat!F40-$F$3)</f>
        <v>1.1730790858510214</v>
      </c>
      <c r="G47" s="7">
        <f>MAX(0,G46+$G$5-temps_HW_xhat!G40-$G$3)</f>
        <v>0</v>
      </c>
      <c r="H47" s="7">
        <f>MAX(0,H46+$H$5-temps_HW_xhat!H40-$H$3)</f>
        <v>0</v>
      </c>
      <c r="I47" s="7">
        <f>MAX(0,I46+$I$5-temps_HW_xhat!I40-$I$3)</f>
        <v>2.9584707449389112</v>
      </c>
      <c r="J47" s="7">
        <f>MAX(0,J46+$J$5-temps_HW_xhat!J40-$J$3)</f>
        <v>0.48212553220973842</v>
      </c>
      <c r="K47" s="7">
        <f>MAX(0,K46+$K$5-temps_HW_xhat!K40-$K$3)</f>
        <v>0</v>
      </c>
      <c r="L47" s="7">
        <f>MAX(0,L46+$L$5-temps_HW_xhat!L40-$L$3)</f>
        <v>0</v>
      </c>
      <c r="M47" s="7">
        <f>MAX(0,M46+$M$5-temps_HW_xhat!M40-$M$3)</f>
        <v>0</v>
      </c>
      <c r="N47" s="7">
        <f>MAX(0,N46+$N$5-temps_HW_xhat!N40-$N$3)</f>
        <v>0</v>
      </c>
      <c r="O47" s="7">
        <f>MAX(0,O46+$O$5-temps_HW_xhat!O40-$O$3)</f>
        <v>0</v>
      </c>
      <c r="P47" s="7">
        <f>MAX(0,P46+$P$5-temps_HW_xhat!P40-$P$3)</f>
        <v>0</v>
      </c>
      <c r="Q47" s="7">
        <f>MAX(0,Q46+$Q$5-temps_HW_xhat!Q40-$Q$3)</f>
        <v>7.1480555703857114</v>
      </c>
      <c r="R47" s="7">
        <f>MAX(0,R46+$R$5-temps_HW_xhat!R40-$R$3)</f>
        <v>0</v>
      </c>
      <c r="S47" s="7">
        <f>MAX(0,S46+$S$5-temps_HW_xhat!S40-$S$3)</f>
        <v>0</v>
      </c>
      <c r="T47" s="7">
        <f>MAX(0,T46+$T$5-temps_HW_xhat!T40-$T$3)</f>
        <v>0</v>
      </c>
    </row>
    <row r="48" spans="1:20" x14ac:dyDescent="0.25">
      <c r="A48" s="4">
        <v>44052</v>
      </c>
      <c r="B48" s="7">
        <f>MAX(0,B47+$B$5-temps_HW_xhat!B41-$B$3)</f>
        <v>12.985076492521999</v>
      </c>
      <c r="C48" s="7">
        <f>MAX(0,C47+$C$5-temps_HW_xhat!C41-$C$3)</f>
        <v>3.6503569985174913</v>
      </c>
      <c r="D48" s="7">
        <f>MAX(0,D47+$D$5-temps_HW_xhat!D41-$D$3)</f>
        <v>0</v>
      </c>
      <c r="E48" s="7">
        <f>MAX(0,E47+$E$5-temps_HW_xhat!E41-$E$3)</f>
        <v>3.1492906701683561</v>
      </c>
      <c r="F48" s="7">
        <f>MAX(0,F47+$F$5-temps_HW_xhat!F41-$F$3)</f>
        <v>3.5606717243783303</v>
      </c>
      <c r="G48" s="7">
        <f>MAX(0,G47+$G$5-temps_HW_xhat!G41-$G$3)</f>
        <v>2.5315332915258675</v>
      </c>
      <c r="H48" s="7">
        <f>MAX(0,H47+$H$5-temps_HW_xhat!H41-$H$3)</f>
        <v>0.62445746089356291</v>
      </c>
      <c r="I48" s="7">
        <f>MAX(0,I47+$I$5-temps_HW_xhat!I41-$I$3)</f>
        <v>8.5352927578487119</v>
      </c>
      <c r="J48" s="7">
        <f>MAX(0,J47+$J$5-temps_HW_xhat!J41-$J$3)</f>
        <v>3.1073885239830785</v>
      </c>
      <c r="K48" s="7">
        <f>MAX(0,K47+$K$5-temps_HW_xhat!K41-$K$3)</f>
        <v>0</v>
      </c>
      <c r="L48" s="7">
        <f>MAX(0,L47+$L$5-temps_HW_xhat!L41-$L$3)</f>
        <v>0</v>
      </c>
      <c r="M48" s="7">
        <f>MAX(0,M47+$M$5-temps_HW_xhat!M41-$M$3)</f>
        <v>0</v>
      </c>
      <c r="N48" s="7">
        <f>MAX(0,N47+$N$5-temps_HW_xhat!N41-$N$3)</f>
        <v>0</v>
      </c>
      <c r="O48" s="7">
        <f>MAX(0,O47+$O$5-temps_HW_xhat!O41-$O$3)</f>
        <v>0</v>
      </c>
      <c r="P48" s="7">
        <f>MAX(0,P47+$P$5-temps_HW_xhat!P41-$P$3)</f>
        <v>0</v>
      </c>
      <c r="Q48" s="7">
        <f>MAX(0,Q47+$Q$5-temps_HW_xhat!Q41-$Q$3)</f>
        <v>7.696781626602121</v>
      </c>
      <c r="R48" s="7">
        <f>MAX(0,R47+$R$5-temps_HW_xhat!R41-$R$3)</f>
        <v>0</v>
      </c>
      <c r="S48" s="7">
        <f>MAX(0,S47+$S$5-temps_HW_xhat!S41-$S$3)</f>
        <v>0</v>
      </c>
      <c r="T48" s="7">
        <f>MAX(0,T47+$T$5-temps_HW_xhat!T41-$T$3)</f>
        <v>0</v>
      </c>
    </row>
    <row r="49" spans="1:20" x14ac:dyDescent="0.25">
      <c r="A49" s="4">
        <v>44053</v>
      </c>
      <c r="B49" s="7">
        <f>MAX(0,B48+$B$5-temps_HW_xhat!B42-$B$3)</f>
        <v>15.983875809100356</v>
      </c>
      <c r="C49" s="7">
        <f>MAX(0,C48+$C$5-temps_HW_xhat!C42-$C$3)</f>
        <v>0</v>
      </c>
      <c r="D49" s="7">
        <f>MAX(0,D48+$D$5-temps_HW_xhat!D42-$D$3)</f>
        <v>0</v>
      </c>
      <c r="E49" s="7">
        <f>MAX(0,E48+$E$5-temps_HW_xhat!E42-$E$3)</f>
        <v>0</v>
      </c>
      <c r="F49" s="7">
        <f>MAX(0,F48+$F$5-temps_HW_xhat!F42-$F$3)</f>
        <v>0.69254134929955269</v>
      </c>
      <c r="G49" s="7">
        <f>MAX(0,G48+$G$5-temps_HW_xhat!G42-$G$3)</f>
        <v>2.2154340229174276</v>
      </c>
      <c r="H49" s="7">
        <f>MAX(0,H48+$H$5-temps_HW_xhat!H42-$H$3)</f>
        <v>0</v>
      </c>
      <c r="I49" s="7">
        <f>MAX(0,I48+$I$5-temps_HW_xhat!I42-$I$3)</f>
        <v>11.355573092148919</v>
      </c>
      <c r="J49" s="7">
        <f>MAX(0,J48+$J$5-temps_HW_xhat!J42-$J$3)</f>
        <v>5.6581783767327094</v>
      </c>
      <c r="K49" s="7">
        <f>MAX(0,K48+$K$5-temps_HW_xhat!K42-$K$3)</f>
        <v>0</v>
      </c>
      <c r="L49" s="7">
        <f>MAX(0,L48+$L$5-temps_HW_xhat!L42-$L$3)</f>
        <v>0</v>
      </c>
      <c r="M49" s="7">
        <f>MAX(0,M48+$M$5-temps_HW_xhat!M42-$M$3)</f>
        <v>2.0405749012658196</v>
      </c>
      <c r="N49" s="7">
        <f>MAX(0,N48+$N$5-temps_HW_xhat!N42-$N$3)</f>
        <v>0</v>
      </c>
      <c r="O49" s="7">
        <f>MAX(0,O48+$O$5-temps_HW_xhat!O42-$O$3)</f>
        <v>0</v>
      </c>
      <c r="P49" s="7">
        <f>MAX(0,P48+$P$5-temps_HW_xhat!P42-$P$3)</f>
        <v>0</v>
      </c>
      <c r="Q49" s="7">
        <f>MAX(0,Q48+$Q$5-temps_HW_xhat!Q42-$Q$3)</f>
        <v>8.7792903051944258</v>
      </c>
      <c r="R49" s="7">
        <f>MAX(0,R48+$R$5-temps_HW_xhat!R42-$R$3)</f>
        <v>0</v>
      </c>
      <c r="S49" s="7">
        <f>MAX(0,S48+$S$5-temps_HW_xhat!S42-$S$3)</f>
        <v>0</v>
      </c>
      <c r="T49" s="7">
        <f>MAX(0,T48+$T$5-temps_HW_xhat!T42-$T$3)</f>
        <v>0</v>
      </c>
    </row>
    <row r="50" spans="1:20" x14ac:dyDescent="0.25">
      <c r="A50" s="4">
        <v>44054</v>
      </c>
      <c r="B50" s="7">
        <f>MAX(0,B49+$B$5-temps_HW_xhat!B43-$B$3)</f>
        <v>13.017848389498001</v>
      </c>
      <c r="C50" s="7">
        <f>MAX(0,C49+$C$5-temps_HW_xhat!C43-$C$3)</f>
        <v>0</v>
      </c>
      <c r="D50" s="7">
        <f>MAX(0,D49+$D$5-temps_HW_xhat!D43-$D$3)</f>
        <v>0</v>
      </c>
      <c r="E50" s="7">
        <f>MAX(0,E49+$E$5-temps_HW_xhat!E43-$E$3)</f>
        <v>0</v>
      </c>
      <c r="F50" s="7">
        <f>MAX(0,F49+$F$5-temps_HW_xhat!F43-$F$3)</f>
        <v>0</v>
      </c>
      <c r="G50" s="7">
        <f>MAX(0,G49+$G$5-temps_HW_xhat!G43-$G$3)</f>
        <v>0</v>
      </c>
      <c r="H50" s="7">
        <f>MAX(0,H49+$H$5-temps_HW_xhat!H43-$H$3)</f>
        <v>0</v>
      </c>
      <c r="I50" s="7">
        <f>MAX(0,I49+$I$5-temps_HW_xhat!I43-$I$3)</f>
        <v>18.139148159857132</v>
      </c>
      <c r="J50" s="7">
        <f>MAX(0,J49+$J$5-temps_HW_xhat!J43-$J$3)</f>
        <v>3.8956934144499398</v>
      </c>
      <c r="K50" s="7">
        <f>MAX(0,K49+$K$5-temps_HW_xhat!K43-$K$3)</f>
        <v>0</v>
      </c>
      <c r="L50" s="7">
        <f>MAX(0,L49+$L$5-temps_HW_xhat!L43-$L$3)</f>
        <v>0</v>
      </c>
      <c r="M50" s="7">
        <f>MAX(0,M49+$M$5-temps_HW_xhat!M43-$M$3)</f>
        <v>4.2964553814675304</v>
      </c>
      <c r="N50" s="7">
        <f>MAX(0,N49+$N$5-temps_HW_xhat!N43-$N$3)</f>
        <v>0</v>
      </c>
      <c r="O50" s="7">
        <f>MAX(0,O49+$O$5-temps_HW_xhat!O43-$O$3)</f>
        <v>0</v>
      </c>
      <c r="P50" s="7">
        <f>MAX(0,P49+$P$5-temps_HW_xhat!P43-$P$3)</f>
        <v>0</v>
      </c>
      <c r="Q50" s="7">
        <f>MAX(0,Q49+$Q$5-temps_HW_xhat!Q43-$Q$3)</f>
        <v>11.688100553037433</v>
      </c>
      <c r="R50" s="7">
        <f>MAX(0,R49+$R$5-temps_HW_xhat!R43-$R$3)</f>
        <v>0</v>
      </c>
      <c r="S50" s="7">
        <f>MAX(0,S49+$S$5-temps_HW_xhat!S43-$S$3)</f>
        <v>0</v>
      </c>
      <c r="T50" s="7">
        <f>MAX(0,T49+$T$5-temps_HW_xhat!T43-$T$3)</f>
        <v>0</v>
      </c>
    </row>
    <row r="51" spans="1:20" x14ac:dyDescent="0.25">
      <c r="A51" s="4">
        <v>44055</v>
      </c>
      <c r="B51" s="7">
        <f>MAX(0,B50+$B$5-temps_HW_xhat!B44-$B$3)</f>
        <v>8.0397827660387566</v>
      </c>
      <c r="C51" s="7">
        <f>MAX(0,C50+$C$5-temps_HW_xhat!C44-$C$3)</f>
        <v>0</v>
      </c>
      <c r="D51" s="7">
        <f>MAX(0,D50+$D$5-temps_HW_xhat!D44-$D$3)</f>
        <v>0</v>
      </c>
      <c r="E51" s="7">
        <f>MAX(0,E50+$E$5-temps_HW_xhat!E44-$E$3)</f>
        <v>0</v>
      </c>
      <c r="F51" s="7">
        <f>MAX(0,F50+$F$5-temps_HW_xhat!F44-$F$3)</f>
        <v>0</v>
      </c>
      <c r="G51" s="7">
        <f>MAX(0,G50+$G$5-temps_HW_xhat!G44-$G$3)</f>
        <v>0</v>
      </c>
      <c r="H51" s="7">
        <f>MAX(0,H50+$H$5-temps_HW_xhat!H44-$H$3)</f>
        <v>0</v>
      </c>
      <c r="I51" s="7">
        <f>MAX(0,I50+$I$5-temps_HW_xhat!I44-$I$3)</f>
        <v>20.469315844467435</v>
      </c>
      <c r="J51" s="7">
        <f>MAX(0,J50+$J$5-temps_HW_xhat!J44-$J$3)</f>
        <v>0.14639283123237856</v>
      </c>
      <c r="K51" s="7">
        <f>MAX(0,K50+$K$5-temps_HW_xhat!K44-$K$3)</f>
        <v>0</v>
      </c>
      <c r="L51" s="7">
        <f>MAX(0,L50+$L$5-temps_HW_xhat!L44-$L$3)</f>
        <v>0</v>
      </c>
      <c r="M51" s="7">
        <f>MAX(0,M50+$M$5-temps_HW_xhat!M44-$M$3)</f>
        <v>5.1312508158164354</v>
      </c>
      <c r="N51" s="7">
        <f>MAX(0,N50+$N$5-temps_HW_xhat!N44-$N$3)</f>
        <v>0</v>
      </c>
      <c r="O51" s="7">
        <f>MAX(0,O50+$O$5-temps_HW_xhat!O44-$O$3)</f>
        <v>0</v>
      </c>
      <c r="P51" s="7">
        <f>MAX(0,P50+$P$5-temps_HW_xhat!P44-$P$3)</f>
        <v>0</v>
      </c>
      <c r="Q51" s="7">
        <f>MAX(0,Q50+$Q$5-temps_HW_xhat!Q44-$Q$3)</f>
        <v>18.63647493541534</v>
      </c>
      <c r="R51" s="7">
        <f>MAX(0,R50+$R$5-temps_HW_xhat!R44-$R$3)</f>
        <v>0</v>
      </c>
      <c r="S51" s="7">
        <f>MAX(0,S50+$S$5-temps_HW_xhat!S44-$S$3)</f>
        <v>0.37591032272343883</v>
      </c>
      <c r="T51" s="7">
        <f>MAX(0,T50+$T$5-temps_HW_xhat!T44-$T$3)</f>
        <v>0</v>
      </c>
    </row>
    <row r="52" spans="1:20" x14ac:dyDescent="0.25">
      <c r="A52" s="4">
        <v>44056</v>
      </c>
      <c r="B52" s="7">
        <f>MAX(0,B51+$B$5-temps_HW_xhat!B45-$B$3)</f>
        <v>3.02978428351601</v>
      </c>
      <c r="C52" s="7">
        <f>MAX(0,C51+$C$5-temps_HW_xhat!C45-$C$3)</f>
        <v>0</v>
      </c>
      <c r="D52" s="7">
        <f>MAX(0,D51+$D$5-temps_HW_xhat!D45-$D$3)</f>
        <v>0</v>
      </c>
      <c r="E52" s="7">
        <f>MAX(0,E51+$E$5-temps_HW_xhat!E45-$E$3)</f>
        <v>0</v>
      </c>
      <c r="F52" s="7">
        <f>MAX(0,F51+$F$5-temps_HW_xhat!F45-$F$3)</f>
        <v>0</v>
      </c>
      <c r="G52" s="7">
        <f>MAX(0,G51+$G$5-temps_HW_xhat!G45-$G$3)</f>
        <v>0</v>
      </c>
      <c r="H52" s="7">
        <f>MAX(0,H51+$H$5-temps_HW_xhat!H45-$H$3)</f>
        <v>0</v>
      </c>
      <c r="I52" s="7">
        <f>MAX(0,I51+$I$5-temps_HW_xhat!I45-$I$3)</f>
        <v>21.346731735116339</v>
      </c>
      <c r="J52" s="7">
        <f>MAX(0,J51+$J$5-temps_HW_xhat!J45-$J$3)</f>
        <v>0</v>
      </c>
      <c r="K52" s="7">
        <f>MAX(0,K51+$K$5-temps_HW_xhat!K45-$K$3)</f>
        <v>0</v>
      </c>
      <c r="L52" s="7">
        <f>MAX(0,L51+$L$5-temps_HW_xhat!L45-$L$3)</f>
        <v>0</v>
      </c>
      <c r="M52" s="7">
        <f>MAX(0,M51+$M$5-temps_HW_xhat!M45-$M$3)</f>
        <v>4.3120501422480464</v>
      </c>
      <c r="N52" s="7">
        <f>MAX(0,N51+$N$5-temps_HW_xhat!N45-$N$3)</f>
        <v>0</v>
      </c>
      <c r="O52" s="7">
        <f>MAX(0,O51+$O$5-temps_HW_xhat!O45-$O$3)</f>
        <v>0</v>
      </c>
      <c r="P52" s="7">
        <f>MAX(0,P51+$P$5-temps_HW_xhat!P45-$P$3)</f>
        <v>0</v>
      </c>
      <c r="Q52" s="7">
        <f>MAX(0,Q51+$Q$5-temps_HW_xhat!Q45-$Q$3)</f>
        <v>20.675972903219236</v>
      </c>
      <c r="R52" s="7">
        <f>MAX(0,R51+$R$5-temps_HW_xhat!R45-$R$3)</f>
        <v>0</v>
      </c>
      <c r="S52" s="7">
        <f>MAX(0,S51+$S$5-temps_HW_xhat!S45-$S$3)</f>
        <v>0</v>
      </c>
      <c r="T52" s="7">
        <f>MAX(0,T51+$T$5-temps_HW_xhat!T45-$T$3)</f>
        <v>0</v>
      </c>
    </row>
    <row r="53" spans="1:20" x14ac:dyDescent="0.25">
      <c r="A53" s="4">
        <v>44057</v>
      </c>
      <c r="B53" s="7">
        <f>MAX(0,B52+$B$5-temps_HW_xhat!B46-$B$3)</f>
        <v>0</v>
      </c>
      <c r="C53" s="7">
        <f>MAX(0,C52+$C$5-temps_HW_xhat!C46-$C$3)</f>
        <v>0</v>
      </c>
      <c r="D53" s="7">
        <f>MAX(0,D52+$D$5-temps_HW_xhat!D46-$D$3)</f>
        <v>0</v>
      </c>
      <c r="E53" s="7">
        <f>MAX(0,E52+$E$5-temps_HW_xhat!E46-$E$3)</f>
        <v>0</v>
      </c>
      <c r="F53" s="7">
        <f>MAX(0,F52+$F$5-temps_HW_xhat!F46-$F$3)</f>
        <v>0</v>
      </c>
      <c r="G53" s="7">
        <f>MAX(0,G52+$G$5-temps_HW_xhat!G46-$G$3)</f>
        <v>0</v>
      </c>
      <c r="H53" s="7">
        <f>MAX(0,H52+$H$5-temps_HW_xhat!H46-$H$3)</f>
        <v>0</v>
      </c>
      <c r="I53" s="7">
        <f>MAX(0,I52+$I$5-temps_HW_xhat!I46-$I$3)</f>
        <v>25.023715997332349</v>
      </c>
      <c r="J53" s="7">
        <f>MAX(0,J52+$J$5-temps_HW_xhat!J46-$J$3)</f>
        <v>0</v>
      </c>
      <c r="K53" s="7">
        <f>MAX(0,K52+$K$5-temps_HW_xhat!K46-$K$3)</f>
        <v>0</v>
      </c>
      <c r="L53" s="7">
        <f>MAX(0,L52+$L$5-temps_HW_xhat!L46-$L$3)</f>
        <v>0</v>
      </c>
      <c r="M53" s="7">
        <f>MAX(0,M52+$M$5-temps_HW_xhat!M46-$M$3)</f>
        <v>3.4720170753987594</v>
      </c>
      <c r="N53" s="7">
        <f>MAX(0,N52+$N$5-temps_HW_xhat!N46-$N$3)</f>
        <v>0</v>
      </c>
      <c r="O53" s="7">
        <f>MAX(0,O52+$O$5-temps_HW_xhat!O46-$O$3)</f>
        <v>0</v>
      </c>
      <c r="P53" s="7">
        <f>MAX(0,P52+$P$5-temps_HW_xhat!P46-$P$3)</f>
        <v>0</v>
      </c>
      <c r="Q53" s="7">
        <f>MAX(0,Q52+$Q$5-temps_HW_xhat!Q46-$Q$3)</f>
        <v>19.490910610932733</v>
      </c>
      <c r="R53" s="7">
        <f>MAX(0,R52+$R$5-temps_HW_xhat!R46-$R$3)</f>
        <v>0</v>
      </c>
      <c r="S53" s="7">
        <f>MAX(0,S52+$S$5-temps_HW_xhat!S46-$S$3)</f>
        <v>0</v>
      </c>
      <c r="T53" s="7">
        <f>MAX(0,T52+$T$5-temps_HW_xhat!T46-$T$3)</f>
        <v>0</v>
      </c>
    </row>
    <row r="54" spans="1:20" x14ac:dyDescent="0.25">
      <c r="A54" s="4">
        <v>44058</v>
      </c>
      <c r="B54" s="7">
        <f>MAX(0,B53+$B$5-temps_HW_xhat!B47-$B$3)</f>
        <v>0</v>
      </c>
      <c r="C54" s="7">
        <f>MAX(0,C53+$C$5-temps_HW_xhat!C47-$C$3)</f>
        <v>0</v>
      </c>
      <c r="D54" s="7">
        <f>MAX(0,D53+$D$5-temps_HW_xhat!D47-$D$3)</f>
        <v>0</v>
      </c>
      <c r="E54" s="7">
        <f>MAX(0,E53+$E$5-temps_HW_xhat!E47-$E$3)</f>
        <v>0</v>
      </c>
      <c r="F54" s="7">
        <f>MAX(0,F53+$F$5-temps_HW_xhat!F47-$F$3)</f>
        <v>0</v>
      </c>
      <c r="G54" s="7">
        <f>MAX(0,G53+$G$5-temps_HW_xhat!G47-$G$3)</f>
        <v>0</v>
      </c>
      <c r="H54" s="7">
        <f>MAX(0,H53+$H$5-temps_HW_xhat!H47-$H$3)</f>
        <v>0</v>
      </c>
      <c r="I54" s="7">
        <f>MAX(0,I53+$I$5-temps_HW_xhat!I47-$I$3)</f>
        <v>27.492937238320454</v>
      </c>
      <c r="J54" s="7">
        <f>MAX(0,J53+$J$5-temps_HW_xhat!J47-$J$3)</f>
        <v>0</v>
      </c>
      <c r="K54" s="7">
        <f>MAX(0,K53+$K$5-temps_HW_xhat!K47-$K$3)</f>
        <v>0</v>
      </c>
      <c r="L54" s="7">
        <f>MAX(0,L53+$L$5-temps_HW_xhat!L47-$L$3)</f>
        <v>0</v>
      </c>
      <c r="M54" s="7">
        <f>MAX(0,M53+$M$5-temps_HW_xhat!M47-$M$3)</f>
        <v>2.6776559036569614</v>
      </c>
      <c r="N54" s="7">
        <f>MAX(0,N53+$N$5-temps_HW_xhat!N47-$N$3)</f>
        <v>0</v>
      </c>
      <c r="O54" s="7">
        <f>MAX(0,O53+$O$5-temps_HW_xhat!O47-$O$3)</f>
        <v>0</v>
      </c>
      <c r="P54" s="7">
        <f>MAX(0,P53+$P$5-temps_HW_xhat!P47-$P$3)</f>
        <v>0</v>
      </c>
      <c r="Q54" s="7">
        <f>MAX(0,Q53+$Q$5-temps_HW_xhat!Q47-$Q$3)</f>
        <v>18.168528700124131</v>
      </c>
      <c r="R54" s="7">
        <f>MAX(0,R53+$R$5-temps_HW_xhat!R47-$R$3)</f>
        <v>0</v>
      </c>
      <c r="S54" s="7">
        <f>MAX(0,S53+$S$5-temps_HW_xhat!S47-$S$3)</f>
        <v>0</v>
      </c>
      <c r="T54" s="7">
        <f>MAX(0,T53+$T$5-temps_HW_xhat!T47-$T$3)</f>
        <v>0</v>
      </c>
    </row>
    <row r="55" spans="1:20" x14ac:dyDescent="0.25">
      <c r="A55" s="4">
        <v>44059</v>
      </c>
      <c r="B55" s="7">
        <f>MAX(0,B54+$B$5-temps_HW_xhat!B48-$B$3)</f>
        <v>0</v>
      </c>
      <c r="C55" s="7">
        <f>MAX(0,C54+$C$5-temps_HW_xhat!C48-$C$3)</f>
        <v>0</v>
      </c>
      <c r="D55" s="7">
        <f>MAX(0,D54+$D$5-temps_HW_xhat!D48-$D$3)</f>
        <v>0</v>
      </c>
      <c r="E55" s="7">
        <f>MAX(0,E54+$E$5-temps_HW_xhat!E48-$E$3)</f>
        <v>0</v>
      </c>
      <c r="F55" s="7">
        <f>MAX(0,F54+$F$5-temps_HW_xhat!F48-$F$3)</f>
        <v>0</v>
      </c>
      <c r="G55" s="7">
        <f>MAX(0,G54+$G$5-temps_HW_xhat!G48-$G$3)</f>
        <v>0</v>
      </c>
      <c r="H55" s="7">
        <f>MAX(0,H54+$H$5-temps_HW_xhat!H48-$H$3)</f>
        <v>0</v>
      </c>
      <c r="I55" s="7">
        <f>MAX(0,I54+$I$5-temps_HW_xhat!I48-$I$3)</f>
        <v>27.870393232455957</v>
      </c>
      <c r="J55" s="7">
        <f>MAX(0,J54+$J$5-temps_HW_xhat!J48-$J$3)</f>
        <v>0</v>
      </c>
      <c r="K55" s="7">
        <f>MAX(0,K54+$K$5-temps_HW_xhat!K48-$K$3)</f>
        <v>0</v>
      </c>
      <c r="L55" s="7">
        <f>MAX(0,L54+$L$5-temps_HW_xhat!L48-$L$3)</f>
        <v>0</v>
      </c>
      <c r="M55" s="7">
        <f>MAX(0,M54+$M$5-temps_HW_xhat!M48-$M$3)</f>
        <v>0.44405226703687273</v>
      </c>
      <c r="N55" s="7">
        <f>MAX(0,N54+$N$5-temps_HW_xhat!N48-$N$3)</f>
        <v>0</v>
      </c>
      <c r="O55" s="7">
        <f>MAX(0,O54+$O$5-temps_HW_xhat!O48-$O$3)</f>
        <v>0</v>
      </c>
      <c r="P55" s="7">
        <f>MAX(0,P54+$P$5-temps_HW_xhat!P48-$P$3)</f>
        <v>0</v>
      </c>
      <c r="Q55" s="7">
        <f>MAX(0,Q54+$Q$5-temps_HW_xhat!Q48-$Q$3)</f>
        <v>17.75396492272424</v>
      </c>
      <c r="R55" s="7">
        <f>MAX(0,R54+$R$5-temps_HW_xhat!R48-$R$3)</f>
        <v>0</v>
      </c>
      <c r="S55" s="7">
        <f>MAX(0,S54+$S$5-temps_HW_xhat!S48-$S$3)</f>
        <v>0</v>
      </c>
      <c r="T55" s="7">
        <f>MAX(0,T54+$T$5-temps_HW_xhat!T48-$T$3)</f>
        <v>0</v>
      </c>
    </row>
    <row r="56" spans="1:20" x14ac:dyDescent="0.25">
      <c r="A56" s="4">
        <v>44060</v>
      </c>
      <c r="B56" s="7">
        <f>MAX(0,B55+$B$5-temps_HW_xhat!B49-$B$3)</f>
        <v>0</v>
      </c>
      <c r="C56" s="7">
        <f>MAX(0,C55+$C$5-temps_HW_xhat!C49-$C$3)</f>
        <v>0</v>
      </c>
      <c r="D56" s="7">
        <f>MAX(0,D55+$D$5-temps_HW_xhat!D49-$D$3)</f>
        <v>0</v>
      </c>
      <c r="E56" s="7">
        <f>MAX(0,E55+$E$5-temps_HW_xhat!E49-$E$3)</f>
        <v>0</v>
      </c>
      <c r="F56" s="7">
        <f>MAX(0,F55+$F$5-temps_HW_xhat!F49-$F$3)</f>
        <v>0</v>
      </c>
      <c r="G56" s="7">
        <f>MAX(0,G55+$G$5-temps_HW_xhat!G49-$G$3)</f>
        <v>0</v>
      </c>
      <c r="H56" s="7">
        <f>MAX(0,H55+$H$5-temps_HW_xhat!H49-$H$3)</f>
        <v>0</v>
      </c>
      <c r="I56" s="7">
        <f>MAX(0,I55+$I$5-temps_HW_xhat!I49-$I$3)</f>
        <v>25.608209690155466</v>
      </c>
      <c r="J56" s="7">
        <f>MAX(0,J55+$J$5-temps_HW_xhat!J49-$J$3)</f>
        <v>0</v>
      </c>
      <c r="K56" s="7">
        <f>MAX(0,K55+$K$5-temps_HW_xhat!K49-$K$3)</f>
        <v>0</v>
      </c>
      <c r="L56" s="7">
        <f>MAX(0,L55+$L$5-temps_HW_xhat!L49-$L$3)</f>
        <v>0</v>
      </c>
      <c r="M56" s="7">
        <f>MAX(0,M55+$M$5-temps_HW_xhat!M49-$M$3)</f>
        <v>0</v>
      </c>
      <c r="N56" s="7">
        <f>MAX(0,N55+$N$5-temps_HW_xhat!N49-$N$3)</f>
        <v>0</v>
      </c>
      <c r="O56" s="7">
        <f>MAX(0,O55+$O$5-temps_HW_xhat!O49-$O$3)</f>
        <v>0</v>
      </c>
      <c r="P56" s="7">
        <f>MAX(0,P55+$P$5-temps_HW_xhat!P49-$P$3)</f>
        <v>0</v>
      </c>
      <c r="Q56" s="7">
        <f>MAX(0,Q55+$Q$5-temps_HW_xhat!Q49-$Q$3)</f>
        <v>14.552808867010246</v>
      </c>
      <c r="R56" s="7">
        <f>MAX(0,R55+$R$5-temps_HW_xhat!R49-$R$3)</f>
        <v>6.8029160893017169</v>
      </c>
      <c r="S56" s="7">
        <f>MAX(0,S55+$S$5-temps_HW_xhat!S49-$S$3)</f>
        <v>0</v>
      </c>
      <c r="T56" s="7">
        <f>MAX(0,T55+$T$5-temps_HW_xhat!T49-$T$3)</f>
        <v>0</v>
      </c>
    </row>
    <row r="57" spans="1:20" x14ac:dyDescent="0.25">
      <c r="A57" s="4">
        <v>44061</v>
      </c>
      <c r="B57" s="7">
        <f>MAX(0,B56+$B$5-temps_HW_xhat!B50-$B$3)</f>
        <v>0</v>
      </c>
      <c r="C57" s="7">
        <f>MAX(0,C56+$C$5-temps_HW_xhat!C50-$C$3)</f>
        <v>0</v>
      </c>
      <c r="D57" s="7">
        <f>MAX(0,D56+$D$5-temps_HW_xhat!D50-$D$3)</f>
        <v>0</v>
      </c>
      <c r="E57" s="7">
        <f>MAX(0,E56+$E$5-temps_HW_xhat!E50-$E$3)</f>
        <v>0</v>
      </c>
      <c r="F57" s="7">
        <f>MAX(0,F56+$F$5-temps_HW_xhat!F50-$F$3)</f>
        <v>0</v>
      </c>
      <c r="G57" s="7">
        <f>MAX(0,G56+$G$5-temps_HW_xhat!G50-$G$3)</f>
        <v>0</v>
      </c>
      <c r="H57" s="7">
        <f>MAX(0,H56+$H$5-temps_HW_xhat!H50-$H$3)</f>
        <v>0</v>
      </c>
      <c r="I57" s="7">
        <f>MAX(0,I56+$I$5-temps_HW_xhat!I50-$I$3)</f>
        <v>22.86329349626428</v>
      </c>
      <c r="J57" s="7">
        <f>MAX(0,J56+$J$5-temps_HW_xhat!J50-$J$3)</f>
        <v>0</v>
      </c>
      <c r="K57" s="7">
        <f>MAX(0,K56+$K$5-temps_HW_xhat!K50-$K$3)</f>
        <v>0</v>
      </c>
      <c r="L57" s="7">
        <f>MAX(0,L56+$L$5-temps_HW_xhat!L50-$L$3)</f>
        <v>0</v>
      </c>
      <c r="M57" s="7">
        <f>MAX(0,M56+$M$5-temps_HW_xhat!M50-$M$3)</f>
        <v>0</v>
      </c>
      <c r="N57" s="7">
        <f>MAX(0,N56+$N$5-temps_HW_xhat!N50-$N$3)</f>
        <v>0</v>
      </c>
      <c r="O57" s="7">
        <f>MAX(0,O56+$O$5-temps_HW_xhat!O50-$O$3)</f>
        <v>0</v>
      </c>
      <c r="P57" s="7">
        <f>MAX(0,P56+$P$5-temps_HW_xhat!P50-$P$3)</f>
        <v>0</v>
      </c>
      <c r="Q57" s="7">
        <f>MAX(0,Q56+$Q$5-temps_HW_xhat!Q50-$Q$3)</f>
        <v>12.635853411882852</v>
      </c>
      <c r="R57" s="7">
        <f>MAX(0,R56+$R$5-temps_HW_xhat!R50-$R$3)</f>
        <v>16.121496419796031</v>
      </c>
      <c r="S57" s="7">
        <f>MAX(0,S56+$S$5-temps_HW_xhat!S50-$S$3)</f>
        <v>0</v>
      </c>
      <c r="T57" s="7">
        <f>MAX(0,T56+$T$5-temps_HW_xhat!T50-$T$3)</f>
        <v>0</v>
      </c>
    </row>
    <row r="58" spans="1:20" x14ac:dyDescent="0.25">
      <c r="A58" s="4">
        <v>44062</v>
      </c>
      <c r="B58" s="7">
        <f>MAX(0,B57+$B$5-temps_HW_xhat!B51-$B$3)</f>
        <v>0</v>
      </c>
      <c r="C58" s="7">
        <f>MAX(0,C57+$C$5-temps_HW_xhat!C51-$C$3)</f>
        <v>0</v>
      </c>
      <c r="D58" s="7">
        <f>MAX(0,D57+$D$5-temps_HW_xhat!D51-$D$3)</f>
        <v>0</v>
      </c>
      <c r="E58" s="7">
        <f>MAX(0,E57+$E$5-temps_HW_xhat!E51-$E$3)</f>
        <v>0</v>
      </c>
      <c r="F58" s="7">
        <f>MAX(0,F57+$F$5-temps_HW_xhat!F51-$F$3)</f>
        <v>0</v>
      </c>
      <c r="G58" s="7">
        <f>MAX(0,G57+$G$5-temps_HW_xhat!G51-$G$3)</f>
        <v>0</v>
      </c>
      <c r="H58" s="7">
        <f>MAX(0,H57+$H$5-temps_HW_xhat!H51-$H$3)</f>
        <v>0</v>
      </c>
      <c r="I58" s="7">
        <f>MAX(0,I57+$I$5-temps_HW_xhat!I51-$I$3)</f>
        <v>21.942915173616189</v>
      </c>
      <c r="J58" s="7">
        <f>MAX(0,J57+$J$5-temps_HW_xhat!J51-$J$3)</f>
        <v>0</v>
      </c>
      <c r="K58" s="7">
        <f>MAX(0,K57+$K$5-temps_HW_xhat!K51-$K$3)</f>
        <v>0</v>
      </c>
      <c r="L58" s="7">
        <f>MAX(0,L57+$L$5-temps_HW_xhat!L51-$L$3)</f>
        <v>0</v>
      </c>
      <c r="M58" s="7">
        <f>MAX(0,M57+$M$5-temps_HW_xhat!M51-$M$3)</f>
        <v>0</v>
      </c>
      <c r="N58" s="7">
        <f>MAX(0,N57+$N$5-temps_HW_xhat!N51-$N$3)</f>
        <v>0</v>
      </c>
      <c r="O58" s="7">
        <f>MAX(0,O57+$O$5-temps_HW_xhat!O51-$O$3)</f>
        <v>0</v>
      </c>
      <c r="P58" s="7">
        <f>MAX(0,P57+$P$5-temps_HW_xhat!P51-$P$3)</f>
        <v>0</v>
      </c>
      <c r="Q58" s="7">
        <f>MAX(0,Q57+$Q$5-temps_HW_xhat!Q51-$Q$3)</f>
        <v>11.881191923817955</v>
      </c>
      <c r="R58" s="7">
        <f>MAX(0,R57+$R$5-temps_HW_xhat!R51-$R$3)</f>
        <v>20.644336275791645</v>
      </c>
      <c r="S58" s="7">
        <f>MAX(0,S57+$S$5-temps_HW_xhat!S51-$S$3)</f>
        <v>0</v>
      </c>
      <c r="T58" s="7">
        <f>MAX(0,T57+$T$5-temps_HW_xhat!T51-$T$3)</f>
        <v>0</v>
      </c>
    </row>
    <row r="59" spans="1:20" x14ac:dyDescent="0.25">
      <c r="A59" s="4">
        <v>44063</v>
      </c>
      <c r="B59" s="7">
        <f>MAX(0,B58+$B$5-temps_HW_xhat!B52-$B$3)</f>
        <v>0</v>
      </c>
      <c r="C59" s="7">
        <f>MAX(0,C58+$C$5-temps_HW_xhat!C52-$C$3)</f>
        <v>0</v>
      </c>
      <c r="D59" s="7">
        <f>MAX(0,D58+$D$5-temps_HW_xhat!D52-$D$3)</f>
        <v>0</v>
      </c>
      <c r="E59" s="7">
        <f>MAX(0,E58+$E$5-temps_HW_xhat!E52-$E$3)</f>
        <v>0</v>
      </c>
      <c r="F59" s="7">
        <f>MAX(0,F58+$F$5-temps_HW_xhat!F52-$F$3)</f>
        <v>0</v>
      </c>
      <c r="G59" s="7">
        <f>MAX(0,G58+$G$5-temps_HW_xhat!G52-$G$3)</f>
        <v>0</v>
      </c>
      <c r="H59" s="7">
        <f>MAX(0,H58+$H$5-temps_HW_xhat!H52-$H$3)</f>
        <v>0</v>
      </c>
      <c r="I59" s="7">
        <f>MAX(0,I58+$I$5-temps_HW_xhat!I52-$I$3)</f>
        <v>21.331936466835192</v>
      </c>
      <c r="J59" s="7">
        <f>MAX(0,J58+$J$5-temps_HW_xhat!J52-$J$3)</f>
        <v>0</v>
      </c>
      <c r="K59" s="7">
        <f>MAX(0,K58+$K$5-temps_HW_xhat!K52-$K$3)</f>
        <v>0</v>
      </c>
      <c r="L59" s="7">
        <f>MAX(0,L58+$L$5-temps_HW_xhat!L52-$L$3)</f>
        <v>0</v>
      </c>
      <c r="M59" s="7">
        <f>MAX(0,M58+$M$5-temps_HW_xhat!M52-$M$3)</f>
        <v>0</v>
      </c>
      <c r="N59" s="7">
        <f>MAX(0,N58+$N$5-temps_HW_xhat!N52-$N$3)</f>
        <v>0</v>
      </c>
      <c r="O59" s="7">
        <f>MAX(0,O58+$O$5-temps_HW_xhat!O52-$O$3)</f>
        <v>0</v>
      </c>
      <c r="P59" s="7">
        <f>MAX(0,P58+$P$5-temps_HW_xhat!P52-$P$3)</f>
        <v>0</v>
      </c>
      <c r="Q59" s="7">
        <f>MAX(0,Q58+$Q$5-temps_HW_xhat!Q52-$Q$3)</f>
        <v>15.189639096527362</v>
      </c>
      <c r="R59" s="7">
        <f>MAX(0,R58+$R$5-temps_HW_xhat!R52-$R$3)</f>
        <v>20.617475484987466</v>
      </c>
      <c r="S59" s="7">
        <f>MAX(0,S58+$S$5-temps_HW_xhat!S52-$S$3)</f>
        <v>0</v>
      </c>
      <c r="T59" s="7">
        <f>MAX(0,T58+$T$5-temps_HW_xhat!T52-$T$3)</f>
        <v>0</v>
      </c>
    </row>
    <row r="60" spans="1:20" x14ac:dyDescent="0.25">
      <c r="A60" s="4">
        <v>44064</v>
      </c>
      <c r="B60" s="7">
        <f>MAX(0,B59+$B$5-temps_HW_xhat!B53-$B$3)</f>
        <v>0.8069749948331566</v>
      </c>
      <c r="C60" s="7">
        <f>MAX(0,C59+$C$5-temps_HW_xhat!C53-$C$3)</f>
        <v>4.7123640156155879</v>
      </c>
      <c r="D60" s="7">
        <f>MAX(0,D59+$D$5-temps_HW_xhat!D53-$D$3)</f>
        <v>0</v>
      </c>
      <c r="E60" s="7">
        <f>MAX(0,E59+$E$5-temps_HW_xhat!E53-$E$3)</f>
        <v>0</v>
      </c>
      <c r="F60" s="7">
        <f>MAX(0,F59+$F$5-temps_HW_xhat!F53-$F$3)</f>
        <v>0.86190642396521566</v>
      </c>
      <c r="G60" s="7">
        <f>MAX(0,G59+$G$5-temps_HW_xhat!G53-$G$3)</f>
        <v>0</v>
      </c>
      <c r="H60" s="7">
        <f>MAX(0,H59+$H$5-temps_HW_xhat!H53-$H$3)</f>
        <v>0</v>
      </c>
      <c r="I60" s="7">
        <f>MAX(0,I59+$I$5-temps_HW_xhat!I53-$I$3)</f>
        <v>20.565129518370103</v>
      </c>
      <c r="J60" s="7">
        <f>MAX(0,J59+$J$5-temps_HW_xhat!J53-$J$3)</f>
        <v>0</v>
      </c>
      <c r="K60" s="7">
        <f>MAX(0,K59+$K$5-temps_HW_xhat!K53-$K$3)</f>
        <v>0</v>
      </c>
      <c r="L60" s="7">
        <f>MAX(0,L59+$L$5-temps_HW_xhat!L53-$L$3)</f>
        <v>0</v>
      </c>
      <c r="M60" s="7">
        <f>MAX(0,M59+$M$5-temps_HW_xhat!M53-$M$3)</f>
        <v>0</v>
      </c>
      <c r="N60" s="7">
        <f>MAX(0,N59+$N$5-temps_HW_xhat!N53-$N$3)</f>
        <v>0</v>
      </c>
      <c r="O60" s="7">
        <f>MAX(0,O59+$O$5-temps_HW_xhat!O53-$O$3)</f>
        <v>0</v>
      </c>
      <c r="P60" s="7">
        <f>MAX(0,P59+$P$5-temps_HW_xhat!P53-$P$3)</f>
        <v>0</v>
      </c>
      <c r="Q60" s="7">
        <f>MAX(0,Q59+$Q$5-temps_HW_xhat!Q53-$Q$3)</f>
        <v>20.240759044398661</v>
      </c>
      <c r="R60" s="7">
        <f>MAX(0,R59+$R$5-temps_HW_xhat!R53-$R$3)</f>
        <v>17.438269054373876</v>
      </c>
      <c r="S60" s="7">
        <f>MAX(0,S59+$S$5-temps_HW_xhat!S53-$S$3)</f>
        <v>0</v>
      </c>
      <c r="T60" s="7">
        <f>MAX(0,T59+$T$5-temps_HW_xhat!T53-$T$3)</f>
        <v>0</v>
      </c>
    </row>
    <row r="61" spans="1:20" x14ac:dyDescent="0.25">
      <c r="A61" s="4">
        <v>44065</v>
      </c>
      <c r="B61" s="7">
        <f>MAX(0,B60+$B$5-temps_HW_xhat!B54-$B$3)</f>
        <v>4.5068452826824075</v>
      </c>
      <c r="C61" s="7">
        <f>MAX(0,C60+$C$5-temps_HW_xhat!C54-$C$3)</f>
        <v>7.728614117844284</v>
      </c>
      <c r="D61" s="7">
        <f>MAX(0,D60+$D$5-temps_HW_xhat!D54-$D$3)</f>
        <v>0</v>
      </c>
      <c r="E61" s="7">
        <f>MAX(0,E60+$E$5-temps_HW_xhat!E54-$E$3)</f>
        <v>0</v>
      </c>
      <c r="F61" s="7">
        <f>MAX(0,F60+$F$5-temps_HW_xhat!F54-$F$3)</f>
        <v>0</v>
      </c>
      <c r="G61" s="7">
        <f>MAX(0,G60+$G$5-temps_HW_xhat!G54-$G$3)</f>
        <v>0</v>
      </c>
      <c r="H61" s="7">
        <f>MAX(0,H60+$H$5-temps_HW_xhat!H54-$H$3)</f>
        <v>0</v>
      </c>
      <c r="I61" s="7">
        <f>MAX(0,I60+$I$5-temps_HW_xhat!I54-$I$3)</f>
        <v>23.595977589771312</v>
      </c>
      <c r="J61" s="7">
        <f>MAX(0,J60+$J$5-temps_HW_xhat!J54-$J$3)</f>
        <v>0</v>
      </c>
      <c r="K61" s="7">
        <f>MAX(0,K60+$K$5-temps_HW_xhat!K54-$K$3)</f>
        <v>0</v>
      </c>
      <c r="L61" s="7">
        <f>MAX(0,L60+$L$5-temps_HW_xhat!L54-$L$3)</f>
        <v>0</v>
      </c>
      <c r="M61" s="7">
        <f>MAX(0,M60+$M$5-temps_HW_xhat!M54-$M$3)</f>
        <v>0.90330778753231922</v>
      </c>
      <c r="N61" s="7">
        <f>MAX(0,N60+$N$5-temps_HW_xhat!N54-$N$3)</f>
        <v>0</v>
      </c>
      <c r="O61" s="7">
        <f>MAX(0,O60+$O$5-temps_HW_xhat!O54-$O$3)</f>
        <v>0</v>
      </c>
      <c r="P61" s="7">
        <f>MAX(0,P60+$P$5-temps_HW_xhat!P54-$P$3)</f>
        <v>0</v>
      </c>
      <c r="Q61" s="7">
        <f>MAX(0,Q60+$Q$5-temps_HW_xhat!Q54-$Q$3)</f>
        <v>23.744427071538571</v>
      </c>
      <c r="R61" s="7">
        <f>MAX(0,R60+$R$5-temps_HW_xhat!R54-$R$3)</f>
        <v>15.554348316469088</v>
      </c>
      <c r="S61" s="7">
        <f>MAX(0,S60+$S$5-temps_HW_xhat!S54-$S$3)</f>
        <v>0</v>
      </c>
      <c r="T61" s="7">
        <f>MAX(0,T60+$T$5-temps_HW_xhat!T54-$T$3)</f>
        <v>0</v>
      </c>
    </row>
    <row r="62" spans="1:20" x14ac:dyDescent="0.25">
      <c r="A62" s="4">
        <v>44066</v>
      </c>
      <c r="B62" s="7">
        <f>MAX(0,B61+$B$5-temps_HW_xhat!B55-$B$3)</f>
        <v>6.2630014086161641</v>
      </c>
      <c r="C62" s="7">
        <f>MAX(0,C61+$C$5-temps_HW_xhat!C55-$C$3)</f>
        <v>3.2191991057703824</v>
      </c>
      <c r="D62" s="7">
        <f>MAX(0,D61+$D$5-temps_HW_xhat!D55-$D$3)</f>
        <v>0</v>
      </c>
      <c r="E62" s="7">
        <f>MAX(0,E61+$E$5-temps_HW_xhat!E55-$E$3)</f>
        <v>0</v>
      </c>
      <c r="F62" s="7">
        <f>MAX(0,F61+$F$5-temps_HW_xhat!F55-$F$3)</f>
        <v>0</v>
      </c>
      <c r="G62" s="7">
        <f>MAX(0,G61+$G$5-temps_HW_xhat!G55-$G$3)</f>
        <v>0</v>
      </c>
      <c r="H62" s="7">
        <f>MAX(0,H61+$H$5-temps_HW_xhat!H55-$H$3)</f>
        <v>0</v>
      </c>
      <c r="I62" s="7">
        <f>MAX(0,I61+$I$5-temps_HW_xhat!I55-$I$3)</f>
        <v>24.909999323341513</v>
      </c>
      <c r="J62" s="7">
        <f>MAX(0,J61+$J$5-temps_HW_xhat!J55-$J$3)</f>
        <v>0</v>
      </c>
      <c r="K62" s="7">
        <f>MAX(0,K61+$K$5-temps_HW_xhat!K55-$K$3)</f>
        <v>0</v>
      </c>
      <c r="L62" s="7">
        <f>MAX(0,L61+$L$5-temps_HW_xhat!L55-$L$3)</f>
        <v>0</v>
      </c>
      <c r="M62" s="7">
        <f>MAX(0,M61+$M$5-temps_HW_xhat!M55-$M$3)</f>
        <v>6.544150908424732</v>
      </c>
      <c r="N62" s="7">
        <f>MAX(0,N61+$N$5-temps_HW_xhat!N55-$N$3)</f>
        <v>0.14563244032582601</v>
      </c>
      <c r="O62" s="7">
        <f>MAX(0,O61+$O$5-temps_HW_xhat!O55-$O$3)</f>
        <v>0</v>
      </c>
      <c r="P62" s="7">
        <f>MAX(0,P61+$P$5-temps_HW_xhat!P55-$P$3)</f>
        <v>0</v>
      </c>
      <c r="Q62" s="7">
        <f>MAX(0,Q61+$Q$5-temps_HW_xhat!Q55-$Q$3)</f>
        <v>32.66946117851618</v>
      </c>
      <c r="R62" s="7">
        <f>MAX(0,R61+$R$5-temps_HW_xhat!R55-$R$3)</f>
        <v>12.316770613669604</v>
      </c>
      <c r="S62" s="7">
        <f>MAX(0,S61+$S$5-temps_HW_xhat!S55-$S$3)</f>
        <v>0</v>
      </c>
      <c r="T62" s="7">
        <f>MAX(0,T61+$T$5-temps_HW_xhat!T55-$T$3)</f>
        <v>0</v>
      </c>
    </row>
    <row r="63" spans="1:20" x14ac:dyDescent="0.25">
      <c r="A63" s="4">
        <v>44067</v>
      </c>
      <c r="B63" s="7">
        <f>MAX(0,B62+$B$5-temps_HW_xhat!B56-$B$3)</f>
        <v>7.0009200718613176</v>
      </c>
      <c r="C63" s="7">
        <f>MAX(0,C62+$C$5-temps_HW_xhat!C56-$C$3)</f>
        <v>0</v>
      </c>
      <c r="D63" s="7">
        <f>MAX(0,D62+$D$5-temps_HW_xhat!D56-$D$3)</f>
        <v>0</v>
      </c>
      <c r="E63" s="7">
        <f>MAX(0,E62+$E$5-temps_HW_xhat!E56-$E$3)</f>
        <v>0</v>
      </c>
      <c r="F63" s="7">
        <f>MAX(0,F62+$F$5-temps_HW_xhat!F56-$F$3)</f>
        <v>0</v>
      </c>
      <c r="G63" s="7">
        <f>MAX(0,G62+$G$5-temps_HW_xhat!G56-$G$3)</f>
        <v>0</v>
      </c>
      <c r="H63" s="7">
        <f>MAX(0,H62+$H$5-temps_HW_xhat!H56-$H$3)</f>
        <v>0</v>
      </c>
      <c r="I63" s="7">
        <f>MAX(0,I62+$I$5-temps_HW_xhat!I56-$I$3)</f>
        <v>26.55445645444232</v>
      </c>
      <c r="J63" s="7">
        <f>MAX(0,J62+$J$5-temps_HW_xhat!J56-$J$3)</f>
        <v>0</v>
      </c>
      <c r="K63" s="7">
        <f>MAX(0,K62+$K$5-temps_HW_xhat!K56-$K$3)</f>
        <v>0</v>
      </c>
      <c r="L63" s="7">
        <f>MAX(0,L62+$L$5-temps_HW_xhat!L56-$L$3)</f>
        <v>0</v>
      </c>
      <c r="M63" s="7">
        <f>MAX(0,M62+$M$5-temps_HW_xhat!M56-$M$3)</f>
        <v>14.404986803002537</v>
      </c>
      <c r="N63" s="7">
        <f>MAX(0,N62+$N$5-temps_HW_xhat!N56-$N$3)</f>
        <v>0.64178229303065804</v>
      </c>
      <c r="O63" s="7">
        <f>MAX(0,O62+$O$5-temps_HW_xhat!O56-$O$3)</f>
        <v>0</v>
      </c>
      <c r="P63" s="7">
        <f>MAX(0,P62+$P$5-temps_HW_xhat!P56-$P$3)</f>
        <v>0</v>
      </c>
      <c r="Q63" s="7">
        <f>MAX(0,Q62+$Q$5-temps_HW_xhat!Q56-$Q$3)</f>
        <v>36.650110684813889</v>
      </c>
      <c r="R63" s="7">
        <f>MAX(0,R62+$R$5-temps_HW_xhat!R56-$R$3)</f>
        <v>6.0976989310070158</v>
      </c>
      <c r="S63" s="7">
        <f>MAX(0,S62+$S$5-temps_HW_xhat!S56-$S$3)</f>
        <v>0</v>
      </c>
      <c r="T63" s="7">
        <f>MAX(0,T62+$T$5-temps_HW_xhat!T56-$T$3)</f>
        <v>1.4479806623397851</v>
      </c>
    </row>
    <row r="64" spans="1:20" x14ac:dyDescent="0.25">
      <c r="A64" s="4">
        <v>44068</v>
      </c>
      <c r="B64" s="7">
        <f>MAX(0,B63+$B$5-temps_HW_xhat!B57-$B$3)</f>
        <v>5.8367499266195626</v>
      </c>
      <c r="C64" s="7">
        <f>MAX(0,C63+$C$5-temps_HW_xhat!C57-$C$3)</f>
        <v>0</v>
      </c>
      <c r="D64" s="7">
        <f>MAX(0,D63+$D$5-temps_HW_xhat!D57-$D$3)</f>
        <v>0</v>
      </c>
      <c r="E64" s="7">
        <f>MAX(0,E63+$E$5-temps_HW_xhat!E57-$E$3)</f>
        <v>0</v>
      </c>
      <c r="F64" s="7">
        <f>MAX(0,F63+$F$5-temps_HW_xhat!F57-$F$3)</f>
        <v>0</v>
      </c>
      <c r="G64" s="7">
        <f>MAX(0,G63+$G$5-temps_HW_xhat!G57-$G$3)</f>
        <v>0</v>
      </c>
      <c r="H64" s="7">
        <f>MAX(0,H63+$H$5-temps_HW_xhat!H57-$H$3)</f>
        <v>0</v>
      </c>
      <c r="I64" s="7">
        <f>MAX(0,I63+$I$5-temps_HW_xhat!I57-$I$3)</f>
        <v>25.82968911838903</v>
      </c>
      <c r="J64" s="7">
        <f>MAX(0,J63+$J$5-temps_HW_xhat!J57-$J$3)</f>
        <v>0</v>
      </c>
      <c r="K64" s="7">
        <f>MAX(0,K63+$K$5-temps_HW_xhat!K57-$K$3)</f>
        <v>1.0458683539097748</v>
      </c>
      <c r="L64" s="7">
        <f>MAX(0,L63+$L$5-temps_HW_xhat!L57-$L$3)</f>
        <v>0</v>
      </c>
      <c r="M64" s="7">
        <f>MAX(0,M63+$M$5-temps_HW_xhat!M57-$M$3)</f>
        <v>18.858048497765544</v>
      </c>
      <c r="N64" s="7">
        <f>MAX(0,N63+$N$5-temps_HW_xhat!N57-$N$3)</f>
        <v>0.3360248735544924</v>
      </c>
      <c r="O64" s="7">
        <f>MAX(0,O63+$O$5-temps_HW_xhat!O57-$O$3)</f>
        <v>0</v>
      </c>
      <c r="P64" s="7">
        <f>MAX(0,P63+$P$5-temps_HW_xhat!P57-$P$3)</f>
        <v>0</v>
      </c>
      <c r="Q64" s="7">
        <f>MAX(0,Q63+$Q$5-temps_HW_xhat!Q57-$Q$3)</f>
        <v>40.944217760190888</v>
      </c>
      <c r="R64" s="7">
        <f>MAX(0,R63+$R$5-temps_HW_xhat!R57-$R$3)</f>
        <v>2.0596592837732279</v>
      </c>
      <c r="S64" s="7">
        <f>MAX(0,S63+$S$5-temps_HW_xhat!S57-$S$3)</f>
        <v>0</v>
      </c>
      <c r="T64" s="7">
        <f>MAX(0,T63+$T$5-temps_HW_xhat!T57-$T$3)</f>
        <v>1.0722271803833765</v>
      </c>
    </row>
    <row r="65" spans="1:20" x14ac:dyDescent="0.25">
      <c r="A65" s="4">
        <v>44069</v>
      </c>
      <c r="B65" s="7">
        <f>MAX(0,B64+$B$5-temps_HW_xhat!B58-$B$3)</f>
        <v>1.6603590637839165</v>
      </c>
      <c r="C65" s="7">
        <f>MAX(0,C64+$C$5-temps_HW_xhat!C58-$C$3)</f>
        <v>0</v>
      </c>
      <c r="D65" s="7">
        <f>MAX(0,D64+$D$5-temps_HW_xhat!D58-$D$3)</f>
        <v>0</v>
      </c>
      <c r="E65" s="7">
        <f>MAX(0,E64+$E$5-temps_HW_xhat!E58-$E$3)</f>
        <v>0</v>
      </c>
      <c r="F65" s="7">
        <f>MAX(0,F64+$F$5-temps_HW_xhat!F58-$F$3)</f>
        <v>0</v>
      </c>
      <c r="G65" s="7">
        <f>MAX(0,G64+$G$5-temps_HW_xhat!G58-$G$3)</f>
        <v>0</v>
      </c>
      <c r="H65" s="7">
        <f>MAX(0,H64+$H$5-temps_HW_xhat!H58-$H$3)</f>
        <v>0</v>
      </c>
      <c r="I65" s="7">
        <f>MAX(0,I64+$I$5-temps_HW_xhat!I58-$I$3)</f>
        <v>25.090200807162834</v>
      </c>
      <c r="J65" s="7">
        <f>MAX(0,J64+$J$5-temps_HW_xhat!J58-$J$3)</f>
        <v>0</v>
      </c>
      <c r="K65" s="7">
        <f>MAX(0,K64+$K$5-temps_HW_xhat!K58-$K$3)</f>
        <v>0</v>
      </c>
      <c r="L65" s="7">
        <f>MAX(0,L64+$L$5-temps_HW_xhat!L58-$L$3)</f>
        <v>0</v>
      </c>
      <c r="M65" s="7">
        <f>MAX(0,M64+$M$5-temps_HW_xhat!M58-$M$3)</f>
        <v>23.65805129161857</v>
      </c>
      <c r="N65" s="7">
        <f>MAX(0,N64+$N$5-temps_HW_xhat!N58-$N$3)</f>
        <v>0</v>
      </c>
      <c r="O65" s="7">
        <f>MAX(0,O64+$O$5-temps_HW_xhat!O58-$O$3)</f>
        <v>0</v>
      </c>
      <c r="P65" s="7">
        <f>MAX(0,P64+$P$5-temps_HW_xhat!P58-$P$3)</f>
        <v>0</v>
      </c>
      <c r="Q65" s="7">
        <f>MAX(0,Q64+$Q$5-temps_HW_xhat!Q58-$Q$3)</f>
        <v>43.385112901043506</v>
      </c>
      <c r="R65" s="7">
        <f>MAX(0,R64+$R$5-temps_HW_xhat!R58-$R$3)</f>
        <v>0</v>
      </c>
      <c r="S65" s="7">
        <f>MAX(0,S64+$S$5-temps_HW_xhat!S58-$S$3)</f>
        <v>0</v>
      </c>
      <c r="T65" s="7">
        <f>MAX(0,T64+$T$5-temps_HW_xhat!T58-$T$3)</f>
        <v>0</v>
      </c>
    </row>
    <row r="66" spans="1:20" x14ac:dyDescent="0.25">
      <c r="A66" s="4">
        <v>44070</v>
      </c>
      <c r="B66" s="7">
        <f>MAX(0,B65+$B$5-temps_HW_xhat!B59-$B$3)</f>
        <v>0</v>
      </c>
      <c r="C66" s="7">
        <f>MAX(0,C65+$C$5-temps_HW_xhat!C59-$C$3)</f>
        <v>0</v>
      </c>
      <c r="D66" s="7">
        <f>MAX(0,D65+$D$5-temps_HW_xhat!D59-$D$3)</f>
        <v>0</v>
      </c>
      <c r="E66" s="7">
        <f>MAX(0,E65+$E$5-temps_HW_xhat!E59-$E$3)</f>
        <v>0</v>
      </c>
      <c r="F66" s="7">
        <f>MAX(0,F65+$F$5-temps_HW_xhat!F59-$F$3)</f>
        <v>0</v>
      </c>
      <c r="G66" s="7">
        <f>MAX(0,G65+$G$5-temps_HW_xhat!G59-$G$3)</f>
        <v>0</v>
      </c>
      <c r="H66" s="7">
        <f>MAX(0,H65+$H$5-temps_HW_xhat!H59-$H$3)</f>
        <v>0</v>
      </c>
      <c r="I66" s="7">
        <f>MAX(0,I65+$I$5-temps_HW_xhat!I59-$I$3)</f>
        <v>22.175387706178942</v>
      </c>
      <c r="J66" s="7">
        <f>MAX(0,J65+$J$5-temps_HW_xhat!J59-$J$3)</f>
        <v>0</v>
      </c>
      <c r="K66" s="7">
        <f>MAX(0,K65+$K$5-temps_HW_xhat!K59-$K$3)</f>
        <v>0</v>
      </c>
      <c r="L66" s="7">
        <f>MAX(0,L65+$L$5-temps_HW_xhat!L59-$L$3)</f>
        <v>0</v>
      </c>
      <c r="M66" s="7">
        <f>MAX(0,M65+$M$5-temps_HW_xhat!M59-$M$3)</f>
        <v>26.066343364421691</v>
      </c>
      <c r="N66" s="7">
        <f>MAX(0,N65+$N$5-temps_HW_xhat!N59-$N$3)</f>
        <v>0</v>
      </c>
      <c r="O66" s="7">
        <f>MAX(0,O65+$O$5-temps_HW_xhat!O59-$O$3)</f>
        <v>0</v>
      </c>
      <c r="P66" s="7">
        <f>MAX(0,P65+$P$5-temps_HW_xhat!P59-$P$3)</f>
        <v>0</v>
      </c>
      <c r="Q66" s="7">
        <f>MAX(0,Q65+$Q$5-temps_HW_xhat!Q59-$Q$3)</f>
        <v>46.287029513279712</v>
      </c>
      <c r="R66" s="7">
        <f>MAX(0,R65+$R$5-temps_HW_xhat!R59-$R$3)</f>
        <v>0</v>
      </c>
      <c r="S66" s="7">
        <f>MAX(0,S65+$S$5-temps_HW_xhat!S59-$S$3)</f>
        <v>0</v>
      </c>
      <c r="T66" s="7">
        <f>MAX(0,T65+$T$5-temps_HW_xhat!T59-$T$3)</f>
        <v>0</v>
      </c>
    </row>
    <row r="67" spans="1:20" x14ac:dyDescent="0.25">
      <c r="A67" s="4">
        <v>44071</v>
      </c>
      <c r="B67" s="7">
        <f>MAX(0,B66+$B$5-temps_HW_xhat!B60-$B$3)</f>
        <v>0</v>
      </c>
      <c r="C67" s="7">
        <f>MAX(0,C66+$C$5-temps_HW_xhat!C60-$C$3)</f>
        <v>0</v>
      </c>
      <c r="D67" s="7">
        <f>MAX(0,D66+$D$5-temps_HW_xhat!D60-$D$3)</f>
        <v>0</v>
      </c>
      <c r="E67" s="7">
        <f>MAX(0,E66+$E$5-temps_HW_xhat!E60-$E$3)</f>
        <v>0</v>
      </c>
      <c r="F67" s="7">
        <f>MAX(0,F66+$F$5-temps_HW_xhat!F60-$F$3)</f>
        <v>0</v>
      </c>
      <c r="G67" s="7">
        <f>MAX(0,G66+$G$5-temps_HW_xhat!G60-$G$3)</f>
        <v>0</v>
      </c>
      <c r="H67" s="7">
        <f>MAX(0,H66+$H$5-temps_HW_xhat!H60-$H$3)</f>
        <v>0</v>
      </c>
      <c r="I67" s="7">
        <f>MAX(0,I66+$I$5-temps_HW_xhat!I60-$I$3)</f>
        <v>17.911945336562656</v>
      </c>
      <c r="J67" s="7">
        <f>MAX(0,J66+$J$5-temps_HW_xhat!J60-$J$3)</f>
        <v>0</v>
      </c>
      <c r="K67" s="7">
        <f>MAX(0,K66+$K$5-temps_HW_xhat!K60-$K$3)</f>
        <v>0</v>
      </c>
      <c r="L67" s="7">
        <f>MAX(0,L66+$L$5-temps_HW_xhat!L60-$L$3)</f>
        <v>0</v>
      </c>
      <c r="M67" s="7">
        <f>MAX(0,M66+$M$5-temps_HW_xhat!M60-$M$3)</f>
        <v>28.409289335545402</v>
      </c>
      <c r="N67" s="7">
        <f>MAX(0,N66+$N$5-temps_HW_xhat!N60-$N$3)</f>
        <v>0</v>
      </c>
      <c r="O67" s="7">
        <f>MAX(0,O66+$O$5-temps_HW_xhat!O60-$O$3)</f>
        <v>0</v>
      </c>
      <c r="P67" s="7">
        <f>MAX(0,P66+$P$5-temps_HW_xhat!P60-$P$3)</f>
        <v>0</v>
      </c>
      <c r="Q67" s="7">
        <f>MAX(0,Q66+$Q$5-temps_HW_xhat!Q60-$Q$3)</f>
        <v>46.33328742783123</v>
      </c>
      <c r="R67" s="7">
        <f>MAX(0,R66+$R$5-temps_HW_xhat!R60-$R$3)</f>
        <v>0</v>
      </c>
      <c r="S67" s="7">
        <f>MAX(0,S66+$S$5-temps_HW_xhat!S60-$S$3)</f>
        <v>0</v>
      </c>
      <c r="T67" s="7">
        <f>MAX(0,T66+$T$5-temps_HW_xhat!T60-$T$3)</f>
        <v>0.29826052931538261</v>
      </c>
    </row>
    <row r="68" spans="1:20" x14ac:dyDescent="0.25">
      <c r="A68" s="4">
        <v>44072</v>
      </c>
      <c r="B68" s="7">
        <f>MAX(0,B67+$B$5-temps_HW_xhat!B61-$B$3)</f>
        <v>0</v>
      </c>
      <c r="C68" s="7">
        <f>MAX(0,C67+$C$5-temps_HW_xhat!C61-$C$3)</f>
        <v>0</v>
      </c>
      <c r="D68" s="7">
        <f>MAX(0,D67+$D$5-temps_HW_xhat!D61-$D$3)</f>
        <v>0</v>
      </c>
      <c r="E68" s="7">
        <f>MAX(0,E67+$E$5-temps_HW_xhat!E61-$E$3)</f>
        <v>0</v>
      </c>
      <c r="F68" s="7">
        <f>MAX(0,F67+$F$5-temps_HW_xhat!F61-$F$3)</f>
        <v>0</v>
      </c>
      <c r="G68" s="7">
        <f>MAX(0,G67+$G$5-temps_HW_xhat!G61-$G$3)</f>
        <v>0</v>
      </c>
      <c r="H68" s="7">
        <f>MAX(0,H67+$H$5-temps_HW_xhat!H61-$H$3)</f>
        <v>0</v>
      </c>
      <c r="I68" s="7">
        <f>MAX(0,I67+$I$5-temps_HW_xhat!I61-$I$3)</f>
        <v>9.9962733434888698</v>
      </c>
      <c r="J68" s="7">
        <f>MAX(0,J67+$J$5-temps_HW_xhat!J61-$J$3)</f>
        <v>0</v>
      </c>
      <c r="K68" s="7">
        <f>MAX(0,K67+$K$5-temps_HW_xhat!K61-$K$3)</f>
        <v>0</v>
      </c>
      <c r="L68" s="7">
        <f>MAX(0,L67+$L$5-temps_HW_xhat!L61-$L$3)</f>
        <v>0</v>
      </c>
      <c r="M68" s="7">
        <f>MAX(0,M67+$M$5-temps_HW_xhat!M61-$M$3)</f>
        <v>27.614563828287224</v>
      </c>
      <c r="N68" s="7">
        <f>MAX(0,N67+$N$5-temps_HW_xhat!N61-$N$3)</f>
        <v>0.81338612150162204</v>
      </c>
      <c r="O68" s="7">
        <f>MAX(0,O67+$O$5-temps_HW_xhat!O61-$O$3)</f>
        <v>0</v>
      </c>
      <c r="P68" s="7">
        <f>MAX(0,P67+$P$5-temps_HW_xhat!P61-$P$3)</f>
        <v>0</v>
      </c>
      <c r="Q68" s="7">
        <f>MAX(0,Q67+$Q$5-temps_HW_xhat!Q61-$Q$3)</f>
        <v>49.243226349659345</v>
      </c>
      <c r="R68" s="7">
        <f>MAX(0,R67+$R$5-temps_HW_xhat!R61-$R$3)</f>
        <v>0</v>
      </c>
      <c r="S68" s="7">
        <f>MAX(0,S67+$S$5-temps_HW_xhat!S61-$S$3)</f>
        <v>0</v>
      </c>
      <c r="T68" s="7">
        <f>MAX(0,T67+$T$5-temps_HW_xhat!T61-$T$3)</f>
        <v>0</v>
      </c>
    </row>
    <row r="69" spans="1:20" x14ac:dyDescent="0.25">
      <c r="A69" s="4">
        <v>44073</v>
      </c>
      <c r="B69" s="7">
        <f>MAX(0,B68+$B$5-temps_HW_xhat!B62-$B$3)</f>
        <v>0</v>
      </c>
      <c r="C69" s="7">
        <f>MAX(0,C68+$C$5-temps_HW_xhat!C62-$C$3)</f>
        <v>0</v>
      </c>
      <c r="D69" s="7">
        <f>MAX(0,D68+$D$5-temps_HW_xhat!D62-$D$3)</f>
        <v>0</v>
      </c>
      <c r="E69" s="7">
        <f>MAX(0,E68+$E$5-temps_HW_xhat!E62-$E$3)</f>
        <v>0</v>
      </c>
      <c r="F69" s="7">
        <f>MAX(0,F68+$F$5-temps_HW_xhat!F62-$F$3)</f>
        <v>0</v>
      </c>
      <c r="G69" s="7">
        <f>MAX(0,G68+$G$5-temps_HW_xhat!G62-$G$3)</f>
        <v>1.4894997006984663</v>
      </c>
      <c r="H69" s="7">
        <f>MAX(0,H68+$H$5-temps_HW_xhat!H62-$H$3)</f>
        <v>0</v>
      </c>
      <c r="I69" s="7">
        <f>MAX(0,I68+$I$5-temps_HW_xhat!I62-$I$3)</f>
        <v>5.59940495975248</v>
      </c>
      <c r="J69" s="7">
        <f>MAX(0,J68+$J$5-temps_HW_xhat!J62-$J$3)</f>
        <v>0</v>
      </c>
      <c r="K69" s="7">
        <f>MAX(0,K68+$K$5-temps_HW_xhat!K62-$K$3)</f>
        <v>0</v>
      </c>
      <c r="L69" s="7">
        <f>MAX(0,L68+$L$5-temps_HW_xhat!L62-$L$3)</f>
        <v>0</v>
      </c>
      <c r="M69" s="7">
        <f>MAX(0,M68+$M$5-temps_HW_xhat!M62-$M$3)</f>
        <v>24.568422224623838</v>
      </c>
      <c r="N69" s="7">
        <f>MAX(0,N68+$N$5-temps_HW_xhat!N62-$N$3)</f>
        <v>0</v>
      </c>
      <c r="O69" s="7">
        <f>MAX(0,O68+$O$5-temps_HW_xhat!O62-$O$3)</f>
        <v>0.21934289696812748</v>
      </c>
      <c r="P69" s="7">
        <f>MAX(0,P68+$P$5-temps_HW_xhat!P62-$P$3)</f>
        <v>0</v>
      </c>
      <c r="Q69" s="7">
        <f>MAX(0,Q68+$Q$5-temps_HW_xhat!Q62-$Q$3)</f>
        <v>52.336249828331056</v>
      </c>
      <c r="R69" s="7">
        <f>MAX(0,R68+$R$5-temps_HW_xhat!R62-$R$3)</f>
        <v>0</v>
      </c>
      <c r="S69" s="7">
        <f>MAX(0,S68+$S$5-temps_HW_xhat!S62-$S$3)</f>
        <v>0</v>
      </c>
      <c r="T69" s="7">
        <f>MAX(0,T68+$T$5-temps_HW_xhat!T62-$T$3)</f>
        <v>4.4896586602436885</v>
      </c>
    </row>
    <row r="70" spans="1:20" x14ac:dyDescent="0.25">
      <c r="A70" s="4">
        <v>44074</v>
      </c>
      <c r="B70" s="7">
        <f>MAX(0,B69+$B$5-temps_HW_xhat!B63-$B$3)</f>
        <v>0</v>
      </c>
      <c r="C70" s="7">
        <f>MAX(0,C69+$C$5-temps_HW_xhat!C63-$C$3)</f>
        <v>0</v>
      </c>
      <c r="D70" s="7">
        <f>MAX(0,D69+$D$5-temps_HW_xhat!D63-$D$3)</f>
        <v>0</v>
      </c>
      <c r="E70" s="7">
        <f>MAX(0,E69+$E$5-temps_HW_xhat!E63-$E$3)</f>
        <v>0.94442912086215447</v>
      </c>
      <c r="F70" s="7">
        <f>MAX(0,F69+$F$5-temps_HW_xhat!F63-$F$3)</f>
        <v>3.6286885553106241</v>
      </c>
      <c r="G70" s="7">
        <f>MAX(0,G69+$G$5-temps_HW_xhat!G63-$G$3)</f>
        <v>8.03738345081603</v>
      </c>
      <c r="H70" s="7">
        <f>MAX(0,H69+$H$5-temps_HW_xhat!H63-$H$3)</f>
        <v>0</v>
      </c>
      <c r="I70" s="7">
        <f>MAX(0,I69+$I$5-temps_HW_xhat!I63-$I$3)</f>
        <v>2.059445423581995</v>
      </c>
      <c r="J70" s="7">
        <f>MAX(0,J69+$J$5-temps_HW_xhat!J63-$J$3)</f>
        <v>0</v>
      </c>
      <c r="K70" s="7">
        <f>MAX(0,K69+$K$5-temps_HW_xhat!K63-$K$3)</f>
        <v>0</v>
      </c>
      <c r="L70" s="7">
        <f>MAX(0,L69+$L$5-temps_HW_xhat!L63-$L$3)</f>
        <v>0</v>
      </c>
      <c r="M70" s="7">
        <f>MAX(0,M69+$M$5-temps_HW_xhat!M63-$M$3)</f>
        <v>22.831063306549645</v>
      </c>
      <c r="N70" s="7">
        <f>MAX(0,N69+$N$5-temps_HW_xhat!N63-$N$3)</f>
        <v>2.6641751101354312</v>
      </c>
      <c r="O70" s="7">
        <f>MAX(0,O69+$O$5-temps_HW_xhat!O63-$O$3)</f>
        <v>1.3499485828837532</v>
      </c>
      <c r="P70" s="7">
        <f>MAX(0,P69+$P$5-temps_HW_xhat!P63-$P$3)</f>
        <v>0</v>
      </c>
      <c r="Q70" s="7">
        <f>MAX(0,Q69+$Q$5-temps_HW_xhat!Q63-$Q$3)</f>
        <v>57.816867984036072</v>
      </c>
      <c r="R70" s="7">
        <f>MAX(0,R69+$R$5-temps_HW_xhat!R63-$R$3)</f>
        <v>0</v>
      </c>
      <c r="S70" s="7">
        <f>MAX(0,S69+$S$5-temps_HW_xhat!S63-$S$3)</f>
        <v>0</v>
      </c>
      <c r="T70" s="7">
        <f>MAX(0,T69+$T$5-temps_HW_xhat!T63-$T$3)</f>
        <v>9.6136490965674817</v>
      </c>
    </row>
    <row r="71" spans="1:20" x14ac:dyDescent="0.25">
      <c r="A71" s="4">
        <v>44075</v>
      </c>
      <c r="B71" s="7">
        <f>MAX(0,B70+$B$5-temps_HW_xhat!B64-$B$3)</f>
        <v>2.3475385729704517</v>
      </c>
      <c r="C71" s="7">
        <f>MAX(0,C70+$C$5-temps_HW_xhat!C64-$C$3)</f>
        <v>0</v>
      </c>
      <c r="D71" s="7">
        <f>MAX(0,D70+$D$5-temps_HW_xhat!D64-$D$3)</f>
        <v>2.4763257088420794</v>
      </c>
      <c r="E71" s="7">
        <f>MAX(0,E70+$E$5-temps_HW_xhat!E64-$E$3)</f>
        <v>3.5992300907833092</v>
      </c>
      <c r="F71" s="7">
        <f>MAX(0,F70+$F$5-temps_HW_xhat!F64-$F$3)</f>
        <v>9.967167236426441</v>
      </c>
      <c r="G71" s="7">
        <f>MAX(0,G70+$G$5-temps_HW_xhat!G64-$G$3)</f>
        <v>19.195075210759889</v>
      </c>
      <c r="H71" s="7">
        <f>MAX(0,H70+$H$5-temps_HW_xhat!H64-$H$3)</f>
        <v>0</v>
      </c>
      <c r="I71" s="7">
        <f>MAX(0,I70+$I$5-temps_HW_xhat!I64-$I$3)</f>
        <v>0.90847220665340389</v>
      </c>
      <c r="J71" s="7">
        <f>MAX(0,J70+$J$5-temps_HW_xhat!J64-$J$3)</f>
        <v>0</v>
      </c>
      <c r="K71" s="7">
        <f>MAX(0,K70+$K$5-temps_HW_xhat!K64-$K$3)</f>
        <v>2.5462084949813644</v>
      </c>
      <c r="L71" s="7">
        <f>MAX(0,L70+$L$5-temps_HW_xhat!L64-$L$3)</f>
        <v>0</v>
      </c>
      <c r="M71" s="7">
        <f>MAX(0,M70+$M$5-temps_HW_xhat!M64-$M$3)</f>
        <v>20.041030267184347</v>
      </c>
      <c r="N71" s="7">
        <f>MAX(0,N70+$N$5-temps_HW_xhat!N64-$N$3)</f>
        <v>6.8223614078807628</v>
      </c>
      <c r="O71" s="7">
        <f>MAX(0,O70+$O$5-temps_HW_xhat!O64-$O$3)</f>
        <v>2.7552887160807824</v>
      </c>
      <c r="P71" s="7">
        <f>MAX(0,P70+$P$5-temps_HW_xhat!P64-$P$3)</f>
        <v>0</v>
      </c>
      <c r="Q71" s="7">
        <f>MAX(0,Q70+$Q$5-temps_HW_xhat!Q64-$Q$3)</f>
        <v>61.53594998121158</v>
      </c>
      <c r="R71" s="7">
        <f>MAX(0,R70+$R$5-temps_HW_xhat!R64-$R$3)</f>
        <v>0</v>
      </c>
      <c r="S71" s="7">
        <f>MAX(0,S70+$S$5-temps_HW_xhat!S64-$S$3)</f>
        <v>0</v>
      </c>
      <c r="T71" s="7">
        <f>MAX(0,T70+$T$5-temps_HW_xhat!T64-$T$3)</f>
        <v>12.143997543220575</v>
      </c>
    </row>
    <row r="72" spans="1:20" x14ac:dyDescent="0.25">
      <c r="A72" s="4">
        <v>44076</v>
      </c>
      <c r="B72" s="7">
        <f>MAX(0,B71+$B$5-temps_HW_xhat!B65-$B$3)</f>
        <v>7.492074636279499</v>
      </c>
      <c r="C72" s="7">
        <f>MAX(0,C71+$C$5-temps_HW_xhat!C65-$C$3)</f>
        <v>1.8863712558524917</v>
      </c>
      <c r="D72" s="7">
        <f>MAX(0,D71+$D$5-temps_HW_xhat!D65-$D$3)</f>
        <v>5.6045939751011637</v>
      </c>
      <c r="E72" s="7">
        <f>MAX(0,E71+$E$5-temps_HW_xhat!E65-$E$3)</f>
        <v>13.554585653646058</v>
      </c>
      <c r="F72" s="7">
        <f>MAX(0,F71+$F$5-temps_HW_xhat!F65-$F$3)</f>
        <v>17.297261905210256</v>
      </c>
      <c r="G72" s="7">
        <f>MAX(0,G71+$G$5-temps_HW_xhat!G65-$G$3)</f>
        <v>27.761063227316164</v>
      </c>
      <c r="H72" s="7">
        <f>MAX(0,H71+$H$5-temps_HW_xhat!H65-$H$3)</f>
        <v>0</v>
      </c>
      <c r="I72" s="7">
        <f>MAX(0,I71+$I$5-temps_HW_xhat!I65-$I$3)</f>
        <v>6.0860941674543092</v>
      </c>
      <c r="J72" s="7">
        <f>MAX(0,J71+$J$5-temps_HW_xhat!J65-$J$3)</f>
        <v>1.7979579995442405</v>
      </c>
      <c r="K72" s="7">
        <f>MAX(0,K71+$K$5-temps_HW_xhat!K65-$K$3)</f>
        <v>5.4128858249757386</v>
      </c>
      <c r="L72" s="7">
        <f>MAX(0,L71+$L$5-temps_HW_xhat!L65-$L$3)</f>
        <v>0</v>
      </c>
      <c r="M72" s="7">
        <f>MAX(0,M71+$M$5-temps_HW_xhat!M65-$M$3)</f>
        <v>23.031371009777864</v>
      </c>
      <c r="N72" s="7">
        <f>MAX(0,N71+$N$5-temps_HW_xhat!N65-$N$3)</f>
        <v>14.716955066584688</v>
      </c>
      <c r="O72" s="7">
        <f>MAX(0,O71+$O$5-temps_HW_xhat!O65-$O$3)</f>
        <v>0</v>
      </c>
      <c r="P72" s="7">
        <f>MAX(0,P71+$P$5-temps_HW_xhat!P65-$P$3)</f>
        <v>0</v>
      </c>
      <c r="Q72" s="7">
        <f>MAX(0,Q71+$Q$5-temps_HW_xhat!Q65-$Q$3)</f>
        <v>60.668918135331602</v>
      </c>
      <c r="R72" s="7">
        <f>MAX(0,R71+$R$5-temps_HW_xhat!R65-$R$3)</f>
        <v>0</v>
      </c>
      <c r="S72" s="7">
        <f>MAX(0,S71+$S$5-temps_HW_xhat!S65-$S$3)</f>
        <v>0</v>
      </c>
      <c r="T72" s="7">
        <f>MAX(0,T71+$T$5-temps_HW_xhat!T65-$T$3)</f>
        <v>13.068753973898463</v>
      </c>
    </row>
    <row r="73" spans="1:20" x14ac:dyDescent="0.25">
      <c r="A73" s="4">
        <v>44077</v>
      </c>
      <c r="B73" s="7">
        <f>MAX(0,B72+$B$5-temps_HW_xhat!B66-$B$3)</f>
        <v>0</v>
      </c>
      <c r="C73" s="7">
        <f>MAX(0,C72+$C$5-temps_HW_xhat!C66-$C$3)</f>
        <v>0</v>
      </c>
      <c r="D73" s="7">
        <f>MAX(0,D72+$D$5-temps_HW_xhat!D66-$D$3)</f>
        <v>0</v>
      </c>
      <c r="E73" s="7">
        <f>MAX(0,E72+$E$5-temps_HW_xhat!E66-$E$3)</f>
        <v>18.526588270141104</v>
      </c>
      <c r="F73" s="7">
        <f>MAX(0,F72+$F$5-temps_HW_xhat!F66-$F$3)</f>
        <v>24.360431116251583</v>
      </c>
      <c r="G73" s="7">
        <f>MAX(0,G72+$G$5-temps_HW_xhat!G66-$G$3)</f>
        <v>31.21564637071193</v>
      </c>
      <c r="H73" s="7">
        <f>MAX(0,H72+$H$5-temps_HW_xhat!H66-$H$3)</f>
        <v>0</v>
      </c>
      <c r="I73" s="7">
        <f>MAX(0,I72+$I$5-temps_HW_xhat!I66-$I$3)</f>
        <v>10.85491878331182</v>
      </c>
      <c r="J73" s="7">
        <f>MAX(0,J72+$J$5-temps_HW_xhat!J66-$J$3)</f>
        <v>0</v>
      </c>
      <c r="K73" s="7">
        <f>MAX(0,K72+$K$5-temps_HW_xhat!K66-$K$3)</f>
        <v>6.5579418597260073</v>
      </c>
      <c r="L73" s="7">
        <f>MAX(0,L72+$L$5-temps_HW_xhat!L66-$L$3)</f>
        <v>1.367447657046247</v>
      </c>
      <c r="M73" s="7">
        <f>MAX(0,M72+$M$5-temps_HW_xhat!M66-$M$3)</f>
        <v>24.665842442642976</v>
      </c>
      <c r="N73" s="7">
        <f>MAX(0,N72+$N$5-temps_HW_xhat!N66-$N$3)</f>
        <v>21.229903175911815</v>
      </c>
      <c r="O73" s="7">
        <f>MAX(0,O72+$O$5-temps_HW_xhat!O66-$O$3)</f>
        <v>0</v>
      </c>
      <c r="P73" s="7">
        <f>MAX(0,P72+$P$5-temps_HW_xhat!P66-$P$3)</f>
        <v>0</v>
      </c>
      <c r="Q73" s="7">
        <f>MAX(0,Q72+$Q$5-temps_HW_xhat!Q66-$Q$3)</f>
        <v>61.319137023107324</v>
      </c>
      <c r="R73" s="7">
        <f>MAX(0,R72+$R$5-temps_HW_xhat!R66-$R$3)</f>
        <v>0</v>
      </c>
      <c r="S73" s="7">
        <f>MAX(0,S72+$S$5-temps_HW_xhat!S66-$S$3)</f>
        <v>0</v>
      </c>
      <c r="T73" s="7">
        <f>MAX(0,T72+$T$5-temps_HW_xhat!T66-$T$3)</f>
        <v>9.4200917025865571</v>
      </c>
    </row>
    <row r="74" spans="1:20" x14ac:dyDescent="0.25">
      <c r="A74" s="4">
        <v>44078</v>
      </c>
      <c r="B74" s="7">
        <f>MAX(0,B73+$B$5-temps_HW_xhat!B67-$B$3)</f>
        <v>0</v>
      </c>
      <c r="C74" s="7">
        <f>MAX(0,C73+$C$5-temps_HW_xhat!C67-$C$3)</f>
        <v>1.84042162677299</v>
      </c>
      <c r="D74" s="7">
        <f>MAX(0,D73+$D$5-temps_HW_xhat!D67-$D$3)</f>
        <v>0</v>
      </c>
      <c r="E74" s="7">
        <f>MAX(0,E73+$E$5-temps_HW_xhat!E67-$E$3)</f>
        <v>18.192370006712963</v>
      </c>
      <c r="F74" s="7">
        <f>MAX(0,F73+$F$5-temps_HW_xhat!F67-$F$3)</f>
        <v>29.352088539696119</v>
      </c>
      <c r="G74" s="7">
        <f>MAX(0,G73+$G$5-temps_HW_xhat!G67-$G$3)</f>
        <v>23.847643488141081</v>
      </c>
      <c r="H74" s="7">
        <f>MAX(0,H73+$H$5-temps_HW_xhat!H67-$H$3)</f>
        <v>0</v>
      </c>
      <c r="I74" s="7">
        <f>MAX(0,I73+$I$5-temps_HW_xhat!I67-$I$3)</f>
        <v>11.41812714403763</v>
      </c>
      <c r="J74" s="7">
        <f>MAX(0,J73+$J$5-temps_HW_xhat!J67-$J$3)</f>
        <v>0</v>
      </c>
      <c r="K74" s="7">
        <f>MAX(0,K73+$K$5-temps_HW_xhat!K67-$K$3)</f>
        <v>5.0396187228811655</v>
      </c>
      <c r="L74" s="7">
        <f>MAX(0,L73+$L$5-temps_HW_xhat!L67-$L$3)</f>
        <v>0</v>
      </c>
      <c r="M74" s="7">
        <f>MAX(0,M73+$M$5-temps_HW_xhat!M67-$M$3)</f>
        <v>25.760394756747395</v>
      </c>
      <c r="N74" s="7">
        <f>MAX(0,N73+$N$5-temps_HW_xhat!N67-$N$3)</f>
        <v>24.510181892956638</v>
      </c>
      <c r="O74" s="7">
        <f>MAX(0,O73+$O$5-temps_HW_xhat!O67-$O$3)</f>
        <v>0</v>
      </c>
      <c r="P74" s="7">
        <f>MAX(0,P73+$P$5-temps_HW_xhat!P67-$P$3)</f>
        <v>0</v>
      </c>
      <c r="Q74" s="7">
        <f>MAX(0,Q73+$Q$5-temps_HW_xhat!Q67-$Q$3)</f>
        <v>67.976728486938626</v>
      </c>
      <c r="R74" s="7">
        <f>MAX(0,R73+$R$5-temps_HW_xhat!R67-$R$3)</f>
        <v>0</v>
      </c>
      <c r="S74" s="7">
        <f>MAX(0,S73+$S$5-temps_HW_xhat!S67-$S$3)</f>
        <v>0</v>
      </c>
      <c r="T74" s="7">
        <f>MAX(0,T73+$T$5-temps_HW_xhat!T67-$T$3)</f>
        <v>11.291224334932249</v>
      </c>
    </row>
    <row r="75" spans="1:20" x14ac:dyDescent="0.25">
      <c r="A75" s="4">
        <v>44079</v>
      </c>
      <c r="B75" s="7">
        <f>MAX(0,B74+$B$5-temps_HW_xhat!B68-$B$3)</f>
        <v>0</v>
      </c>
      <c r="C75" s="7">
        <f>MAX(0,C74+$C$5-temps_HW_xhat!C68-$C$3)</f>
        <v>0</v>
      </c>
      <c r="D75" s="7">
        <f>MAX(0,D74+$D$5-temps_HW_xhat!D68-$D$3)</f>
        <v>0</v>
      </c>
      <c r="E75" s="7">
        <f>MAX(0,E74+$E$5-temps_HW_xhat!E68-$E$3)</f>
        <v>15.331575292281812</v>
      </c>
      <c r="F75" s="7">
        <f>MAX(0,F74+$F$5-temps_HW_xhat!F68-$F$3)</f>
        <v>32.625839433755651</v>
      </c>
      <c r="G75" s="7">
        <f>MAX(0,G74+$G$5-temps_HW_xhat!G68-$G$3)</f>
        <v>13.140706003468956</v>
      </c>
      <c r="H75" s="7">
        <f>MAX(0,H74+$H$5-temps_HW_xhat!H68-$H$3)</f>
        <v>0</v>
      </c>
      <c r="I75" s="7">
        <f>MAX(0,I74+$I$5-temps_HW_xhat!I68-$I$3)</f>
        <v>12.925337586077337</v>
      </c>
      <c r="J75" s="7">
        <f>MAX(0,J74+$J$5-temps_HW_xhat!J68-$J$3)</f>
        <v>0</v>
      </c>
      <c r="K75" s="7">
        <f>MAX(0,K74+$K$5-temps_HW_xhat!K68-$K$3)</f>
        <v>1.888419521884849</v>
      </c>
      <c r="L75" s="7">
        <f>MAX(0,L74+$L$5-temps_HW_xhat!L68-$L$3)</f>
        <v>0</v>
      </c>
      <c r="M75" s="7">
        <f>MAX(0,M74+$M$5-temps_HW_xhat!M68-$M$3)</f>
        <v>28.135025753916615</v>
      </c>
      <c r="N75" s="7">
        <f>MAX(0,N74+$N$5-temps_HW_xhat!N68-$N$3)</f>
        <v>26.130003869777767</v>
      </c>
      <c r="O75" s="7">
        <f>MAX(0,O74+$O$5-temps_HW_xhat!O68-$O$3)</f>
        <v>0</v>
      </c>
      <c r="P75" s="7">
        <f>MAX(0,P74+$P$5-temps_HW_xhat!P68-$P$3)</f>
        <v>2.9070795209016214</v>
      </c>
      <c r="Q75" s="7">
        <f>MAX(0,Q74+$Q$5-temps_HW_xhat!Q68-$Q$3)</f>
        <v>76.55526551506955</v>
      </c>
      <c r="R75" s="7">
        <f>MAX(0,R74+$R$5-temps_HW_xhat!R68-$R$3)</f>
        <v>0</v>
      </c>
      <c r="S75" s="7">
        <f>MAX(0,S74+$S$5-temps_HW_xhat!S68-$S$3)</f>
        <v>0</v>
      </c>
      <c r="T75" s="7">
        <f>MAX(0,T74+$T$5-temps_HW_xhat!T68-$T$3)</f>
        <v>3.5206301586787392</v>
      </c>
    </row>
    <row r="76" spans="1:20" x14ac:dyDescent="0.25">
      <c r="A76" s="4">
        <v>44080</v>
      </c>
      <c r="B76" s="7">
        <f>MAX(0,B75+$B$5-temps_HW_xhat!B69-$B$3)</f>
        <v>0</v>
      </c>
      <c r="C76" s="7">
        <f>MAX(0,C75+$C$5-temps_HW_xhat!C69-$C$3)</f>
        <v>0</v>
      </c>
      <c r="D76" s="7">
        <f>MAX(0,D75+$D$5-temps_HW_xhat!D69-$D$3)</f>
        <v>0</v>
      </c>
      <c r="E76" s="7">
        <f>MAX(0,E75+$E$5-temps_HW_xhat!E69-$E$3)</f>
        <v>15.830246988489662</v>
      </c>
      <c r="F76" s="7">
        <f>MAX(0,F75+$F$5-temps_HW_xhat!F69-$F$3)</f>
        <v>31.660729532677287</v>
      </c>
      <c r="G76" s="7">
        <f>MAX(0,G75+$G$5-temps_HW_xhat!G69-$G$3)</f>
        <v>7.4829057164616231</v>
      </c>
      <c r="H76" s="7">
        <f>MAX(0,H75+$H$5-temps_HW_xhat!H69-$H$3)</f>
        <v>0</v>
      </c>
      <c r="I76" s="7">
        <f>MAX(0,I75+$I$5-temps_HW_xhat!I69-$I$3)</f>
        <v>17.629600723015049</v>
      </c>
      <c r="J76" s="7">
        <f>MAX(0,J75+$J$5-temps_HW_xhat!J69-$J$3)</f>
        <v>2.9956054806593384</v>
      </c>
      <c r="K76" s="7">
        <f>MAX(0,K75+$K$5-temps_HW_xhat!K69-$K$3)</f>
        <v>3.7380561184676182</v>
      </c>
      <c r="L76" s="7">
        <f>MAX(0,L75+$L$5-temps_HW_xhat!L69-$L$3)</f>
        <v>0</v>
      </c>
      <c r="M76" s="7">
        <f>MAX(0,M75+$M$5-temps_HW_xhat!M69-$M$3)</f>
        <v>28.986616802844431</v>
      </c>
      <c r="N76" s="7">
        <f>MAX(0,N75+$N$5-temps_HW_xhat!N69-$N$3)</f>
        <v>28.259036386074996</v>
      </c>
      <c r="O76" s="7">
        <f>MAX(0,O75+$O$5-temps_HW_xhat!O69-$O$3)</f>
        <v>1.9990963099518222</v>
      </c>
      <c r="P76" s="7">
        <f>MAX(0,P75+$P$5-temps_HW_xhat!P69-$P$3)</f>
        <v>10.662116548692129</v>
      </c>
      <c r="Q76" s="7">
        <f>MAX(0,Q75+$Q$5-temps_HW_xhat!Q69-$Q$3)</f>
        <v>82.208957898561451</v>
      </c>
      <c r="R76" s="7">
        <f>MAX(0,R75+$R$5-temps_HW_xhat!R69-$R$3)</f>
        <v>0</v>
      </c>
      <c r="S76" s="7">
        <f>MAX(0,S75+$S$5-temps_HW_xhat!S69-$S$3)</f>
        <v>0</v>
      </c>
      <c r="T76" s="7">
        <f>MAX(0,T75+$T$5-temps_HW_xhat!T69-$T$3)</f>
        <v>0</v>
      </c>
    </row>
    <row r="77" spans="1:20" x14ac:dyDescent="0.25">
      <c r="A77" s="4">
        <v>44081</v>
      </c>
      <c r="B77" s="7">
        <f>MAX(0,B76+$B$5-temps_HW_xhat!B70-$B$3)</f>
        <v>0</v>
      </c>
      <c r="C77" s="7">
        <f>MAX(0,C76+$C$5-temps_HW_xhat!C70-$C$3)</f>
        <v>0</v>
      </c>
      <c r="D77" s="7">
        <f>MAX(0,D76+$D$5-temps_HW_xhat!D70-$D$3)</f>
        <v>0</v>
      </c>
      <c r="E77" s="7">
        <f>MAX(0,E76+$E$5-temps_HW_xhat!E70-$E$3)</f>
        <v>27.327642986026817</v>
      </c>
      <c r="F77" s="7">
        <f>MAX(0,F76+$F$5-temps_HW_xhat!F70-$F$3)</f>
        <v>24.684996279783924</v>
      </c>
      <c r="G77" s="7">
        <f>MAX(0,G76+$G$5-temps_HW_xhat!G70-$G$3)</f>
        <v>0</v>
      </c>
      <c r="H77" s="7">
        <f>MAX(0,H76+$H$5-temps_HW_xhat!H70-$H$3)</f>
        <v>1.9953039171422624</v>
      </c>
      <c r="I77" s="7">
        <f>MAX(0,I76+$I$5-temps_HW_xhat!I70-$I$3)</f>
        <v>18.92957917804215</v>
      </c>
      <c r="J77" s="7">
        <f>MAX(0,J76+$J$5-temps_HW_xhat!J70-$J$3)</f>
        <v>2.2562323205628756</v>
      </c>
      <c r="K77" s="7">
        <f>MAX(0,K76+$K$5-temps_HW_xhat!K70-$K$3)</f>
        <v>1.3917480487534775</v>
      </c>
      <c r="L77" s="7">
        <f>MAX(0,L76+$L$5-temps_HW_xhat!L70-$L$3)</f>
        <v>0</v>
      </c>
      <c r="M77" s="7">
        <f>MAX(0,M76+$M$5-temps_HW_xhat!M70-$M$3)</f>
        <v>27.223184279244556</v>
      </c>
      <c r="N77" s="7">
        <f>MAX(0,N76+$N$5-temps_HW_xhat!N70-$N$3)</f>
        <v>26.465704324189829</v>
      </c>
      <c r="O77" s="7">
        <f>MAX(0,O76+$O$5-temps_HW_xhat!O70-$O$3)</f>
        <v>0.37682719998944769</v>
      </c>
      <c r="P77" s="7">
        <f>MAX(0,P76+$P$5-temps_HW_xhat!P70-$P$3)</f>
        <v>22.669901178356245</v>
      </c>
      <c r="Q77" s="7">
        <f>MAX(0,Q76+$Q$5-temps_HW_xhat!Q70-$Q$3)</f>
        <v>88.224141691493472</v>
      </c>
      <c r="R77" s="7">
        <f>MAX(0,R76+$R$5-temps_HW_xhat!R70-$R$3)</f>
        <v>0</v>
      </c>
      <c r="S77" s="7">
        <f>MAX(0,S76+$S$5-temps_HW_xhat!S70-$S$3)</f>
        <v>0</v>
      </c>
      <c r="T77" s="7">
        <f>MAX(0,T76+$T$5-temps_HW_xhat!T70-$T$3)</f>
        <v>0</v>
      </c>
    </row>
    <row r="78" spans="1:20" x14ac:dyDescent="0.25">
      <c r="A78" s="4">
        <v>44082</v>
      </c>
      <c r="B78" s="7">
        <f>MAX(0,B77+$B$5-temps_HW_xhat!B71-$B$3)</f>
        <v>0</v>
      </c>
      <c r="C78" s="7">
        <f>MAX(0,C77+$C$5-temps_HW_xhat!C71-$C$3)</f>
        <v>0</v>
      </c>
      <c r="D78" s="7">
        <f>MAX(0,D77+$D$5-temps_HW_xhat!D71-$D$3)</f>
        <v>0</v>
      </c>
      <c r="E78" s="7">
        <f>MAX(0,E77+$E$5-temps_HW_xhat!E71-$E$3)</f>
        <v>42.780075880214369</v>
      </c>
      <c r="F78" s="7">
        <f>MAX(0,F77+$F$5-temps_HW_xhat!F71-$F$3)</f>
        <v>14.843995760871444</v>
      </c>
      <c r="G78" s="7">
        <f>MAX(0,G77+$G$5-temps_HW_xhat!G71-$G$3)</f>
        <v>0</v>
      </c>
      <c r="H78" s="7">
        <f>MAX(0,H77+$H$5-temps_HW_xhat!H71-$H$3)</f>
        <v>2.6811941476042271</v>
      </c>
      <c r="I78" s="7">
        <f>MAX(0,I77+$I$5-temps_HW_xhat!I71-$I$3)</f>
        <v>13.937830404855351</v>
      </c>
      <c r="J78" s="7">
        <f>MAX(0,J77+$J$5-temps_HW_xhat!J71-$J$3)</f>
        <v>1.7599204903044123</v>
      </c>
      <c r="K78" s="7">
        <f>MAX(0,K77+$K$5-temps_HW_xhat!K71-$K$3)</f>
        <v>2.6789035321176513</v>
      </c>
      <c r="L78" s="7">
        <f>MAX(0,L77+$L$5-temps_HW_xhat!L71-$L$3)</f>
        <v>0</v>
      </c>
      <c r="M78" s="7">
        <f>MAX(0,M77+$M$5-temps_HW_xhat!M71-$M$3)</f>
        <v>22.19268587652018</v>
      </c>
      <c r="N78" s="7">
        <f>MAX(0,N77+$N$5-temps_HW_xhat!N71-$N$3)</f>
        <v>23.137119491365652</v>
      </c>
      <c r="O78" s="7">
        <f>MAX(0,O77+$O$5-temps_HW_xhat!O71-$O$3)</f>
        <v>0</v>
      </c>
      <c r="P78" s="7">
        <f>MAX(0,P77+$P$5-temps_HW_xhat!P71-$P$3)</f>
        <v>38.165761116357558</v>
      </c>
      <c r="Q78" s="7">
        <f>MAX(0,Q77+$Q$5-temps_HW_xhat!Q71-$Q$3)</f>
        <v>85.346151537572496</v>
      </c>
      <c r="R78" s="7">
        <f>MAX(0,R77+$R$5-temps_HW_xhat!R71-$R$3)</f>
        <v>0</v>
      </c>
      <c r="S78" s="7">
        <f>MAX(0,S77+$S$5-temps_HW_xhat!S71-$S$3)</f>
        <v>0</v>
      </c>
      <c r="T78" s="7">
        <f>MAX(0,T77+$T$5-temps_HW_xhat!T71-$T$3)</f>
        <v>0</v>
      </c>
    </row>
    <row r="79" spans="1:20" x14ac:dyDescent="0.25">
      <c r="A79" s="4">
        <v>44083</v>
      </c>
      <c r="B79" s="7">
        <f>MAX(0,B78+$B$5-temps_HW_xhat!B72-$B$3)</f>
        <v>0</v>
      </c>
      <c r="C79" s="7">
        <f>MAX(0,C78+$C$5-temps_HW_xhat!C72-$C$3)</f>
        <v>0</v>
      </c>
      <c r="D79" s="7">
        <f>MAX(0,D78+$D$5-temps_HW_xhat!D72-$D$3)</f>
        <v>0</v>
      </c>
      <c r="E79" s="7">
        <f>MAX(0,E78+$E$5-temps_HW_xhat!E72-$E$3)</f>
        <v>58.485887285192319</v>
      </c>
      <c r="F79" s="7">
        <f>MAX(0,F78+$F$5-temps_HW_xhat!F72-$F$3)</f>
        <v>12.128211833992573</v>
      </c>
      <c r="G79" s="7">
        <f>MAX(0,G78+$G$5-temps_HW_xhat!G72-$G$3)</f>
        <v>0</v>
      </c>
      <c r="H79" s="7">
        <f>MAX(0,H78+$H$5-temps_HW_xhat!H72-$H$3)</f>
        <v>1.5937267645470818</v>
      </c>
      <c r="I79" s="7">
        <f>MAX(0,I78+$I$5-temps_HW_xhat!I72-$I$3)</f>
        <v>18.578191802151256</v>
      </c>
      <c r="J79" s="7">
        <f>MAX(0,J78+$J$5-temps_HW_xhat!J72-$J$3)</f>
        <v>0</v>
      </c>
      <c r="K79" s="7">
        <f>MAX(0,K78+$K$5-temps_HW_xhat!K72-$K$3)</f>
        <v>0</v>
      </c>
      <c r="L79" s="7">
        <f>MAX(0,L78+$L$5-temps_HW_xhat!L72-$L$3)</f>
        <v>0</v>
      </c>
      <c r="M79" s="7">
        <f>MAX(0,M78+$M$5-temps_HW_xhat!M72-$M$3)</f>
        <v>14.466699266793192</v>
      </c>
      <c r="N79" s="7">
        <f>MAX(0,N78+$N$5-temps_HW_xhat!N72-$N$3)</f>
        <v>17.090408547022179</v>
      </c>
      <c r="O79" s="7">
        <f>MAX(0,O78+$O$5-temps_HW_xhat!O72-$O$3)</f>
        <v>0</v>
      </c>
      <c r="P79" s="7">
        <f>MAX(0,P78+$P$5-temps_HW_xhat!P72-$P$3)</f>
        <v>53.670257753917454</v>
      </c>
      <c r="Q79" s="7">
        <f>MAX(0,Q78+$Q$5-temps_HW_xhat!Q72-$Q$3)</f>
        <v>82.971748630036203</v>
      </c>
      <c r="R79" s="7">
        <f>MAX(0,R78+$R$5-temps_HW_xhat!R72-$R$3)</f>
        <v>0</v>
      </c>
      <c r="S79" s="7">
        <f>MAX(0,S78+$S$5-temps_HW_xhat!S72-$S$3)</f>
        <v>0</v>
      </c>
      <c r="T79" s="7">
        <f>MAX(0,T78+$T$5-temps_HW_xhat!T72-$T$3)</f>
        <v>0</v>
      </c>
    </row>
    <row r="80" spans="1:20" x14ac:dyDescent="0.25">
      <c r="A80" s="4">
        <v>44084</v>
      </c>
      <c r="B80" s="7">
        <f>MAX(0,B79+$B$5-temps_HW_xhat!B73-$B$3)</f>
        <v>3.5342640132793566</v>
      </c>
      <c r="C80" s="7">
        <f>MAX(0,C79+$C$5-temps_HW_xhat!C73-$C$3)</f>
        <v>3.3113742760662852</v>
      </c>
      <c r="D80" s="7">
        <f>MAX(0,D79+$D$5-temps_HW_xhat!D73-$D$3)</f>
        <v>2.6434028291331764</v>
      </c>
      <c r="E80" s="7">
        <f>MAX(0,E79+$E$5-temps_HW_xhat!E73-$E$3)</f>
        <v>66.445289998496051</v>
      </c>
      <c r="F80" s="7">
        <f>MAX(0,F79+$F$5-temps_HW_xhat!F73-$F$3)</f>
        <v>9.0687204393795824</v>
      </c>
      <c r="G80" s="7">
        <f>MAX(0,G79+$G$5-temps_HW_xhat!G73-$G$3)</f>
        <v>0</v>
      </c>
      <c r="H80" s="7">
        <f>MAX(0,H79+$H$5-temps_HW_xhat!H73-$H$3)</f>
        <v>0</v>
      </c>
      <c r="I80" s="7">
        <f>MAX(0,I79+$I$5-temps_HW_xhat!I73-$I$3)</f>
        <v>20.589568880300565</v>
      </c>
      <c r="J80" s="7">
        <f>MAX(0,J79+$J$5-temps_HW_xhat!J73-$J$3)</f>
        <v>0</v>
      </c>
      <c r="K80" s="7">
        <f>MAX(0,K79+$K$5-temps_HW_xhat!K73-$K$3)</f>
        <v>0.16309166278826837</v>
      </c>
      <c r="L80" s="7">
        <f>MAX(0,L79+$L$5-temps_HW_xhat!L73-$L$3)</f>
        <v>0</v>
      </c>
      <c r="M80" s="7">
        <f>MAX(0,M79+$M$5-temps_HW_xhat!M73-$M$3)</f>
        <v>9.0387091058246014</v>
      </c>
      <c r="N80" s="7">
        <f>MAX(0,N79+$N$5-temps_HW_xhat!N73-$N$3)</f>
        <v>12.627248762716405</v>
      </c>
      <c r="O80" s="7">
        <f>MAX(0,O79+$O$5-temps_HW_xhat!O73-$O$3)</f>
        <v>0</v>
      </c>
      <c r="P80" s="7">
        <f>MAX(0,P79+$P$5-temps_HW_xhat!P73-$P$3)</f>
        <v>63.536133007717055</v>
      </c>
      <c r="Q80" s="7">
        <f>MAX(0,Q79+$Q$5-temps_HW_xhat!Q73-$Q$3)</f>
        <v>85.683134002791718</v>
      </c>
      <c r="R80" s="7">
        <f>MAX(0,R79+$R$5-temps_HW_xhat!R73-$R$3)</f>
        <v>0</v>
      </c>
      <c r="S80" s="7">
        <f>MAX(0,S79+$S$5-temps_HW_xhat!S73-$S$3)</f>
        <v>0</v>
      </c>
      <c r="T80" s="7">
        <f>MAX(0,T79+$T$5-temps_HW_xhat!T73-$T$3)</f>
        <v>0</v>
      </c>
    </row>
    <row r="81" spans="1:20" x14ac:dyDescent="0.25">
      <c r="A81" s="4">
        <v>44085</v>
      </c>
      <c r="B81" s="7">
        <f>MAX(0,B80+$B$5-temps_HW_xhat!B74-$B$3)</f>
        <v>4.7148234808204013</v>
      </c>
      <c r="C81" s="7">
        <f>MAX(0,C80+$C$5-temps_HW_xhat!C74-$C$3)</f>
        <v>4.8053071530670728</v>
      </c>
      <c r="D81" s="7">
        <f>MAX(0,D80+$D$5-temps_HW_xhat!D74-$D$3)</f>
        <v>0</v>
      </c>
      <c r="E81" s="7">
        <f>MAX(0,E80+$E$5-temps_HW_xhat!E74-$E$3)</f>
        <v>70.86079180095841</v>
      </c>
      <c r="F81" s="7">
        <f>MAX(0,F80+$F$5-temps_HW_xhat!F74-$F$3)</f>
        <v>3.7736065999435975</v>
      </c>
      <c r="G81" s="7">
        <f>MAX(0,G80+$G$5-temps_HW_xhat!G74-$G$3)</f>
        <v>0</v>
      </c>
      <c r="H81" s="7">
        <f>MAX(0,H80+$H$5-temps_HW_xhat!H74-$H$3)</f>
        <v>0.13916698824925433</v>
      </c>
      <c r="I81" s="7">
        <f>MAX(0,I80+$I$5-temps_HW_xhat!I74-$I$3)</f>
        <v>21.496467185685677</v>
      </c>
      <c r="J81" s="7">
        <f>MAX(0,J80+$J$5-temps_HW_xhat!J74-$J$3)</f>
        <v>0</v>
      </c>
      <c r="K81" s="7">
        <f>MAX(0,K80+$K$5-temps_HW_xhat!K74-$K$3)</f>
        <v>0</v>
      </c>
      <c r="L81" s="7">
        <f>MAX(0,L80+$L$5-temps_HW_xhat!L74-$L$3)</f>
        <v>0</v>
      </c>
      <c r="M81" s="7">
        <f>MAX(0,M80+$M$5-temps_HW_xhat!M74-$M$3)</f>
        <v>5.8469788794876143</v>
      </c>
      <c r="N81" s="7">
        <f>MAX(0,N80+$N$5-temps_HW_xhat!N74-$N$3)</f>
        <v>12.581293259202837</v>
      </c>
      <c r="O81" s="7">
        <f>MAX(0,O80+$O$5-temps_HW_xhat!O74-$O$3)</f>
        <v>0</v>
      </c>
      <c r="P81" s="7">
        <f>MAX(0,P80+$P$5-temps_HW_xhat!P74-$P$3)</f>
        <v>70.380699202487179</v>
      </c>
      <c r="Q81" s="7">
        <f>MAX(0,Q80+$Q$5-temps_HW_xhat!Q74-$Q$3)</f>
        <v>90.393826161352024</v>
      </c>
      <c r="R81" s="7">
        <f>MAX(0,R80+$R$5-temps_HW_xhat!R74-$R$3)</f>
        <v>0</v>
      </c>
      <c r="S81" s="7">
        <f>MAX(0,S80+$S$5-temps_HW_xhat!S74-$S$3)</f>
        <v>0</v>
      </c>
      <c r="T81" s="7">
        <f>MAX(0,T80+$T$5-temps_HW_xhat!T74-$T$3)</f>
        <v>0</v>
      </c>
    </row>
    <row r="82" spans="1:20" x14ac:dyDescent="0.25">
      <c r="A82" s="4">
        <v>44086</v>
      </c>
      <c r="B82" s="7">
        <f>MAX(0,B81+$B$5-temps_HW_xhat!B75-$B$3)</f>
        <v>3.777124059541352</v>
      </c>
      <c r="C82" s="7">
        <f>MAX(0,C81+$C$5-temps_HW_xhat!C75-$C$3)</f>
        <v>3.3022025580168695</v>
      </c>
      <c r="D82" s="7">
        <f>MAX(0,D81+$D$5-temps_HW_xhat!D75-$D$3)</f>
        <v>0</v>
      </c>
      <c r="E82" s="7">
        <f>MAX(0,E81+$E$5-temps_HW_xhat!E75-$E$3)</f>
        <v>71.644575959848567</v>
      </c>
      <c r="F82" s="7">
        <f>MAX(0,F81+$F$5-temps_HW_xhat!F75-$F$3)</f>
        <v>0</v>
      </c>
      <c r="G82" s="7">
        <f>MAX(0,G81+$G$5-temps_HW_xhat!G75-$G$3)</f>
        <v>0</v>
      </c>
      <c r="H82" s="7">
        <f>MAX(0,H81+$H$5-temps_HW_xhat!H75-$H$3)</f>
        <v>0.64733913495711803</v>
      </c>
      <c r="I82" s="7">
        <f>MAX(0,I81+$I$5-temps_HW_xhat!I75-$I$3)</f>
        <v>22.398661358135687</v>
      </c>
      <c r="J82" s="7">
        <f>MAX(0,J81+$J$5-temps_HW_xhat!J75-$J$3)</f>
        <v>0</v>
      </c>
      <c r="K82" s="7">
        <f>MAX(0,K81+$K$5-temps_HW_xhat!K75-$K$3)</f>
        <v>0.17865474123977521</v>
      </c>
      <c r="L82" s="7">
        <f>MAX(0,L81+$L$5-temps_HW_xhat!L75-$L$3)</f>
        <v>0</v>
      </c>
      <c r="M82" s="7">
        <f>MAX(0,M81+$M$5-temps_HW_xhat!M75-$M$3)</f>
        <v>7.0225504270653181</v>
      </c>
      <c r="N82" s="7">
        <f>MAX(0,N81+$N$5-temps_HW_xhat!N75-$N$3)</f>
        <v>16.260450256132458</v>
      </c>
      <c r="O82" s="7">
        <f>MAX(0,O81+$O$5-temps_HW_xhat!O75-$O$3)</f>
        <v>0</v>
      </c>
      <c r="P82" s="7">
        <f>MAX(0,P81+$P$5-temps_HW_xhat!P75-$P$3)</f>
        <v>74.00940821203227</v>
      </c>
      <c r="Q82" s="7">
        <f>MAX(0,Q81+$Q$5-temps_HW_xhat!Q75-$Q$3)</f>
        <v>95.886404589880726</v>
      </c>
      <c r="R82" s="7">
        <f>MAX(0,R81+$R$5-temps_HW_xhat!R75-$R$3)</f>
        <v>0</v>
      </c>
      <c r="S82" s="7">
        <f>MAX(0,S81+$S$5-temps_HW_xhat!S75-$S$3)</f>
        <v>0</v>
      </c>
      <c r="T82" s="7">
        <f>MAX(0,T81+$T$5-temps_HW_xhat!T75-$T$3)</f>
        <v>0</v>
      </c>
    </row>
    <row r="83" spans="1:20" x14ac:dyDescent="0.25">
      <c r="A83" s="4">
        <v>44087</v>
      </c>
      <c r="B83" s="7">
        <f>MAX(0,B82+$B$5-temps_HW_xhat!B76-$B$3)</f>
        <v>11.116952446564797</v>
      </c>
      <c r="C83" s="7">
        <f>MAX(0,C82+$C$5-temps_HW_xhat!C76-$C$3)</f>
        <v>8.7587185831134597</v>
      </c>
      <c r="D83" s="7">
        <f>MAX(0,D82+$D$5-temps_HW_xhat!D76-$D$3)</f>
        <v>0</v>
      </c>
      <c r="E83" s="7">
        <f>MAX(0,E82+$E$5-temps_HW_xhat!E76-$E$3)</f>
        <v>75.867972287198626</v>
      </c>
      <c r="F83" s="7">
        <f>MAX(0,F82+$F$5-temps_HW_xhat!F76-$F$3)</f>
        <v>0.48832049121141763</v>
      </c>
      <c r="G83" s="7">
        <f>MAX(0,G82+$G$5-temps_HW_xhat!G76-$G$3)</f>
        <v>0</v>
      </c>
      <c r="H83" s="7">
        <f>MAX(0,H82+$H$5-temps_HW_xhat!H76-$H$3)</f>
        <v>4.0976255509231798</v>
      </c>
      <c r="I83" s="7">
        <f>MAX(0,I82+$I$5-temps_HW_xhat!I76-$I$3)</f>
        <v>27.709185547461193</v>
      </c>
      <c r="J83" s="7">
        <f>MAX(0,J82+$J$5-temps_HW_xhat!J76-$J$3)</f>
        <v>0.12649994465013759</v>
      </c>
      <c r="K83" s="7">
        <f>MAX(0,K82+$K$5-temps_HW_xhat!K76-$K$3)</f>
        <v>3.5201259604688531</v>
      </c>
      <c r="L83" s="7">
        <f>MAX(0,L82+$L$5-temps_HW_xhat!L76-$L$3)</f>
        <v>0</v>
      </c>
      <c r="M83" s="7">
        <f>MAX(0,M82+$M$5-temps_HW_xhat!M76-$M$3)</f>
        <v>9.6011930961556189</v>
      </c>
      <c r="N83" s="7">
        <f>MAX(0,N82+$N$5-temps_HW_xhat!N76-$N$3)</f>
        <v>21.264606265501783</v>
      </c>
      <c r="O83" s="7">
        <f>MAX(0,O82+$O$5-temps_HW_xhat!O76-$O$3)</f>
        <v>0</v>
      </c>
      <c r="P83" s="7">
        <f>MAX(0,P82+$P$5-temps_HW_xhat!P76-$P$3)</f>
        <v>78.310335537048786</v>
      </c>
      <c r="Q83" s="7">
        <f>MAX(0,Q82+$Q$5-temps_HW_xhat!Q76-$Q$3)</f>
        <v>104.34970493378403</v>
      </c>
      <c r="R83" s="7">
        <f>MAX(0,R82+$R$5-temps_HW_xhat!R76-$R$3)</f>
        <v>0</v>
      </c>
      <c r="S83" s="7">
        <f>MAX(0,S82+$S$5-temps_HW_xhat!S76-$S$3)</f>
        <v>0</v>
      </c>
      <c r="T83" s="7">
        <f>MAX(0,T82+$T$5-temps_HW_xhat!T76-$T$3)</f>
        <v>6.1319689751758917</v>
      </c>
    </row>
    <row r="84" spans="1:20" x14ac:dyDescent="0.25">
      <c r="A84" s="4">
        <v>44088</v>
      </c>
      <c r="B84" s="7">
        <f>MAX(0,B83+$B$5-temps_HW_xhat!B77-$B$3)</f>
        <v>10.320488668424249</v>
      </c>
      <c r="C84" s="7">
        <f>MAX(0,C83+$C$5-temps_HW_xhat!C77-$C$3)</f>
        <v>6.7873708431481496</v>
      </c>
      <c r="D84" s="7">
        <f>MAX(0,D83+$D$5-temps_HW_xhat!D77-$D$3)</f>
        <v>0</v>
      </c>
      <c r="E84" s="7">
        <f>MAX(0,E83+$E$5-temps_HW_xhat!E77-$E$3)</f>
        <v>78.82569888178827</v>
      </c>
      <c r="F84" s="7">
        <f>MAX(0,F83+$F$5-temps_HW_xhat!F77-$F$3)</f>
        <v>2.7911793810838286</v>
      </c>
      <c r="G84" s="7">
        <f>MAX(0,G83+$G$5-temps_HW_xhat!G77-$G$3)</f>
        <v>5.8196235520859645</v>
      </c>
      <c r="H84" s="7">
        <f>MAX(0,H83+$H$5-temps_HW_xhat!H77-$H$3)</f>
        <v>1.6572832843334417</v>
      </c>
      <c r="I84" s="7">
        <f>MAX(0,I83+$I$5-temps_HW_xhat!I77-$I$3)</f>
        <v>33.523599399653399</v>
      </c>
      <c r="J84" s="7">
        <f>MAX(0,J83+$J$5-temps_HW_xhat!J77-$J$3)</f>
        <v>0</v>
      </c>
      <c r="K84" s="7">
        <f>MAX(0,K83+$K$5-temps_HW_xhat!K77-$K$3)</f>
        <v>14.468092602123626</v>
      </c>
      <c r="L84" s="7">
        <f>MAX(0,L83+$L$5-temps_HW_xhat!L77-$L$3)</f>
        <v>0</v>
      </c>
      <c r="M84" s="7">
        <f>MAX(0,M83+$M$5-temps_HW_xhat!M77-$M$3)</f>
        <v>8.8403248233324447</v>
      </c>
      <c r="N84" s="7">
        <f>MAX(0,N83+$N$5-temps_HW_xhat!N77-$N$3)</f>
        <v>23.568652083986805</v>
      </c>
      <c r="O84" s="7">
        <f>MAX(0,O83+$O$5-temps_HW_xhat!O77-$O$3)</f>
        <v>0</v>
      </c>
      <c r="P84" s="7">
        <f>MAX(0,P83+$P$5-temps_HW_xhat!P77-$P$3)</f>
        <v>77.558626657313198</v>
      </c>
      <c r="Q84" s="7">
        <f>MAX(0,Q83+$Q$5-temps_HW_xhat!Q77-$Q$3)</f>
        <v>111.06591420497492</v>
      </c>
      <c r="R84" s="7">
        <f>MAX(0,R83+$R$5-temps_HW_xhat!R77-$R$3)</f>
        <v>0</v>
      </c>
      <c r="S84" s="7">
        <f>MAX(0,S83+$S$5-temps_HW_xhat!S77-$S$3)</f>
        <v>0</v>
      </c>
      <c r="T84" s="7">
        <f>MAX(0,T83+$T$5-temps_HW_xhat!T77-$T$3)</f>
        <v>15.499790382137373</v>
      </c>
    </row>
    <row r="85" spans="1:20" x14ac:dyDescent="0.25">
      <c r="A85" s="4">
        <v>44089</v>
      </c>
      <c r="B85" s="7">
        <f>MAX(0,B84+$B$5-temps_HW_xhat!B78-$B$3)</f>
        <v>0</v>
      </c>
      <c r="C85" s="7">
        <f>MAX(0,C84+$C$5-temps_HW_xhat!C78-$C$3)</f>
        <v>0</v>
      </c>
      <c r="D85" s="7">
        <f>MAX(0,D84+$D$5-temps_HW_xhat!D78-$D$3)</f>
        <v>0</v>
      </c>
      <c r="E85" s="7">
        <f>MAX(0,E84+$E$5-temps_HW_xhat!E78-$E$3)</f>
        <v>76.802154716723706</v>
      </c>
      <c r="F85" s="7">
        <f>MAX(0,F84+$F$5-temps_HW_xhat!F78-$F$3)</f>
        <v>1.4535739762634488</v>
      </c>
      <c r="G85" s="7">
        <f>MAX(0,G84+$G$5-temps_HW_xhat!G78-$G$3)</f>
        <v>14.290121458252322</v>
      </c>
      <c r="H85" s="7">
        <f>MAX(0,H84+$H$5-temps_HW_xhat!H78-$H$3)</f>
        <v>0</v>
      </c>
      <c r="I85" s="7">
        <f>MAX(0,I84+$I$5-temps_HW_xhat!I78-$I$3)</f>
        <v>38.352638620912508</v>
      </c>
      <c r="J85" s="7">
        <f>MAX(0,J84+$J$5-temps_HW_xhat!J78-$J$3)</f>
        <v>0</v>
      </c>
      <c r="K85" s="7">
        <f>MAX(0,K84+$K$5-temps_HW_xhat!K78-$K$3)</f>
        <v>21.721131489469904</v>
      </c>
      <c r="L85" s="7">
        <f>MAX(0,L84+$L$5-temps_HW_xhat!L78-$L$3)</f>
        <v>0.23754492224434465</v>
      </c>
      <c r="M85" s="7">
        <f>MAX(0,M84+$M$5-temps_HW_xhat!M78-$M$3)</f>
        <v>6.5366594949553507</v>
      </c>
      <c r="N85" s="7">
        <f>MAX(0,N84+$N$5-temps_HW_xhat!N78-$N$3)</f>
        <v>26.402594976489837</v>
      </c>
      <c r="O85" s="7">
        <f>MAX(0,O84+$O$5-temps_HW_xhat!O78-$O$3)</f>
        <v>0</v>
      </c>
      <c r="P85" s="7">
        <f>MAX(0,P84+$P$5-temps_HW_xhat!P78-$P$3)</f>
        <v>77.65797844329181</v>
      </c>
      <c r="Q85" s="7">
        <f>MAX(0,Q84+$Q$5-temps_HW_xhat!Q78-$Q$3)</f>
        <v>120.68743032834593</v>
      </c>
      <c r="R85" s="7">
        <f>MAX(0,R84+$R$5-temps_HW_xhat!R78-$R$3)</f>
        <v>0</v>
      </c>
      <c r="S85" s="7">
        <f>MAX(0,S84+$S$5-temps_HW_xhat!S78-$S$3)</f>
        <v>1.0856809630074307</v>
      </c>
      <c r="T85" s="7">
        <f>MAX(0,T84+$T$5-temps_HW_xhat!T78-$T$3)</f>
        <v>22.448244546050159</v>
      </c>
    </row>
    <row r="86" spans="1:20" x14ac:dyDescent="0.25">
      <c r="A86" s="4">
        <v>44090</v>
      </c>
      <c r="B86" s="7">
        <f>MAX(0,B85+$B$5-temps_HW_xhat!B79-$B$3)</f>
        <v>0</v>
      </c>
      <c r="C86" s="7">
        <f>MAX(0,C85+$C$5-temps_HW_xhat!C79-$C$3)</f>
        <v>0</v>
      </c>
      <c r="D86" s="7">
        <f>MAX(0,D85+$D$5-temps_HW_xhat!D79-$D$3)</f>
        <v>0</v>
      </c>
      <c r="E86" s="7">
        <f>MAX(0,E85+$E$5-temps_HW_xhat!E79-$E$3)</f>
        <v>81.932287886981754</v>
      </c>
      <c r="F86" s="7">
        <f>MAX(0,F85+$F$5-temps_HW_xhat!F79-$F$3)</f>
        <v>6.7665571149137591</v>
      </c>
      <c r="G86" s="7">
        <f>MAX(0,G85+$G$5-temps_HW_xhat!G79-$G$3)</f>
        <v>14.39935645627569</v>
      </c>
      <c r="H86" s="7">
        <f>MAX(0,H85+$H$5-temps_HW_xhat!H79-$H$3)</f>
        <v>0.32123352459955967</v>
      </c>
      <c r="I86" s="7">
        <f>MAX(0,I85+$I$5-temps_HW_xhat!I79-$I$3)</f>
        <v>49.388970875711415</v>
      </c>
      <c r="J86" s="7">
        <f>MAX(0,J85+$J$5-temps_HW_xhat!J79-$J$3)</f>
        <v>0</v>
      </c>
      <c r="K86" s="7">
        <f>MAX(0,K85+$K$5-temps_HW_xhat!K79-$K$3)</f>
        <v>27.439011340776766</v>
      </c>
      <c r="L86" s="7">
        <f>MAX(0,L85+$L$5-temps_HW_xhat!L79-$L$3)</f>
        <v>2.536809201809481</v>
      </c>
      <c r="M86" s="7">
        <f>MAX(0,M85+$M$5-temps_HW_xhat!M79-$M$3)</f>
        <v>12.117768466545662</v>
      </c>
      <c r="N86" s="7">
        <f>MAX(0,N85+$N$5-temps_HW_xhat!N79-$N$3)</f>
        <v>30.146914377721458</v>
      </c>
      <c r="O86" s="7">
        <f>MAX(0,O85+$O$5-temps_HW_xhat!O79-$O$3)</f>
        <v>0</v>
      </c>
      <c r="P86" s="7">
        <f>MAX(0,P85+$P$5-temps_HW_xhat!P79-$P$3)</f>
        <v>80.099933398122531</v>
      </c>
      <c r="Q86" s="7">
        <f>MAX(0,Q85+$Q$5-temps_HW_xhat!Q79-$Q$3)</f>
        <v>129.24296600525722</v>
      </c>
      <c r="R86" s="7">
        <f>MAX(0,R85+$R$5-temps_HW_xhat!R79-$R$3)</f>
        <v>8.9244068828121748E-2</v>
      </c>
      <c r="S86" s="7">
        <f>MAX(0,S85+$S$5-temps_HW_xhat!S79-$S$3)</f>
        <v>5.3863969485077625</v>
      </c>
      <c r="T86" s="7">
        <f>MAX(0,T85+$T$5-temps_HW_xhat!T79-$T$3)</f>
        <v>28.494873537808243</v>
      </c>
    </row>
    <row r="87" spans="1:20" x14ac:dyDescent="0.25">
      <c r="A87" s="4">
        <v>44091</v>
      </c>
      <c r="B87" s="7">
        <f>MAX(0,B86+$B$5-temps_HW_xhat!B80-$B$3)</f>
        <v>0</v>
      </c>
      <c r="C87" s="7">
        <f>MAX(0,C86+$C$5-temps_HW_xhat!C80-$C$3)</f>
        <v>0</v>
      </c>
      <c r="D87" s="7">
        <f>MAX(0,D86+$D$5-temps_HW_xhat!D80-$D$3)</f>
        <v>0</v>
      </c>
      <c r="E87" s="7">
        <f>MAX(0,E86+$E$5-temps_HW_xhat!E80-$E$3)</f>
        <v>89.696579409805594</v>
      </c>
      <c r="F87" s="7">
        <f>MAX(0,F86+$F$5-temps_HW_xhat!F80-$F$3)</f>
        <v>11.785797829797879</v>
      </c>
      <c r="G87" s="7">
        <f>MAX(0,G86+$G$5-temps_HW_xhat!G80-$G$3)</f>
        <v>10.671431899983368</v>
      </c>
      <c r="H87" s="7">
        <f>MAX(0,H86+$H$5-temps_HW_xhat!H80-$H$3)</f>
        <v>0</v>
      </c>
      <c r="I87" s="7">
        <f>MAX(0,I86+$I$5-temps_HW_xhat!I80-$I$3)</f>
        <v>59.234423775183323</v>
      </c>
      <c r="J87" s="7">
        <f>MAX(0,J86+$J$5-temps_HW_xhat!J80-$J$3)</f>
        <v>0</v>
      </c>
      <c r="K87" s="7">
        <f>MAX(0,K86+$K$5-temps_HW_xhat!K80-$K$3)</f>
        <v>29.991879246471534</v>
      </c>
      <c r="L87" s="7">
        <f>MAX(0,L86+$L$5-temps_HW_xhat!L80-$L$3)</f>
        <v>7.4584054648087257</v>
      </c>
      <c r="M87" s="7">
        <f>MAX(0,M86+$M$5-temps_HW_xhat!M80-$M$3)</f>
        <v>16.367981981655767</v>
      </c>
      <c r="N87" s="7">
        <f>MAX(0,N86+$N$5-temps_HW_xhat!N80-$N$3)</f>
        <v>33.41220190469619</v>
      </c>
      <c r="O87" s="7">
        <f>MAX(0,O86+$O$5-temps_HW_xhat!O80-$O$3)</f>
        <v>0.71447561413923033</v>
      </c>
      <c r="P87" s="7">
        <f>MAX(0,P86+$P$5-temps_HW_xhat!P80-$P$3)</f>
        <v>93.044671875220828</v>
      </c>
      <c r="Q87" s="7">
        <f>MAX(0,Q86+$Q$5-temps_HW_xhat!Q80-$Q$3)</f>
        <v>132.38073344204801</v>
      </c>
      <c r="R87" s="7">
        <f>MAX(0,R86+$R$5-temps_HW_xhat!R80-$R$3)</f>
        <v>0</v>
      </c>
      <c r="S87" s="7">
        <f>MAX(0,S86+$S$5-temps_HW_xhat!S80-$S$3)</f>
        <v>8.0295589329602954</v>
      </c>
      <c r="T87" s="7">
        <f>MAX(0,T86+$T$5-temps_HW_xhat!T80-$T$3)</f>
        <v>37.639197917547634</v>
      </c>
    </row>
    <row r="88" spans="1:20" x14ac:dyDescent="0.25">
      <c r="A88" s="4">
        <v>44092</v>
      </c>
      <c r="B88" s="7">
        <f>MAX(0,B87+$B$5-temps_HW_xhat!B81-$B$3)</f>
        <v>0</v>
      </c>
      <c r="C88" s="7">
        <f>MAX(0,C87+$C$5-temps_HW_xhat!C81-$C$3)</f>
        <v>0</v>
      </c>
      <c r="D88" s="7">
        <f>MAX(0,D87+$D$5-temps_HW_xhat!D81-$D$3)</f>
        <v>3.9428545679377827</v>
      </c>
      <c r="E88" s="7">
        <f>MAX(0,E87+$E$5-temps_HW_xhat!E81-$E$3)</f>
        <v>102.70560437610344</v>
      </c>
      <c r="F88" s="7">
        <f>MAX(0,F87+$F$5-temps_HW_xhat!F81-$F$3)</f>
        <v>16.341591508651895</v>
      </c>
      <c r="G88" s="7">
        <f>MAX(0,G87+$G$5-temps_HW_xhat!G81-$G$3)</f>
        <v>9.984285980226737</v>
      </c>
      <c r="H88" s="7">
        <f>MAX(0,H87+$H$5-temps_HW_xhat!H81-$H$3)</f>
        <v>0.68211484169745162</v>
      </c>
      <c r="I88" s="7">
        <f>MAX(0,I87+$I$5-temps_HW_xhat!I81-$I$3)</f>
        <v>67.134436659521143</v>
      </c>
      <c r="J88" s="7">
        <f>MAX(0,J87+$J$5-temps_HW_xhat!J81-$J$3)</f>
        <v>0</v>
      </c>
      <c r="K88" s="7">
        <f>MAX(0,K87+$K$5-temps_HW_xhat!K81-$K$3)</f>
        <v>31.470237451245303</v>
      </c>
      <c r="L88" s="7">
        <f>MAX(0,L87+$L$5-temps_HW_xhat!L81-$L$3)</f>
        <v>13.402173911580467</v>
      </c>
      <c r="M88" s="7">
        <f>MAX(0,M87+$M$5-temps_HW_xhat!M81-$M$3)</f>
        <v>28.670453810945283</v>
      </c>
      <c r="N88" s="7">
        <f>MAX(0,N87+$N$5-temps_HW_xhat!N81-$N$3)</f>
        <v>36.429012887974622</v>
      </c>
      <c r="O88" s="7">
        <f>MAX(0,O87+$O$5-temps_HW_xhat!O81-$O$3)</f>
        <v>0</v>
      </c>
      <c r="P88" s="7">
        <f>MAX(0,P87+$P$5-temps_HW_xhat!P81-$P$3)</f>
        <v>101.10261583816086</v>
      </c>
      <c r="Q88" s="7">
        <f>MAX(0,Q87+$Q$5-temps_HW_xhat!Q81-$Q$3)</f>
        <v>135.9489258721845</v>
      </c>
      <c r="R88" s="7">
        <f>MAX(0,R87+$R$5-temps_HW_xhat!R81-$R$3)</f>
        <v>0</v>
      </c>
      <c r="S88" s="7">
        <f>MAX(0,S87+$S$5-temps_HW_xhat!S81-$S$3)</f>
        <v>5.8880071399932312</v>
      </c>
      <c r="T88" s="7">
        <f>MAX(0,T87+$T$5-temps_HW_xhat!T81-$T$3)</f>
        <v>42.414421775862522</v>
      </c>
    </row>
    <row r="89" spans="1:20" x14ac:dyDescent="0.25">
      <c r="A89" s="4">
        <v>44093</v>
      </c>
      <c r="B89" s="7">
        <f>MAX(0,B88+$B$5-temps_HW_xhat!B82-$B$3)</f>
        <v>0</v>
      </c>
      <c r="C89" s="7">
        <f>MAX(0,C88+$C$5-temps_HW_xhat!C82-$C$3)</f>
        <v>0</v>
      </c>
      <c r="D89" s="7">
        <f>MAX(0,D88+$D$5-temps_HW_xhat!D82-$D$3)</f>
        <v>4.8497647115520657</v>
      </c>
      <c r="E89" s="7">
        <f>MAX(0,E88+$E$5-temps_HW_xhat!E82-$E$3)</f>
        <v>115.98912888406619</v>
      </c>
      <c r="F89" s="7">
        <f>MAX(0,F88+$F$5-temps_HW_xhat!F82-$F$3)</f>
        <v>17.681517474207432</v>
      </c>
      <c r="G89" s="7">
        <f>MAX(0,G88+$G$5-temps_HW_xhat!G82-$G$3)</f>
        <v>10.713352702740615</v>
      </c>
      <c r="H89" s="7">
        <f>MAX(0,H88+$H$5-temps_HW_xhat!H82-$H$3)</f>
        <v>0</v>
      </c>
      <c r="I89" s="7">
        <f>MAX(0,I88+$I$5-temps_HW_xhat!I82-$I$3)</f>
        <v>72.099324126487332</v>
      </c>
      <c r="J89" s="7">
        <f>MAX(0,J88+$J$5-temps_HW_xhat!J82-$J$3)</f>
        <v>0</v>
      </c>
      <c r="K89" s="7">
        <f>MAX(0,K88+$K$5-temps_HW_xhat!K82-$K$3)</f>
        <v>31.135564196325568</v>
      </c>
      <c r="L89" s="7">
        <f>MAX(0,L88+$L$5-temps_HW_xhat!L82-$L$3)</f>
        <v>19.184894149771516</v>
      </c>
      <c r="M89" s="7">
        <f>MAX(0,M88+$M$5-temps_HW_xhat!M82-$M$3)</f>
        <v>36.041827376952106</v>
      </c>
      <c r="N89" s="7">
        <f>MAX(0,N88+$N$5-temps_HW_xhat!N82-$N$3)</f>
        <v>40.78626962957135</v>
      </c>
      <c r="O89" s="7">
        <f>MAX(0,O88+$O$5-temps_HW_xhat!O82-$O$3)</f>
        <v>0</v>
      </c>
      <c r="P89" s="7">
        <f>MAX(0,P88+$P$5-temps_HW_xhat!P82-$P$3)</f>
        <v>113.25890170376768</v>
      </c>
      <c r="Q89" s="7">
        <f>MAX(0,Q88+$Q$5-temps_HW_xhat!Q82-$Q$3)</f>
        <v>144.70027277242011</v>
      </c>
      <c r="R89" s="7">
        <f>MAX(0,R88+$R$5-temps_HW_xhat!R82-$R$3)</f>
        <v>0</v>
      </c>
      <c r="S89" s="7">
        <f>MAX(0,S88+$S$5-temps_HW_xhat!S82-$S$3)</f>
        <v>1.4151588499488637</v>
      </c>
      <c r="T89" s="7">
        <f>MAX(0,T88+$T$5-temps_HW_xhat!T82-$T$3)</f>
        <v>43.960050119363615</v>
      </c>
    </row>
    <row r="90" spans="1:20" x14ac:dyDescent="0.25">
      <c r="A90" s="4">
        <v>44094</v>
      </c>
      <c r="B90" s="7">
        <f>MAX(0,B89+$B$5-temps_HW_xhat!B83-$B$3)</f>
        <v>0</v>
      </c>
      <c r="C90" s="7">
        <f>MAX(0,C89+$C$5-temps_HW_xhat!C83-$C$3)</f>
        <v>0</v>
      </c>
      <c r="D90" s="7">
        <f>MAX(0,D89+$D$5-temps_HW_xhat!D83-$D$3)</f>
        <v>5.7527481506025531</v>
      </c>
      <c r="E90" s="7">
        <f>MAX(0,E89+$E$5-temps_HW_xhat!E83-$E$3)</f>
        <v>123.35852616816057</v>
      </c>
      <c r="F90" s="7">
        <f>MAX(0,F89+$F$5-temps_HW_xhat!F83-$F$3)</f>
        <v>20.948542318008954</v>
      </c>
      <c r="G90" s="7">
        <f>MAX(0,G89+$G$5-temps_HW_xhat!G83-$G$3)</f>
        <v>15.133820921286265</v>
      </c>
      <c r="H90" s="7">
        <f>MAX(0,H89+$H$5-temps_HW_xhat!H83-$H$3)</f>
        <v>0</v>
      </c>
      <c r="I90" s="7">
        <f>MAX(0,I89+$I$5-temps_HW_xhat!I83-$I$3)</f>
        <v>77.067008244145654</v>
      </c>
      <c r="J90" s="7">
        <f>MAX(0,J89+$J$5-temps_HW_xhat!J83-$J$3)</f>
        <v>0</v>
      </c>
      <c r="K90" s="7">
        <f>MAX(0,K89+$K$5-temps_HW_xhat!K83-$K$3)</f>
        <v>34.781365660740541</v>
      </c>
      <c r="L90" s="7">
        <f>MAX(0,L89+$L$5-temps_HW_xhat!L83-$L$3)</f>
        <v>22.975881989860362</v>
      </c>
      <c r="M90" s="7">
        <f>MAX(0,M89+$M$5-temps_HW_xhat!M83-$M$3)</f>
        <v>43.214221819001018</v>
      </c>
      <c r="N90" s="7">
        <f>MAX(0,N89+$N$5-temps_HW_xhat!N83-$N$3)</f>
        <v>49.508521168725878</v>
      </c>
      <c r="O90" s="7">
        <f>MAX(0,O89+$O$5-temps_HW_xhat!O83-$O$3)</f>
        <v>0</v>
      </c>
      <c r="P90" s="7">
        <f>MAX(0,P89+$P$5-temps_HW_xhat!P83-$P$3)</f>
        <v>124.23339625027637</v>
      </c>
      <c r="Q90" s="7">
        <f>MAX(0,Q89+$Q$5-temps_HW_xhat!Q83-$Q$3)</f>
        <v>151.41456190352091</v>
      </c>
      <c r="R90" s="7">
        <f>MAX(0,R89+$R$5-temps_HW_xhat!R83-$R$3)</f>
        <v>0</v>
      </c>
      <c r="S90" s="7">
        <f>MAX(0,S89+$S$5-temps_HW_xhat!S83-$S$3)</f>
        <v>0</v>
      </c>
      <c r="T90" s="7">
        <f>MAX(0,T89+$T$5-temps_HW_xhat!T83-$T$3)</f>
        <v>42.651973809221118</v>
      </c>
    </row>
    <row r="91" spans="1:20" x14ac:dyDescent="0.25">
      <c r="A91" s="4">
        <v>44095</v>
      </c>
      <c r="B91" s="7">
        <f>MAX(0,B90+$B$5-temps_HW_xhat!B84-$B$3)</f>
        <v>0</v>
      </c>
      <c r="C91" s="7">
        <f>MAX(0,C90+$C$5-temps_HW_xhat!C84-$C$3)</f>
        <v>1.9134052245547899</v>
      </c>
      <c r="D91" s="7">
        <f>MAX(0,D90+$D$5-temps_HW_xhat!D84-$D$3)</f>
        <v>16.397033986435044</v>
      </c>
      <c r="E91" s="7">
        <f>MAX(0,E90+$E$5-temps_HW_xhat!E84-$E$3)</f>
        <v>122.2011573776319</v>
      </c>
      <c r="F91" s="7">
        <f>MAX(0,F90+$F$5-temps_HW_xhat!F84-$F$3)</f>
        <v>22.605833764341675</v>
      </c>
      <c r="G91" s="7">
        <f>MAX(0,G90+$G$5-temps_HW_xhat!G84-$G$3)</f>
        <v>16.930630155667536</v>
      </c>
      <c r="H91" s="7">
        <f>MAX(0,H90+$H$5-temps_HW_xhat!H84-$H$3)</f>
        <v>0</v>
      </c>
      <c r="I91" s="7">
        <f>MAX(0,I90+$I$5-temps_HW_xhat!I84-$I$3)</f>
        <v>88.541988966508356</v>
      </c>
      <c r="J91" s="7">
        <f>MAX(0,J90+$J$5-temps_HW_xhat!J84-$J$3)</f>
        <v>0</v>
      </c>
      <c r="K91" s="7">
        <f>MAX(0,K90+$K$5-temps_HW_xhat!K84-$K$3)</f>
        <v>43.901944564996121</v>
      </c>
      <c r="L91" s="7">
        <f>MAX(0,L90+$L$5-temps_HW_xhat!L84-$L$3)</f>
        <v>24.708106264853321</v>
      </c>
      <c r="M91" s="7">
        <f>MAX(0,M90+$M$5-temps_HW_xhat!M84-$M$3)</f>
        <v>50.098230880294842</v>
      </c>
      <c r="N91" s="7">
        <f>MAX(0,N90+$N$5-temps_HW_xhat!N84-$N$3)</f>
        <v>54.750680324631816</v>
      </c>
      <c r="O91" s="7">
        <f>MAX(0,O90+$O$5-temps_HW_xhat!O84-$O$3)</f>
        <v>0</v>
      </c>
      <c r="P91" s="7">
        <f>MAX(0,P90+$P$5-temps_HW_xhat!P84-$P$3)</f>
        <v>134.98479408507751</v>
      </c>
      <c r="Q91" s="7">
        <f>MAX(0,Q90+$Q$5-temps_HW_xhat!Q84-$Q$3)</f>
        <v>162.02149042264202</v>
      </c>
      <c r="R91" s="7">
        <f>MAX(0,R90+$R$5-temps_HW_xhat!R84-$R$3)</f>
        <v>0</v>
      </c>
      <c r="S91" s="7">
        <f>MAX(0,S90+$S$5-temps_HW_xhat!S84-$S$3)</f>
        <v>1.749561891612839</v>
      </c>
      <c r="T91" s="7">
        <f>MAX(0,T90+$T$5-temps_HW_xhat!T84-$T$3)</f>
        <v>40.999669566658426</v>
      </c>
    </row>
    <row r="92" spans="1:20" x14ac:dyDescent="0.25">
      <c r="A92" s="4">
        <v>44096</v>
      </c>
      <c r="B92" s="7">
        <f>MAX(0,B91+$B$5-temps_HW_xhat!B85-$B$3)</f>
        <v>0</v>
      </c>
      <c r="C92" s="7">
        <f>MAX(0,C91+$C$5-temps_HW_xhat!C85-$C$3)</f>
        <v>3.8251858519638908</v>
      </c>
      <c r="D92" s="7">
        <f>MAX(0,D91+$D$5-temps_HW_xhat!D85-$D$3)</f>
        <v>22.643471947669024</v>
      </c>
      <c r="E92" s="7">
        <f>MAX(0,E91+$E$5-temps_HW_xhat!E85-$E$3)</f>
        <v>129.82737246131305</v>
      </c>
      <c r="F92" s="7">
        <f>MAX(0,F91+$F$5-temps_HW_xhat!F85-$F$3)</f>
        <v>23.470111590083185</v>
      </c>
      <c r="G92" s="7">
        <f>MAX(0,G91+$G$5-temps_HW_xhat!G85-$G$3)</f>
        <v>19.998283392945005</v>
      </c>
      <c r="H92" s="7">
        <f>MAX(0,H91+$H$5-temps_HW_xhat!H85-$H$3)</f>
        <v>0.19620813105025192</v>
      </c>
      <c r="I92" s="7">
        <f>MAX(0,I91+$I$5-temps_HW_xhat!I85-$I$3)</f>
        <v>102.08331324890065</v>
      </c>
      <c r="J92" s="7">
        <f>MAX(0,J91+$J$5-temps_HW_xhat!J85-$J$3)</f>
        <v>0</v>
      </c>
      <c r="K92" s="7">
        <f>MAX(0,K91+$K$5-temps_HW_xhat!K85-$K$3)</f>
        <v>55.583048727712004</v>
      </c>
      <c r="L92" s="7">
        <f>MAX(0,L91+$L$5-temps_HW_xhat!L85-$L$3)</f>
        <v>28.980471967251269</v>
      </c>
      <c r="M92" s="7">
        <f>MAX(0,M91+$M$5-temps_HW_xhat!M85-$M$3)</f>
        <v>57.644458642974264</v>
      </c>
      <c r="N92" s="7">
        <f>MAX(0,N91+$N$5-temps_HW_xhat!N85-$N$3)</f>
        <v>55.190482309196355</v>
      </c>
      <c r="O92" s="7">
        <f>MAX(0,O91+$O$5-temps_HW_xhat!O85-$O$3)</f>
        <v>0</v>
      </c>
      <c r="P92" s="7">
        <f>MAX(0,P91+$P$5-temps_HW_xhat!P85-$P$3)</f>
        <v>138.77606665402033</v>
      </c>
      <c r="Q92" s="7">
        <f>MAX(0,Q91+$Q$5-temps_HW_xhat!Q85-$Q$3)</f>
        <v>169.49036777106312</v>
      </c>
      <c r="R92" s="7">
        <f>MAX(0,R91+$R$5-temps_HW_xhat!R85-$R$3)</f>
        <v>3.1050421987334138</v>
      </c>
      <c r="S92" s="7">
        <f>MAX(0,S91+$S$5-temps_HW_xhat!S85-$S$3)</f>
        <v>0</v>
      </c>
      <c r="T92" s="7">
        <f>MAX(0,T91+$T$5-temps_HW_xhat!T85-$T$3)</f>
        <v>44.81574359575211</v>
      </c>
    </row>
    <row r="93" spans="1:20" x14ac:dyDescent="0.25">
      <c r="A93" s="4">
        <v>44097</v>
      </c>
      <c r="B93" s="7">
        <f>MAX(0,B92+$B$5-temps_HW_xhat!B86-$B$3)</f>
        <v>0.79641789788985484</v>
      </c>
      <c r="C93" s="7">
        <f>MAX(0,C92+$C$5-temps_HW_xhat!C86-$C$3)</f>
        <v>0</v>
      </c>
      <c r="D93" s="7">
        <f>MAX(0,D92+$D$5-temps_HW_xhat!D86-$D$3)</f>
        <v>27.121214289495509</v>
      </c>
      <c r="E93" s="7">
        <f>MAX(0,E92+$E$5-temps_HW_xhat!E86-$E$3)</f>
        <v>135.99229107457481</v>
      </c>
      <c r="F93" s="7">
        <f>MAX(0,F92+$F$5-temps_HW_xhat!F86-$F$3)</f>
        <v>14.691565059405498</v>
      </c>
      <c r="G93" s="7">
        <f>MAX(0,G92+$G$5-temps_HW_xhat!G86-$G$3)</f>
        <v>21.445286217892367</v>
      </c>
      <c r="H93" s="7">
        <f>MAX(0,H92+$H$5-temps_HW_xhat!H86-$H$3)</f>
        <v>0</v>
      </c>
      <c r="I93" s="7">
        <f>MAX(0,I92+$I$5-temps_HW_xhat!I86-$I$3)</f>
        <v>104.03839697375506</v>
      </c>
      <c r="J93" s="7">
        <f>MAX(0,J92+$J$5-temps_HW_xhat!J86-$J$3)</f>
        <v>0</v>
      </c>
      <c r="K93" s="7">
        <f>MAX(0,K92+$K$5-temps_HW_xhat!K86-$K$3)</f>
        <v>57.776078050469586</v>
      </c>
      <c r="L93" s="7">
        <f>MAX(0,L92+$L$5-temps_HW_xhat!L86-$L$3)</f>
        <v>26.078196585945825</v>
      </c>
      <c r="M93" s="7">
        <f>MAX(0,M92+$M$5-temps_HW_xhat!M86-$M$3)</f>
        <v>60.951597102741381</v>
      </c>
      <c r="N93" s="7">
        <f>MAX(0,N92+$N$5-temps_HW_xhat!N86-$N$3)</f>
        <v>55.162370525182283</v>
      </c>
      <c r="O93" s="7">
        <f>MAX(0,O92+$O$5-temps_HW_xhat!O86-$O$3)</f>
        <v>0</v>
      </c>
      <c r="P93" s="7">
        <f>MAX(0,P92+$P$5-temps_HW_xhat!P86-$P$3)</f>
        <v>146.01342864050005</v>
      </c>
      <c r="Q93" s="7">
        <f>MAX(0,Q92+$Q$5-temps_HW_xhat!Q86-$Q$3)</f>
        <v>172.80225710480804</v>
      </c>
      <c r="R93" s="7">
        <f>MAX(0,R92+$R$5-temps_HW_xhat!R86-$R$3)</f>
        <v>4.1329934490572233</v>
      </c>
      <c r="S93" s="7">
        <f>MAX(0,S92+$S$5-temps_HW_xhat!S86-$S$3)</f>
        <v>0.27605872141633059</v>
      </c>
      <c r="T93" s="7">
        <f>MAX(0,T92+$T$5-temps_HW_xhat!T86-$T$3)</f>
        <v>53.39489775941388</v>
      </c>
    </row>
    <row r="94" spans="1:20" x14ac:dyDescent="0.25">
      <c r="A94" s="4">
        <v>44098</v>
      </c>
      <c r="B94" s="7">
        <f>MAX(0,B93+$B$5-temps_HW_xhat!B87-$B$3)</f>
        <v>2.8296482135486105</v>
      </c>
      <c r="C94" s="7">
        <f>MAX(0,C93+$C$5-temps_HW_xhat!C87-$C$3)</f>
        <v>0</v>
      </c>
      <c r="D94" s="7">
        <f>MAX(0,D93+$D$5-temps_HW_xhat!D87-$D$3)</f>
        <v>32.064786379643991</v>
      </c>
      <c r="E94" s="7">
        <f>MAX(0,E93+$E$5-temps_HW_xhat!E87-$E$3)</f>
        <v>139.20240889112387</v>
      </c>
      <c r="F94" s="7">
        <f>MAX(0,F93+$F$5-temps_HW_xhat!F87-$F$3)</f>
        <v>6.1651110149437116</v>
      </c>
      <c r="G94" s="7">
        <f>MAX(0,G93+$G$5-temps_HW_xhat!G87-$G$3)</f>
        <v>26.128761667010828</v>
      </c>
      <c r="H94" s="7">
        <f>MAX(0,H93+$H$5-temps_HW_xhat!H87-$H$3)</f>
        <v>2.1624589742640516</v>
      </c>
      <c r="I94" s="7">
        <f>MAX(0,I93+$I$5-temps_HW_xhat!I87-$I$3)</f>
        <v>108.14472277148346</v>
      </c>
      <c r="J94" s="7">
        <f>MAX(0,J93+$J$5-temps_HW_xhat!J87-$J$3)</f>
        <v>0</v>
      </c>
      <c r="K94" s="7">
        <f>MAX(0,K93+$K$5-temps_HW_xhat!K87-$K$3)</f>
        <v>59.348921071051869</v>
      </c>
      <c r="L94" s="7">
        <f>MAX(0,L93+$L$5-temps_HW_xhat!L87-$L$3)</f>
        <v>27.166053045016973</v>
      </c>
      <c r="M94" s="7">
        <f>MAX(0,M93+$M$5-temps_HW_xhat!M87-$M$3)</f>
        <v>64.552529065625492</v>
      </c>
      <c r="N94" s="7">
        <f>MAX(0,N93+$N$5-temps_HW_xhat!N87-$N$3)</f>
        <v>55.757154282898412</v>
      </c>
      <c r="O94" s="7">
        <f>MAX(0,O93+$O$5-temps_HW_xhat!O87-$O$3)</f>
        <v>0</v>
      </c>
      <c r="P94" s="7">
        <f>MAX(0,P93+$P$5-temps_HW_xhat!P87-$P$3)</f>
        <v>153.07555708645668</v>
      </c>
      <c r="Q94" s="7">
        <f>MAX(0,Q93+$Q$5-temps_HW_xhat!Q87-$Q$3)</f>
        <v>180.19757022378204</v>
      </c>
      <c r="R94" s="7">
        <f>MAX(0,R93+$R$5-temps_HW_xhat!R87-$R$3)</f>
        <v>4.0465820508735382</v>
      </c>
      <c r="S94" s="7">
        <f>MAX(0,S93+$S$5-temps_HW_xhat!S87-$S$3)</f>
        <v>7.3825899160094615</v>
      </c>
      <c r="T94" s="7">
        <f>MAX(0,T93+$T$5-temps_HW_xhat!T87-$T$3)</f>
        <v>60.973503544453848</v>
      </c>
    </row>
    <row r="95" spans="1:20" x14ac:dyDescent="0.25">
      <c r="A95" s="4">
        <v>44099</v>
      </c>
      <c r="B95" s="7">
        <f>MAX(0,B94+$B$5-temps_HW_xhat!B88-$B$3)</f>
        <v>1.2779759312449688</v>
      </c>
      <c r="C95" s="7">
        <f>MAX(0,C94+$C$5-temps_HW_xhat!C88-$C$3)</f>
        <v>0</v>
      </c>
      <c r="D95" s="7">
        <f>MAX(0,D94+$D$5-temps_HW_xhat!D88-$D$3)</f>
        <v>36.654576423513376</v>
      </c>
      <c r="E95" s="7">
        <f>MAX(0,E94+$E$5-temps_HW_xhat!E88-$E$3)</f>
        <v>141.03265007320275</v>
      </c>
      <c r="F95" s="7">
        <f>MAX(0,F94+$F$5-temps_HW_xhat!F88-$F$3)</f>
        <v>11.909043986231531</v>
      </c>
      <c r="G95" s="7">
        <f>MAX(0,G94+$G$5-temps_HW_xhat!G88-$G$3)</f>
        <v>33.249620468198195</v>
      </c>
      <c r="H95" s="7">
        <f>MAX(0,H94+$H$5-temps_HW_xhat!H88-$H$3)</f>
        <v>1.353328345569107</v>
      </c>
      <c r="I95" s="7">
        <f>MAX(0,I94+$I$5-temps_HW_xhat!I88-$I$3)</f>
        <v>109.86024162418306</v>
      </c>
      <c r="J95" s="7">
        <f>MAX(0,J94+$J$5-temps_HW_xhat!J88-$J$3)</f>
        <v>0</v>
      </c>
      <c r="K95" s="7">
        <f>MAX(0,K94+$K$5-temps_HW_xhat!K88-$K$3)</f>
        <v>60.599806551542038</v>
      </c>
      <c r="L95" s="7">
        <f>MAX(0,L94+$L$5-temps_HW_xhat!L88-$L$3)</f>
        <v>26.417454216716031</v>
      </c>
      <c r="M95" s="7">
        <f>MAX(0,M94+$M$5-temps_HW_xhat!M88-$M$3)</f>
        <v>73.572807282099689</v>
      </c>
      <c r="N95" s="7">
        <f>MAX(0,N94+$N$5-temps_HW_xhat!N88-$N$3)</f>
        <v>55.539337987532235</v>
      </c>
      <c r="O95" s="7">
        <f>MAX(0,O94+$O$5-temps_HW_xhat!O88-$O$3)</f>
        <v>0</v>
      </c>
      <c r="P95" s="7">
        <f>MAX(0,P94+$P$5-temps_HW_xhat!P88-$P$3)</f>
        <v>159.38093078592181</v>
      </c>
      <c r="Q95" s="7">
        <f>MAX(0,Q94+$Q$5-temps_HW_xhat!Q88-$Q$3)</f>
        <v>188.44111640455085</v>
      </c>
      <c r="R95" s="7">
        <f>MAX(0,R94+$R$5-temps_HW_xhat!R88-$R$3)</f>
        <v>7.0557775488204575</v>
      </c>
      <c r="S95" s="7">
        <f>MAX(0,S94+$S$5-temps_HW_xhat!S88-$S$3)</f>
        <v>10.912905017501597</v>
      </c>
      <c r="T95" s="7">
        <f>MAX(0,T94+$T$5-temps_HW_xhat!T88-$T$3)</f>
        <v>69.505663673140845</v>
      </c>
    </row>
    <row r="96" spans="1:20" x14ac:dyDescent="0.25">
      <c r="A96" s="4">
        <v>44100</v>
      </c>
      <c r="B96" s="7">
        <f>MAX(0,B95+$B$5-temps_HW_xhat!B89-$B$3)</f>
        <v>13.612026865364117</v>
      </c>
      <c r="C96" s="7">
        <f>MAX(0,C95+$C$5-temps_HW_xhat!C89-$C$3)</f>
        <v>0</v>
      </c>
      <c r="D96" s="7">
        <f>MAX(0,D95+$D$5-temps_HW_xhat!D89-$D$3)</f>
        <v>37.424297592492763</v>
      </c>
      <c r="E96" s="7">
        <f>MAX(0,E95+$E$5-temps_HW_xhat!E89-$E$3)</f>
        <v>142.84697965470559</v>
      </c>
      <c r="F96" s="7">
        <f>MAX(0,F95+$F$5-temps_HW_xhat!F89-$F$3)</f>
        <v>26.626907575175842</v>
      </c>
      <c r="G96" s="7">
        <f>MAX(0,G95+$G$5-temps_HW_xhat!G89-$G$3)</f>
        <v>44.41268458188555</v>
      </c>
      <c r="H96" s="7">
        <f>MAX(0,H95+$H$5-temps_HW_xhat!H89-$H$3)</f>
        <v>0</v>
      </c>
      <c r="I96" s="7">
        <f>MAX(0,I95+$I$5-temps_HW_xhat!I89-$I$3)</f>
        <v>109.75575050428087</v>
      </c>
      <c r="J96" s="7">
        <f>MAX(0,J95+$J$5-temps_HW_xhat!J89-$J$3)</f>
        <v>0</v>
      </c>
      <c r="K96" s="7">
        <f>MAX(0,K95+$K$5-temps_HW_xhat!K89-$K$3)</f>
        <v>66.689885201305003</v>
      </c>
      <c r="L96" s="7">
        <f>MAX(0,L95+$L$5-temps_HW_xhat!L89-$L$3)</f>
        <v>21.611754569010081</v>
      </c>
      <c r="M96" s="7">
        <f>MAX(0,M95+$M$5-temps_HW_xhat!M89-$M$3)</f>
        <v>78.684011736261979</v>
      </c>
      <c r="N96" s="7">
        <f>MAX(0,N95+$N$5-temps_HW_xhat!N89-$N$3)</f>
        <v>53.396398922087243</v>
      </c>
      <c r="O96" s="7">
        <f>MAX(0,O95+$O$5-temps_HW_xhat!O89-$O$3)</f>
        <v>0</v>
      </c>
      <c r="P96" s="7">
        <f>MAX(0,P95+$P$5-temps_HW_xhat!P89-$P$3)</f>
        <v>167.74673207215272</v>
      </c>
      <c r="Q96" s="7">
        <f>MAX(0,Q95+$Q$5-temps_HW_xhat!Q89-$Q$3)</f>
        <v>201.29237711004106</v>
      </c>
      <c r="R96" s="7">
        <f>MAX(0,R95+$R$5-temps_HW_xhat!R89-$R$3)</f>
        <v>19.185146414432168</v>
      </c>
      <c r="S96" s="7">
        <f>MAX(0,S95+$S$5-temps_HW_xhat!S89-$S$3)</f>
        <v>14.721478978867534</v>
      </c>
      <c r="T96" s="7">
        <f>MAX(0,T95+$T$5-temps_HW_xhat!T89-$T$3)</f>
        <v>83.393801710225645</v>
      </c>
    </row>
    <row r="97" spans="1:20" x14ac:dyDescent="0.25">
      <c r="A97" s="4">
        <v>44101</v>
      </c>
      <c r="B97" s="7">
        <f>MAX(0,B96+$B$5-temps_HW_xhat!B90-$B$3)</f>
        <v>30.513910098312067</v>
      </c>
      <c r="C97" s="7">
        <f>MAX(0,C96+$C$5-temps_HW_xhat!C90-$C$3)</f>
        <v>2.9857995137266862</v>
      </c>
      <c r="D97" s="7">
        <f>MAX(0,D96+$D$5-temps_HW_xhat!D90-$D$3)</f>
        <v>41.359920334030647</v>
      </c>
      <c r="E97" s="7">
        <f>MAX(0,E96+$E$5-temps_HW_xhat!E90-$E$3)</f>
        <v>157.74426471375108</v>
      </c>
      <c r="F97" s="7">
        <f>MAX(0,F96+$F$5-temps_HW_xhat!F90-$F$3)</f>
        <v>39.153891242426461</v>
      </c>
      <c r="G97" s="7">
        <f>MAX(0,G96+$G$5-temps_HW_xhat!G90-$G$3)</f>
        <v>54.560349550257818</v>
      </c>
      <c r="H97" s="7">
        <f>MAX(0,H96+$H$5-temps_HW_xhat!H90-$H$3)</f>
        <v>0</v>
      </c>
      <c r="I97" s="7">
        <f>MAX(0,I96+$I$5-temps_HW_xhat!I90-$I$3)</f>
        <v>112.68877723540409</v>
      </c>
      <c r="J97" s="7">
        <f>MAX(0,J96+$J$5-temps_HW_xhat!J90-$J$3)</f>
        <v>2.0270083922392415</v>
      </c>
      <c r="K97" s="7">
        <f>MAX(0,K96+$K$5-temps_HW_xhat!K90-$K$3)</f>
        <v>70.162409438591254</v>
      </c>
      <c r="L97" s="7">
        <f>MAX(0,L96+$L$5-temps_HW_xhat!L90-$L$3)</f>
        <v>16.443895574348637</v>
      </c>
      <c r="M97" s="7">
        <f>MAX(0,M96+$M$5-temps_HW_xhat!M90-$M$3)</f>
        <v>81.356833191533482</v>
      </c>
      <c r="N97" s="7">
        <f>MAX(0,N96+$N$5-temps_HW_xhat!N90-$N$3)</f>
        <v>49.405736447702978</v>
      </c>
      <c r="O97" s="7">
        <f>MAX(0,O96+$O$5-temps_HW_xhat!O90-$O$3)</f>
        <v>4.7934793358319308</v>
      </c>
      <c r="P97" s="7">
        <f>MAX(0,P96+$P$5-temps_HW_xhat!P90-$P$3)</f>
        <v>169.67340051283406</v>
      </c>
      <c r="Q97" s="7">
        <f>MAX(0,Q96+$Q$5-temps_HW_xhat!Q90-$Q$3)</f>
        <v>207.13800911790375</v>
      </c>
      <c r="R97" s="7">
        <f>MAX(0,R96+$R$5-temps_HW_xhat!R90-$R$3)</f>
        <v>24.986843074535386</v>
      </c>
      <c r="S97" s="7">
        <f>MAX(0,S96+$S$5-temps_HW_xhat!S90-$S$3)</f>
        <v>22.759941190156066</v>
      </c>
      <c r="T97" s="7">
        <f>MAX(0,T96+$T$5-temps_HW_xhat!T90-$T$3)</f>
        <v>96.812347714424135</v>
      </c>
    </row>
    <row r="98" spans="1:20" x14ac:dyDescent="0.25">
      <c r="A98" s="4">
        <v>44102</v>
      </c>
      <c r="B98" s="7">
        <f>MAX(0,B97+$B$5-temps_HW_xhat!B91-$B$3)</f>
        <v>51.978144651491519</v>
      </c>
      <c r="C98" s="7">
        <f>MAX(0,C97+$C$5-temps_HW_xhat!C91-$C$3)</f>
        <v>2.760889722732383</v>
      </c>
      <c r="D98" s="7">
        <f>MAX(0,D97+$D$5-temps_HW_xhat!D91-$D$3)</f>
        <v>49.136063307046626</v>
      </c>
      <c r="E98" s="7">
        <f>MAX(0,E97+$E$5-temps_HW_xhat!E91-$E$3)</f>
        <v>174.76686127221646</v>
      </c>
      <c r="F98" s="7">
        <f>MAX(0,F97+$F$5-temps_HW_xhat!F91-$F$3)</f>
        <v>50.154078482433484</v>
      </c>
      <c r="G98" s="7">
        <f>MAX(0,G97+$G$5-temps_HW_xhat!G91-$G$3)</f>
        <v>65.37173175909507</v>
      </c>
      <c r="H98" s="7">
        <f>MAX(0,H97+$H$5-temps_HW_xhat!H91-$H$3)</f>
        <v>0</v>
      </c>
      <c r="I98" s="7">
        <f>MAX(0,I97+$I$5-temps_HW_xhat!I91-$I$3)</f>
        <v>123.16890947886981</v>
      </c>
      <c r="J98" s="7">
        <f>MAX(0,J97+$J$5-temps_HW_xhat!J91-$J$3)</f>
        <v>0</v>
      </c>
      <c r="K98" s="7">
        <f>MAX(0,K97+$K$5-temps_HW_xhat!K91-$K$3)</f>
        <v>74.696998280427152</v>
      </c>
      <c r="L98" s="7">
        <f>MAX(0,L97+$L$5-temps_HW_xhat!L91-$L$3)</f>
        <v>12.379368982922477</v>
      </c>
      <c r="M98" s="7">
        <f>MAX(0,M97+$M$5-temps_HW_xhat!M91-$M$3)</f>
        <v>86.610342555854885</v>
      </c>
      <c r="N98" s="7">
        <f>MAX(0,N97+$N$5-temps_HW_xhat!N91-$N$3)</f>
        <v>45.756566764917807</v>
      </c>
      <c r="O98" s="7">
        <f>MAX(0,O97+$O$5-temps_HW_xhat!O91-$O$3)</f>
        <v>5.4641145637164623</v>
      </c>
      <c r="P98" s="7">
        <f>MAX(0,P97+$P$5-temps_HW_xhat!P91-$P$3)</f>
        <v>171.08417689264189</v>
      </c>
      <c r="Q98" s="7">
        <f>MAX(0,Q97+$Q$5-temps_HW_xhat!Q91-$Q$3)</f>
        <v>209.21444576590076</v>
      </c>
      <c r="R98" s="7">
        <f>MAX(0,R97+$R$5-temps_HW_xhat!R91-$R$3)</f>
        <v>27.991272967535906</v>
      </c>
      <c r="S98" s="7">
        <f>MAX(0,S97+$S$5-temps_HW_xhat!S91-$S$3)</f>
        <v>30.045451493712999</v>
      </c>
      <c r="T98" s="7">
        <f>MAX(0,T97+$T$5-temps_HW_xhat!T91-$T$3)</f>
        <v>112.64612000057014</v>
      </c>
    </row>
    <row r="99" spans="1:20" x14ac:dyDescent="0.25">
      <c r="A99" s="4">
        <v>44103</v>
      </c>
      <c r="B99" s="7">
        <f>MAX(0,B98+$B$5-temps_HW_xhat!B92-$B$3)</f>
        <v>71.999765592456981</v>
      </c>
      <c r="C99" s="7">
        <f>MAX(0,C98+$C$5-temps_HW_xhat!C92-$C$3)</f>
        <v>5.1510354843543773</v>
      </c>
      <c r="D99" s="7">
        <f>MAX(0,D98+$D$5-temps_HW_xhat!D92-$D$3)</f>
        <v>55.381084134841018</v>
      </c>
      <c r="E99" s="7">
        <f>MAX(0,E98+$E$5-temps_HW_xhat!E92-$E$3)</f>
        <v>190.50244923480631</v>
      </c>
      <c r="F99" s="7">
        <f>MAX(0,F98+$F$5-temps_HW_xhat!F92-$F$3)</f>
        <v>61.054261438469602</v>
      </c>
      <c r="G99" s="7">
        <f>MAX(0,G98+$G$5-temps_HW_xhat!G92-$G$3)</f>
        <v>78.05647884055972</v>
      </c>
      <c r="H99" s="7">
        <f>MAX(0,H98+$H$5-temps_HW_xhat!H92-$H$3)</f>
        <v>8.9225302446949506</v>
      </c>
      <c r="I99" s="7">
        <f>MAX(0,I98+$I$5-temps_HW_xhat!I92-$I$3)</f>
        <v>136.08355268022493</v>
      </c>
      <c r="J99" s="7">
        <f>MAX(0,J98+$J$5-temps_HW_xhat!J92-$J$3)</f>
        <v>2.5628757057251361</v>
      </c>
      <c r="K99" s="7">
        <f>MAX(0,K98+$K$5-temps_HW_xhat!K92-$K$3)</f>
        <v>82.206234801298933</v>
      </c>
      <c r="L99" s="7">
        <f>MAX(0,L98+$L$5-temps_HW_xhat!L92-$L$3)</f>
        <v>15.347675332399723</v>
      </c>
      <c r="M99" s="7">
        <f>MAX(0,M98+$M$5-temps_HW_xhat!M92-$M$3)</f>
        <v>93.353639089760406</v>
      </c>
      <c r="N99" s="7">
        <f>MAX(0,N98+$N$5-temps_HW_xhat!N92-$N$3)</f>
        <v>48.717134758562722</v>
      </c>
      <c r="O99" s="7">
        <f>MAX(0,O98+$O$5-temps_HW_xhat!O92-$O$3)</f>
        <v>17.366954231124296</v>
      </c>
      <c r="P99" s="7">
        <f>MAX(0,P98+$P$5-temps_HW_xhat!P92-$P$3)</f>
        <v>180.34611381773993</v>
      </c>
      <c r="Q99" s="7">
        <f>MAX(0,Q98+$Q$5-temps_HW_xhat!Q92-$Q$3)</f>
        <v>212.12322135967597</v>
      </c>
      <c r="R99" s="7">
        <f>MAX(0,R98+$R$5-temps_HW_xhat!R92-$R$3)</f>
        <v>31.228409412676228</v>
      </c>
      <c r="S99" s="7">
        <f>MAX(0,S98+$S$5-temps_HW_xhat!S92-$S$3)</f>
        <v>38.734644934074439</v>
      </c>
      <c r="T99" s="7">
        <f>MAX(0,T98+$T$5-temps_HW_xhat!T92-$T$3)</f>
        <v>125.69766783398011</v>
      </c>
    </row>
    <row r="100" spans="1:20" x14ac:dyDescent="0.25">
      <c r="A100" s="4">
        <v>44104</v>
      </c>
      <c r="B100" s="7">
        <f>MAX(0,B99+$B$5-temps_HW_xhat!B93-$B$3)</f>
        <v>91.249571271166928</v>
      </c>
      <c r="C100" s="7">
        <f>MAX(0,C99+$C$5-temps_HW_xhat!C93-$C$3)</f>
        <v>17.180362316978769</v>
      </c>
      <c r="D100" s="7">
        <f>MAX(0,D99+$D$5-temps_HW_xhat!D93-$D$3)</f>
        <v>66.050461666169895</v>
      </c>
      <c r="E100" s="7">
        <f>MAX(0,E99+$E$5-temps_HW_xhat!E93-$E$3)</f>
        <v>209.39707497326458</v>
      </c>
      <c r="F100" s="7">
        <f>MAX(0,F99+$F$5-temps_HW_xhat!F93-$F$3)</f>
        <v>76.823118635266923</v>
      </c>
      <c r="G100" s="7">
        <f>MAX(0,G99+$G$5-temps_HW_xhat!G93-$G$3)</f>
        <v>93.30967272132547</v>
      </c>
      <c r="H100" s="7">
        <f>MAX(0,H99+$H$5-temps_HW_xhat!H93-$H$3)</f>
        <v>22.244117840715713</v>
      </c>
      <c r="I100" s="7">
        <f>MAX(0,I99+$I$5-temps_HW_xhat!I93-$I$3)</f>
        <v>144.38437356989823</v>
      </c>
      <c r="J100" s="7">
        <f>MAX(0,J99+$J$5-temps_HW_xhat!J93-$J$3)</f>
        <v>2.0932208092574767</v>
      </c>
      <c r="K100" s="7">
        <f>MAX(0,K99+$K$5-temps_HW_xhat!K93-$K$3)</f>
        <v>94.973434679808378</v>
      </c>
      <c r="L100" s="7">
        <f>MAX(0,L99+$L$5-temps_HW_xhat!L93-$L$3)</f>
        <v>16.443663825882162</v>
      </c>
      <c r="M100" s="7">
        <f>MAX(0,M99+$M$5-temps_HW_xhat!M93-$M$3)</f>
        <v>95.195496599240599</v>
      </c>
      <c r="N100" s="7">
        <f>MAX(0,N99+$N$5-temps_HW_xhat!N93-$N$3)</f>
        <v>56.743926770919245</v>
      </c>
      <c r="O100" s="7">
        <f>MAX(0,O99+$O$5-temps_HW_xhat!O93-$O$3)</f>
        <v>25.240766323199622</v>
      </c>
      <c r="P100" s="7">
        <f>MAX(0,P99+$P$5-temps_HW_xhat!P93-$P$3)</f>
        <v>187.38029914239797</v>
      </c>
      <c r="Q100" s="7">
        <f>MAX(0,Q99+$Q$5-temps_HW_xhat!Q93-$Q$3)</f>
        <v>218.88438664735037</v>
      </c>
      <c r="R100" s="7">
        <f>MAX(0,R99+$R$5-temps_HW_xhat!R93-$R$3)</f>
        <v>38.744544727775548</v>
      </c>
      <c r="S100" s="7">
        <f>MAX(0,S99+$S$5-temps_HW_xhat!S93-$S$3)</f>
        <v>52.011570726104168</v>
      </c>
      <c r="T100" s="7">
        <f>MAX(0,T99+$T$5-temps_HW_xhat!T93-$T$3)</f>
        <v>134.92113916257208</v>
      </c>
    </row>
    <row r="101" spans="1:20" x14ac:dyDescent="0.25">
      <c r="A101" s="4">
        <v>44105</v>
      </c>
      <c r="B101" s="7">
        <f>MAX(0,B100+$B$5-temps_HW_xhat!B94-$B$3)</f>
        <v>94.200248264464975</v>
      </c>
      <c r="C101" s="7">
        <f>MAX(0,C100+$C$5-temps_HW_xhat!C94-$C$3)</f>
        <v>28.610599876515263</v>
      </c>
      <c r="D101" s="7">
        <f>MAX(0,D100+$D$5-temps_HW_xhat!D94-$D$3)</f>
        <v>77.908252505202896</v>
      </c>
      <c r="E101" s="7">
        <f>MAX(0,E100+$E$5-temps_HW_xhat!E94-$E$3)</f>
        <v>223.45698811705316</v>
      </c>
      <c r="F101" s="7">
        <f>MAX(0,F100+$F$5-temps_HW_xhat!F94-$F$3)</f>
        <v>91.261604038301542</v>
      </c>
      <c r="G101" s="7">
        <f>MAX(0,G100+$G$5-temps_HW_xhat!G94-$G$3)</f>
        <v>103.14640105568023</v>
      </c>
      <c r="H101" s="7">
        <f>MAX(0,H100+$H$5-temps_HW_xhat!H94-$H$3)</f>
        <v>33.706092896073471</v>
      </c>
      <c r="I101" s="7">
        <f>MAX(0,I100+$I$5-temps_HW_xhat!I94-$I$3)</f>
        <v>151.55802239337623</v>
      </c>
      <c r="J101" s="7">
        <f>MAX(0,J100+$J$5-temps_HW_xhat!J94-$J$3)</f>
        <v>3.4946743053005092</v>
      </c>
      <c r="K101" s="7">
        <f>MAX(0,K100+$K$5-temps_HW_xhat!K94-$K$3)</f>
        <v>106.12289744749756</v>
      </c>
      <c r="L101" s="7">
        <f>MAX(0,L100+$L$5-temps_HW_xhat!L94-$L$3)</f>
        <v>18.526573312971713</v>
      </c>
      <c r="M101" s="7">
        <f>MAX(0,M100+$M$5-temps_HW_xhat!M94-$M$3)</f>
        <v>94.31526363825931</v>
      </c>
      <c r="N101" s="7">
        <f>MAX(0,N100+$N$5-temps_HW_xhat!N94-$N$3)</f>
        <v>66.750110575310856</v>
      </c>
      <c r="O101" s="7">
        <f>MAX(0,O100+$O$5-temps_HW_xhat!O94-$O$3)</f>
        <v>35.430348423719948</v>
      </c>
      <c r="P101" s="7">
        <f>MAX(0,P100+$P$5-temps_HW_xhat!P94-$P$3)</f>
        <v>196.6409908799684</v>
      </c>
      <c r="Q101" s="7">
        <f>MAX(0,Q100+$Q$5-temps_HW_xhat!Q94-$Q$3)</f>
        <v>234.65402001409134</v>
      </c>
      <c r="R101" s="7">
        <f>MAX(0,R100+$R$5-temps_HW_xhat!R94-$R$3)</f>
        <v>43.42902938633307</v>
      </c>
      <c r="S101" s="7">
        <f>MAX(0,S100+$S$5-temps_HW_xhat!S94-$S$3)</f>
        <v>56.03754271288409</v>
      </c>
      <c r="T101" s="7">
        <f>MAX(0,T100+$T$5-temps_HW_xhat!T94-$T$3)</f>
        <v>139.74142630944408</v>
      </c>
    </row>
    <row r="102" spans="1:20" x14ac:dyDescent="0.25">
      <c r="A102" s="4">
        <v>44106</v>
      </c>
      <c r="B102" s="7">
        <f>MAX(0,B101+$B$5-temps_HW_xhat!B95-$B$3)</f>
        <v>93.137317649164245</v>
      </c>
      <c r="C102" s="7">
        <f>MAX(0,C101+$C$5-temps_HW_xhat!C95-$C$3)</f>
        <v>24.281376186821159</v>
      </c>
      <c r="D102" s="7">
        <f>MAX(0,D101+$D$5-temps_HW_xhat!D95-$D$3)</f>
        <v>87.273312655495687</v>
      </c>
      <c r="E102" s="7">
        <f>MAX(0,E101+$E$5-temps_HW_xhat!E95-$E$3)</f>
        <v>233.45813885233321</v>
      </c>
      <c r="F102" s="7">
        <f>MAX(0,F101+$F$5-temps_HW_xhat!F95-$F$3)</f>
        <v>101.62448681543357</v>
      </c>
      <c r="G102" s="7">
        <f>MAX(0,G101+$G$5-temps_HW_xhat!G95-$G$3)</f>
        <v>108.28538076179247</v>
      </c>
      <c r="H102" s="7">
        <f>MAX(0,H101+$H$5-temps_HW_xhat!H95-$H$3)</f>
        <v>43.146104316340939</v>
      </c>
      <c r="I102" s="7">
        <f>MAX(0,I101+$I$5-temps_HW_xhat!I95-$I$3)</f>
        <v>157.50322757975636</v>
      </c>
      <c r="J102" s="7">
        <f>MAX(0,J101+$J$5-temps_HW_xhat!J95-$J$3)</f>
        <v>5.8439998869094465</v>
      </c>
      <c r="K102" s="7">
        <f>MAX(0,K101+$K$5-temps_HW_xhat!K95-$K$3)</f>
        <v>112.59503998838272</v>
      </c>
      <c r="L102" s="7">
        <f>MAX(0,L101+$L$5-temps_HW_xhat!L95-$L$3)</f>
        <v>23.858544251308963</v>
      </c>
      <c r="M102" s="7">
        <f>MAX(0,M101+$M$5-temps_HW_xhat!M95-$M$3)</f>
        <v>102.63256410852462</v>
      </c>
      <c r="N102" s="7">
        <f>MAX(0,N101+$N$5-temps_HW_xhat!N95-$N$3)</f>
        <v>74.178156120548394</v>
      </c>
      <c r="O102" s="7">
        <f>MAX(0,O101+$O$5-temps_HW_xhat!O95-$O$3)</f>
        <v>44.104910568043977</v>
      </c>
      <c r="P102" s="7">
        <f>MAX(0,P101+$P$5-temps_HW_xhat!P95-$P$3)</f>
        <v>215.70768162187403</v>
      </c>
      <c r="Q102" s="7">
        <f>MAX(0,Q101+$Q$5-temps_HW_xhat!Q95-$Q$3)</f>
        <v>247.56620629889827</v>
      </c>
      <c r="R102" s="7">
        <f>MAX(0,R101+$R$5-temps_HW_xhat!R95-$R$3)</f>
        <v>43.23691967859979</v>
      </c>
      <c r="S102" s="7">
        <f>MAX(0,S101+$S$5-temps_HW_xhat!S95-$S$3)</f>
        <v>55.998618917476136</v>
      </c>
      <c r="T102" s="7">
        <f>MAX(0,T101+$T$5-temps_HW_xhat!T95-$T$3)</f>
        <v>151.47762145766944</v>
      </c>
    </row>
    <row r="103" spans="1:20" x14ac:dyDescent="0.25">
      <c r="A103" s="4">
        <v>44107</v>
      </c>
      <c r="B103" s="7">
        <f>MAX(0,B102+$B$5-temps_HW_xhat!B96-$B$3)</f>
        <v>85.878435830365618</v>
      </c>
      <c r="C103" s="7">
        <f>MAX(0,C102+$C$5-temps_HW_xhat!C96-$C$3)</f>
        <v>12.053776018150653</v>
      </c>
      <c r="D103" s="7">
        <f>MAX(0,D102+$D$5-temps_HW_xhat!D96-$D$3)</f>
        <v>85.474721834517055</v>
      </c>
      <c r="E103" s="7">
        <f>MAX(0,E102+$E$5-temps_HW_xhat!E96-$E$3)</f>
        <v>231.68056338513469</v>
      </c>
      <c r="F103" s="7">
        <f>MAX(0,F102+$F$5-temps_HW_xhat!F96-$F$3)</f>
        <v>99.912251412221096</v>
      </c>
      <c r="G103" s="7">
        <f>MAX(0,G102+$G$5-temps_HW_xhat!G96-$G$3)</f>
        <v>105.20480385718783</v>
      </c>
      <c r="H103" s="7">
        <f>MAX(0,H102+$H$5-temps_HW_xhat!H96-$H$3)</f>
        <v>50.916985924942594</v>
      </c>
      <c r="I103" s="7">
        <f>MAX(0,I102+$I$5-temps_HW_xhat!I96-$I$3)</f>
        <v>158.5985681525915</v>
      </c>
      <c r="J103" s="7">
        <f>MAX(0,J102+$J$5-temps_HW_xhat!J96-$J$3)</f>
        <v>4.0805355053581875</v>
      </c>
      <c r="K103" s="7">
        <f>MAX(0,K102+$K$5-temps_HW_xhat!K96-$K$3)</f>
        <v>117.18613645826369</v>
      </c>
      <c r="L103" s="7">
        <f>MAX(0,L102+$L$5-temps_HW_xhat!L96-$L$3)</f>
        <v>26.702677248321201</v>
      </c>
      <c r="M103" s="7">
        <f>MAX(0,M102+$M$5-temps_HW_xhat!M96-$M$3)</f>
        <v>114.53827489065243</v>
      </c>
      <c r="N103" s="7">
        <f>MAX(0,N102+$N$5-temps_HW_xhat!N96-$N$3)</f>
        <v>81.252516805997615</v>
      </c>
      <c r="O103" s="7">
        <f>MAX(0,O102+$O$5-temps_HW_xhat!O96-$O$3)</f>
        <v>51.914795931466301</v>
      </c>
      <c r="P103" s="7">
        <f>MAX(0,P102+$P$5-temps_HW_xhat!P96-$P$3)</f>
        <v>237.60347162972116</v>
      </c>
      <c r="Q103" s="7">
        <f>MAX(0,Q102+$Q$5-temps_HW_xhat!Q96-$Q$3)</f>
        <v>263.04497846023111</v>
      </c>
      <c r="R103" s="7">
        <f>MAX(0,R102+$R$5-temps_HW_xhat!R96-$R$3)</f>
        <v>40.675081679684808</v>
      </c>
      <c r="S103" s="7">
        <f>MAX(0,S102+$S$5-temps_HW_xhat!S96-$S$3)</f>
        <v>53.949284149970254</v>
      </c>
      <c r="T103" s="7">
        <f>MAX(0,T102+$T$5-temps_HW_xhat!T96-$T$3)</f>
        <v>168.7169605902173</v>
      </c>
    </row>
    <row r="104" spans="1:20" x14ac:dyDescent="0.25">
      <c r="A104" s="4">
        <v>44108</v>
      </c>
      <c r="B104" s="7">
        <f>MAX(0,B103+$B$5-temps_HW_xhat!B97-$B$3)</f>
        <v>101.42135148889307</v>
      </c>
      <c r="C104" s="7">
        <f>MAX(0,C103+$C$5-temps_HW_xhat!C97-$C$3)</f>
        <v>18.85597050124515</v>
      </c>
      <c r="D104" s="7">
        <f>MAX(0,D103+$D$5-temps_HW_xhat!D97-$D$3)</f>
        <v>87.501225441544221</v>
      </c>
      <c r="E104" s="7">
        <f>MAX(0,E103+$E$5-temps_HW_xhat!E97-$E$3)</f>
        <v>239.17326339413577</v>
      </c>
      <c r="F104" s="7">
        <f>MAX(0,F103+$F$5-temps_HW_xhat!F97-$F$3)</f>
        <v>104.81025775508149</v>
      </c>
      <c r="G104" s="7">
        <f>MAX(0,G103+$G$5-temps_HW_xhat!G97-$G$3)</f>
        <v>107.66450209629599</v>
      </c>
      <c r="H104" s="7">
        <f>MAX(0,H103+$H$5-temps_HW_xhat!H97-$H$3)</f>
        <v>64.347913469379975</v>
      </c>
      <c r="I104" s="7">
        <f>MAX(0,I103+$I$5-temps_HW_xhat!I97-$I$3)</f>
        <v>160.09691529395792</v>
      </c>
      <c r="J104" s="7">
        <f>MAX(0,J103+$J$5-temps_HW_xhat!J97-$J$3)</f>
        <v>1.2054826828616312</v>
      </c>
      <c r="K104" s="7">
        <f>MAX(0,K103+$K$5-temps_HW_xhat!K97-$K$3)</f>
        <v>118.26059785542839</v>
      </c>
      <c r="L104" s="7">
        <f>MAX(0,L103+$L$5-temps_HW_xhat!L97-$L$3)</f>
        <v>29.684490653038459</v>
      </c>
      <c r="M104" s="7">
        <f>MAX(0,M103+$M$5-temps_HW_xhat!M97-$M$3)</f>
        <v>120.04691758858604</v>
      </c>
      <c r="N104" s="7">
        <f>MAX(0,N103+$N$5-temps_HW_xhat!N97-$N$3)</f>
        <v>86.238212607844545</v>
      </c>
      <c r="O104" s="7">
        <f>MAX(0,O103+$O$5-temps_HW_xhat!O97-$O$3)</f>
        <v>65.259264027168726</v>
      </c>
      <c r="P104" s="7">
        <f>MAX(0,P103+$P$5-temps_HW_xhat!P97-$P$3)</f>
        <v>252.84222801332652</v>
      </c>
      <c r="Q104" s="7">
        <f>MAX(0,Q103+$Q$5-temps_HW_xhat!Q97-$Q$3)</f>
        <v>277.21452637154238</v>
      </c>
      <c r="R104" s="7">
        <f>MAX(0,R103+$R$5-temps_HW_xhat!R97-$R$3)</f>
        <v>35.613675316033223</v>
      </c>
      <c r="S104" s="7">
        <f>MAX(0,S103+$S$5-temps_HW_xhat!S97-$S$3)</f>
        <v>53.303360962740499</v>
      </c>
      <c r="T104" s="7">
        <f>MAX(0,T103+$T$5-temps_HW_xhat!T97-$T$3)</f>
        <v>187.23290825596936</v>
      </c>
    </row>
    <row r="105" spans="1:20" x14ac:dyDescent="0.25">
      <c r="A105" s="4">
        <v>44109</v>
      </c>
      <c r="B105" s="7">
        <f>MAX(0,B104+$B$5-temps_HW_xhat!B98-$B$3)</f>
        <v>114.60925938510061</v>
      </c>
      <c r="C105" s="7">
        <f>MAX(0,C104+$C$5-temps_HW_xhat!C98-$C$3)</f>
        <v>25.517443248539049</v>
      </c>
      <c r="D105" s="7">
        <f>MAX(0,D104+$D$5-temps_HW_xhat!D98-$D$3)</f>
        <v>99.163009186146795</v>
      </c>
      <c r="E105" s="7">
        <f>MAX(0,E104+$E$5-temps_HW_xhat!E98-$E$3)</f>
        <v>246.66875195846021</v>
      </c>
      <c r="F105" s="7">
        <f>MAX(0,F104+$F$5-temps_HW_xhat!F98-$F$3)</f>
        <v>110.23545349141222</v>
      </c>
      <c r="G105" s="7">
        <f>MAX(0,G104+$G$5-temps_HW_xhat!G98-$G$3)</f>
        <v>112.04685014919013</v>
      </c>
      <c r="H105" s="7">
        <f>MAX(0,H104+$H$5-temps_HW_xhat!H98-$H$3)</f>
        <v>71.554448915399334</v>
      </c>
      <c r="I105" s="7">
        <f>MAX(0,I104+$I$5-temps_HW_xhat!I98-$I$3)</f>
        <v>164.37034269085473</v>
      </c>
      <c r="J105" s="7">
        <f>MAX(0,J104+$J$5-temps_HW_xhat!J98-$J$3)</f>
        <v>0</v>
      </c>
      <c r="K105" s="7">
        <f>MAX(0,K104+$K$5-temps_HW_xhat!K98-$K$3)</f>
        <v>120.64836960015484</v>
      </c>
      <c r="L105" s="7">
        <f>MAX(0,L104+$L$5-temps_HW_xhat!L98-$L$3)</f>
        <v>33.64699318577501</v>
      </c>
      <c r="M105" s="7">
        <f>MAX(0,M104+$M$5-temps_HW_xhat!M98-$M$3)</f>
        <v>124.28839131756374</v>
      </c>
      <c r="N105" s="7">
        <f>MAX(0,N104+$N$5-temps_HW_xhat!N98-$N$3)</f>
        <v>94.073041908747271</v>
      </c>
      <c r="O105" s="7">
        <f>MAX(0,O104+$O$5-temps_HW_xhat!O98-$O$3)</f>
        <v>84.852684744020664</v>
      </c>
      <c r="P105" s="7">
        <f>MAX(0,P104+$P$5-temps_HW_xhat!P98-$P$3)</f>
        <v>265.11135481048797</v>
      </c>
      <c r="Q105" s="7">
        <f>MAX(0,Q104+$Q$5-temps_HW_xhat!Q98-$Q$3)</f>
        <v>288.28048227444089</v>
      </c>
      <c r="R105" s="7">
        <f>MAX(0,R104+$R$5-temps_HW_xhat!R98-$R$3)</f>
        <v>32.444876920060636</v>
      </c>
      <c r="S105" s="7">
        <f>MAX(0,S104+$S$5-temps_HW_xhat!S98-$S$3)</f>
        <v>65.480755667170342</v>
      </c>
      <c r="T105" s="7">
        <f>MAX(0,T104+$T$5-temps_HW_xhat!T98-$T$3)</f>
        <v>201.06790052055123</v>
      </c>
    </row>
    <row r="106" spans="1:20" x14ac:dyDescent="0.25">
      <c r="A106" s="4">
        <v>44110</v>
      </c>
      <c r="B106" s="7">
        <f>MAX(0,B105+$B$5-temps_HW_xhat!B99-$B$3)</f>
        <v>123.12273283521407</v>
      </c>
      <c r="C106" s="7">
        <f>MAX(0,C105+$C$5-temps_HW_xhat!C99-$C$3)</f>
        <v>30.832552621903542</v>
      </c>
      <c r="D106" s="7">
        <f>MAX(0,D105+$D$5-temps_HW_xhat!D99-$D$3)</f>
        <v>113.87001810060858</v>
      </c>
      <c r="E106" s="7">
        <f>MAX(0,E105+$E$5-temps_HW_xhat!E99-$E$3)</f>
        <v>256.69226065075924</v>
      </c>
      <c r="F106" s="7">
        <f>MAX(0,F105+$F$5-temps_HW_xhat!F99-$F$3)</f>
        <v>120.98253456185213</v>
      </c>
      <c r="G106" s="7">
        <f>MAX(0,G105+$G$5-temps_HW_xhat!G99-$G$3)</f>
        <v>119.72767476065648</v>
      </c>
      <c r="H106" s="7">
        <f>MAX(0,H105+$H$5-temps_HW_xhat!H99-$H$3)</f>
        <v>81.643521889483992</v>
      </c>
      <c r="I106" s="7">
        <f>MAX(0,I105+$I$5-temps_HW_xhat!I99-$I$3)</f>
        <v>175.24558007111074</v>
      </c>
      <c r="J106" s="7">
        <f>MAX(0,J105+$J$5-temps_HW_xhat!J99-$J$3)</f>
        <v>6.8907249076539356</v>
      </c>
      <c r="K106" s="7">
        <f>MAX(0,K105+$K$5-temps_HW_xhat!K99-$K$3)</f>
        <v>127.3284705442334</v>
      </c>
      <c r="L106" s="7">
        <f>MAX(0,L105+$L$5-temps_HW_xhat!L99-$L$3)</f>
        <v>43.839166511258973</v>
      </c>
      <c r="M106" s="7">
        <f>MAX(0,M105+$M$5-temps_HW_xhat!M99-$M$3)</f>
        <v>133.64868553132845</v>
      </c>
      <c r="N106" s="7">
        <f>MAX(0,N105+$N$5-temps_HW_xhat!N99-$N$3)</f>
        <v>113.92330707933519</v>
      </c>
      <c r="O106" s="7">
        <f>MAX(0,O105+$O$5-temps_HW_xhat!O99-$O$3)</f>
        <v>102.27262147677811</v>
      </c>
      <c r="P106" s="7">
        <f>MAX(0,P105+$P$5-temps_HW_xhat!P99-$P$3)</f>
        <v>273.32253011046288</v>
      </c>
      <c r="Q106" s="7">
        <f>MAX(0,Q105+$Q$5-temps_HW_xhat!Q99-$Q$3)</f>
        <v>298.26616742627726</v>
      </c>
      <c r="R106" s="7">
        <f>MAX(0,R105+$R$5-temps_HW_xhat!R99-$R$3)</f>
        <v>30.033233404355457</v>
      </c>
      <c r="S106" s="7">
        <f>MAX(0,S105+$S$5-temps_HW_xhat!S99-$S$3)</f>
        <v>78.43092840376049</v>
      </c>
      <c r="T106" s="7">
        <f>MAX(0,T105+$T$5-temps_HW_xhat!T99-$T$3)</f>
        <v>213.24556276793879</v>
      </c>
    </row>
    <row r="107" spans="1:20" x14ac:dyDescent="0.25">
      <c r="A107" s="4">
        <v>44111</v>
      </c>
      <c r="B107" s="7">
        <f>MAX(0,B106+$B$5-temps_HW_xhat!B100-$B$3)</f>
        <v>131.8472448542195</v>
      </c>
      <c r="C107" s="7">
        <f>MAX(0,C106+$C$5-temps_HW_xhat!C100-$C$3)</f>
        <v>42.566629544331036</v>
      </c>
      <c r="D107" s="7">
        <f>MAX(0,D106+$D$5-temps_HW_xhat!D100-$D$3)</f>
        <v>127.67552311919835</v>
      </c>
      <c r="E107" s="7">
        <f>MAX(0,E106+$E$5-temps_HW_xhat!E100-$E$3)</f>
        <v>269.49226002986467</v>
      </c>
      <c r="F107" s="7">
        <f>MAX(0,F106+$F$5-temps_HW_xhat!F100-$F$3)</f>
        <v>135.32334297796814</v>
      </c>
      <c r="G107" s="7">
        <f>MAX(0,G106+$G$5-temps_HW_xhat!G100-$G$3)</f>
        <v>124.00785745561714</v>
      </c>
      <c r="H107" s="7">
        <f>MAX(0,H106+$H$5-temps_HW_xhat!H100-$H$3)</f>
        <v>91.999929341134944</v>
      </c>
      <c r="I107" s="7">
        <f>MAX(0,I106+$I$5-temps_HW_xhat!I100-$I$3)</f>
        <v>189.13516921834122</v>
      </c>
      <c r="J107" s="7">
        <f>MAX(0,J106+$J$5-temps_HW_xhat!J100-$J$3)</f>
        <v>19.360297630914079</v>
      </c>
      <c r="K107" s="7">
        <f>MAX(0,K106+$K$5-temps_HW_xhat!K100-$K$3)</f>
        <v>137.22774011216879</v>
      </c>
      <c r="L107" s="7">
        <f>MAX(0,L106+$L$5-temps_HW_xhat!L100-$L$3)</f>
        <v>50.754749422418236</v>
      </c>
      <c r="M107" s="7">
        <f>MAX(0,M106+$M$5-temps_HW_xhat!M100-$M$3)</f>
        <v>142.32694754541365</v>
      </c>
      <c r="N107" s="7">
        <f>MAX(0,N106+$N$5-temps_HW_xhat!N100-$N$3)</f>
        <v>131.1303656751285</v>
      </c>
      <c r="O107" s="7">
        <f>MAX(0,O106+$O$5-temps_HW_xhat!O100-$O$3)</f>
        <v>118.82974766016824</v>
      </c>
      <c r="P107" s="7">
        <f>MAX(0,P106+$P$5-temps_HW_xhat!P100-$P$3)</f>
        <v>281.96123945982839</v>
      </c>
      <c r="Q107" s="7">
        <f>MAX(0,Q106+$Q$5-temps_HW_xhat!Q100-$Q$3)</f>
        <v>307.06453523106694</v>
      </c>
      <c r="R107" s="7">
        <f>MAX(0,R106+$R$5-temps_HW_xhat!R100-$R$3)</f>
        <v>31.426992606272478</v>
      </c>
      <c r="S107" s="7">
        <f>MAX(0,S106+$S$5-temps_HW_xhat!S100-$S$3)</f>
        <v>91.917157856430123</v>
      </c>
      <c r="T107" s="7">
        <f>MAX(0,T106+$T$5-temps_HW_xhat!T100-$T$3)</f>
        <v>228.21558072922855</v>
      </c>
    </row>
    <row r="108" spans="1:20" x14ac:dyDescent="0.25">
      <c r="A108" s="4">
        <v>44112</v>
      </c>
      <c r="B108" s="7">
        <f>MAX(0,B107+$B$5-temps_HW_xhat!B101-$B$3)</f>
        <v>111.97916972303175</v>
      </c>
      <c r="C108" s="7">
        <f>MAX(0,C107+$C$5-temps_HW_xhat!C101-$C$3)</f>
        <v>30.302232331602621</v>
      </c>
      <c r="D108" s="7">
        <f>MAX(0,D107+$D$5-temps_HW_xhat!D101-$D$3)</f>
        <v>131.71420354881641</v>
      </c>
      <c r="E108" s="7">
        <f>MAX(0,E107+$E$5-temps_HW_xhat!E101-$E$3)</f>
        <v>281.93579554447854</v>
      </c>
      <c r="F108" s="7">
        <f>MAX(0,F107+$F$5-temps_HW_xhat!F101-$F$3)</f>
        <v>148.70803241257016</v>
      </c>
      <c r="G108" s="7">
        <f>MAX(0,G107+$G$5-temps_HW_xhat!G101-$G$3)</f>
        <v>124.55763247705619</v>
      </c>
      <c r="H108" s="7">
        <f>MAX(0,H107+$H$5-temps_HW_xhat!H101-$H$3)</f>
        <v>99.241848761524608</v>
      </c>
      <c r="I108" s="7">
        <f>MAX(0,I107+$I$5-temps_HW_xhat!I101-$I$3)</f>
        <v>199.98720822718093</v>
      </c>
      <c r="J108" s="7">
        <f>MAX(0,J107+$J$5-temps_HW_xhat!J101-$J$3)</f>
        <v>31.468692389260713</v>
      </c>
      <c r="K108" s="7">
        <f>MAX(0,K107+$K$5-temps_HW_xhat!K101-$K$3)</f>
        <v>149.26014015892576</v>
      </c>
      <c r="L108" s="7">
        <f>MAX(0,L107+$L$5-temps_HW_xhat!L101-$L$3)</f>
        <v>53.569675962360485</v>
      </c>
      <c r="M108" s="7">
        <f>MAX(0,M107+$M$5-temps_HW_xhat!M101-$M$3)</f>
        <v>148.83482273977805</v>
      </c>
      <c r="N108" s="7">
        <f>MAX(0,N107+$N$5-temps_HW_xhat!N101-$N$3)</f>
        <v>143.13853415798505</v>
      </c>
      <c r="O108" s="7">
        <f>MAX(0,O107+$O$5-temps_HW_xhat!O101-$O$3)</f>
        <v>132.65367115090976</v>
      </c>
      <c r="P108" s="7">
        <f>MAX(0,P107+$P$5-temps_HW_xhat!P101-$P$3)</f>
        <v>296.25417038378674</v>
      </c>
      <c r="Q108" s="7">
        <f>MAX(0,Q107+$Q$5-temps_HW_xhat!Q101-$Q$3)</f>
        <v>327.24896868880296</v>
      </c>
      <c r="R108" s="7">
        <f>MAX(0,R107+$R$5-temps_HW_xhat!R101-$R$3)</f>
        <v>38.222226016126797</v>
      </c>
      <c r="S108" s="7">
        <f>MAX(0,S107+$S$5-temps_HW_xhat!S101-$S$3)</f>
        <v>99.60708542178665</v>
      </c>
      <c r="T108" s="7">
        <f>MAX(0,T107+$T$5-temps_HW_xhat!T101-$T$3)</f>
        <v>238.91543459594175</v>
      </c>
    </row>
    <row r="109" spans="1:20" x14ac:dyDescent="0.25">
      <c r="A109" s="4">
        <v>44113</v>
      </c>
      <c r="B109" s="7">
        <f>MAX(0,B108+$B$5-temps_HW_xhat!B102-$B$3)</f>
        <v>114.06273533271928</v>
      </c>
      <c r="C109" s="7">
        <f>MAX(0,C108+$C$5-temps_HW_xhat!C102-$C$3)</f>
        <v>37.723652124804914</v>
      </c>
      <c r="D109" s="7">
        <f>MAX(0,D108+$D$5-temps_HW_xhat!D102-$D$3)</f>
        <v>138.46765503615129</v>
      </c>
      <c r="E109" s="7">
        <f>MAX(0,E108+$E$5-temps_HW_xhat!E102-$E$3)</f>
        <v>304.8926321838714</v>
      </c>
      <c r="F109" s="7">
        <f>MAX(0,F108+$F$5-temps_HW_xhat!F102-$F$3)</f>
        <v>152.92007715336439</v>
      </c>
      <c r="G109" s="7">
        <f>MAX(0,G108+$G$5-temps_HW_xhat!G102-$G$3)</f>
        <v>134.67463890344007</v>
      </c>
      <c r="H109" s="7">
        <f>MAX(0,H108+$H$5-temps_HW_xhat!H102-$H$3)</f>
        <v>106.83899095774525</v>
      </c>
      <c r="I109" s="7">
        <f>MAX(0,I108+$I$5-temps_HW_xhat!I102-$I$3)</f>
        <v>211.72487140917741</v>
      </c>
      <c r="J109" s="7">
        <f>MAX(0,J108+$J$5-temps_HW_xhat!J102-$J$3)</f>
        <v>42.845018491510345</v>
      </c>
      <c r="K109" s="7">
        <f>MAX(0,K108+$K$5-temps_HW_xhat!K102-$K$3)</f>
        <v>163.02454323321132</v>
      </c>
      <c r="L109" s="7">
        <f>MAX(0,L108+$L$5-temps_HW_xhat!L102-$L$3)</f>
        <v>54.410909177851444</v>
      </c>
      <c r="M109" s="7">
        <f>MAX(0,M108+$M$5-temps_HW_xhat!M102-$M$3)</f>
        <v>160.17086858918788</v>
      </c>
      <c r="N109" s="7">
        <f>MAX(0,N108+$N$5-temps_HW_xhat!N102-$N$3)</f>
        <v>148.05926324465517</v>
      </c>
      <c r="O109" s="7">
        <f>MAX(0,O108+$O$5-temps_HW_xhat!O102-$O$3)</f>
        <v>139.82922063539607</v>
      </c>
      <c r="P109" s="7">
        <f>MAX(0,P108+$P$5-temps_HW_xhat!P102-$P$3)</f>
        <v>308.61355454113016</v>
      </c>
      <c r="Q109" s="7">
        <f>MAX(0,Q108+$Q$5-temps_HW_xhat!Q102-$Q$3)</f>
        <v>352.84344614621421</v>
      </c>
      <c r="R109" s="7">
        <f>MAX(0,R108+$R$5-temps_HW_xhat!R102-$R$3)</f>
        <v>44.717029703911408</v>
      </c>
      <c r="S109" s="7">
        <f>MAX(0,S108+$S$5-temps_HW_xhat!S102-$S$3)</f>
        <v>98.665399780688475</v>
      </c>
      <c r="T109" s="7">
        <f>MAX(0,T108+$T$5-temps_HW_xhat!T102-$T$3)</f>
        <v>244.77996344995529</v>
      </c>
    </row>
    <row r="110" spans="1:20" x14ac:dyDescent="0.25">
      <c r="A110" s="4">
        <v>44114</v>
      </c>
      <c r="B110" s="7">
        <f>MAX(0,B109+$B$5-temps_HW_xhat!B103-$B$3)</f>
        <v>114.19769422749583</v>
      </c>
      <c r="C110" s="7">
        <f>MAX(0,C109+$C$5-temps_HW_xhat!C103-$C$3)</f>
        <v>44.099522087988504</v>
      </c>
      <c r="D110" s="7">
        <f>MAX(0,D109+$D$5-temps_HW_xhat!D103-$D$3)</f>
        <v>144.89012023416115</v>
      </c>
      <c r="E110" s="7">
        <f>MAX(0,E109+$E$5-temps_HW_xhat!E103-$E$3)</f>
        <v>330.68122964894837</v>
      </c>
      <c r="F110" s="7">
        <f>MAX(0,F109+$F$5-temps_HW_xhat!F103-$F$3)</f>
        <v>159.70780500721821</v>
      </c>
      <c r="G110" s="7">
        <f>MAX(0,G109+$G$5-temps_HW_xhat!G103-$G$3)</f>
        <v>142.58608653770281</v>
      </c>
      <c r="H110" s="7">
        <f>MAX(0,H109+$H$5-temps_HW_xhat!H103-$H$3)</f>
        <v>105.56094436716391</v>
      </c>
      <c r="I110" s="7">
        <f>MAX(0,I109+$I$5-temps_HW_xhat!I103-$I$3)</f>
        <v>218.18552117562001</v>
      </c>
      <c r="J110" s="7">
        <f>MAX(0,J109+$J$5-temps_HW_xhat!J103-$J$3)</f>
        <v>49.965608789659186</v>
      </c>
      <c r="K110" s="7">
        <f>MAX(0,K109+$K$5-temps_HW_xhat!K103-$K$3)</f>
        <v>165.54896019164607</v>
      </c>
      <c r="L110" s="7">
        <f>MAX(0,L109+$L$5-temps_HW_xhat!L103-$L$3)</f>
        <v>51.82803421524418</v>
      </c>
      <c r="M110" s="7">
        <f>MAX(0,M109+$M$5-temps_HW_xhat!M103-$M$3)</f>
        <v>167.87282368760688</v>
      </c>
      <c r="N110" s="7">
        <f>MAX(0,N109+$N$5-temps_HW_xhat!N103-$N$3)</f>
        <v>145.32012948215851</v>
      </c>
      <c r="O110" s="7">
        <f>MAX(0,O109+$O$5-temps_HW_xhat!O103-$O$3)</f>
        <v>144.32538410429189</v>
      </c>
      <c r="P110" s="7">
        <f>MAX(0,P109+$P$5-temps_HW_xhat!P103-$P$3)</f>
        <v>325.0072440418341</v>
      </c>
      <c r="Q110" s="7">
        <f>MAX(0,Q109+$Q$5-temps_HW_xhat!Q103-$Q$3)</f>
        <v>375.84085787438465</v>
      </c>
      <c r="R110" s="7">
        <f>MAX(0,R109+$R$5-temps_HW_xhat!R103-$R$3)</f>
        <v>51.03117033760023</v>
      </c>
      <c r="S110" s="7">
        <f>MAX(0,S109+$S$5-temps_HW_xhat!S103-$S$3)</f>
        <v>97.148091442030903</v>
      </c>
      <c r="T110" s="7">
        <f>MAX(0,T109+$T$5-temps_HW_xhat!T103-$T$3)</f>
        <v>250.37222718522995</v>
      </c>
    </row>
    <row r="111" spans="1:20" x14ac:dyDescent="0.25">
      <c r="A111" s="4">
        <v>44115</v>
      </c>
      <c r="B111" s="7">
        <f>MAX(0,B110+$B$5-temps_HW_xhat!B104-$B$3)</f>
        <v>118.14347116143227</v>
      </c>
      <c r="C111" s="7">
        <f>MAX(0,C110+$C$5-temps_HW_xhat!C104-$C$3)</f>
        <v>53.980342001893717</v>
      </c>
      <c r="D111" s="7">
        <f>MAX(0,D110+$D$5-temps_HW_xhat!D104-$D$3)</f>
        <v>153.99199884847195</v>
      </c>
      <c r="E111" s="7">
        <f>MAX(0,E110+$E$5-temps_HW_xhat!E104-$E$3)</f>
        <v>353.55824121396574</v>
      </c>
      <c r="F111" s="7">
        <f>MAX(0,F110+$F$5-temps_HW_xhat!F104-$F$3)</f>
        <v>167.37886487811352</v>
      </c>
      <c r="G111" s="7">
        <f>MAX(0,G110+$G$5-temps_HW_xhat!G104-$G$3)</f>
        <v>152.91531191955394</v>
      </c>
      <c r="H111" s="7">
        <f>MAX(0,H110+$H$5-temps_HW_xhat!H104-$H$3)</f>
        <v>105.03941920820718</v>
      </c>
      <c r="I111" s="7">
        <f>MAX(0,I110+$I$5-temps_HW_xhat!I104-$I$3)</f>
        <v>226.40321977339585</v>
      </c>
      <c r="J111" s="7">
        <f>MAX(0,J110+$J$5-temps_HW_xhat!J104-$J$3)</f>
        <v>51.804993343192919</v>
      </c>
      <c r="K111" s="7">
        <f>MAX(0,K110+$K$5-temps_HW_xhat!K104-$K$3)</f>
        <v>164.64706683570202</v>
      </c>
      <c r="L111" s="7">
        <f>MAX(0,L110+$L$5-temps_HW_xhat!L104-$L$3)</f>
        <v>48.114436310109518</v>
      </c>
      <c r="M111" s="7">
        <f>MAX(0,M110+$M$5-temps_HW_xhat!M104-$M$3)</f>
        <v>175.97226306982583</v>
      </c>
      <c r="N111" s="7">
        <f>MAX(0,N110+$N$5-temps_HW_xhat!N104-$N$3)</f>
        <v>149.0266522815003</v>
      </c>
      <c r="O111" s="7">
        <f>MAX(0,O110+$O$5-temps_HW_xhat!O104-$O$3)</f>
        <v>143.4489323532984</v>
      </c>
      <c r="P111" s="7">
        <f>MAX(0,P110+$P$5-temps_HW_xhat!P104-$P$3)</f>
        <v>342.87661903079544</v>
      </c>
      <c r="Q111" s="7">
        <f>MAX(0,Q110+$Q$5-temps_HW_xhat!Q104-$Q$3)</f>
        <v>393.90897159172283</v>
      </c>
      <c r="R111" s="7">
        <f>MAX(0,R110+$R$5-temps_HW_xhat!R104-$R$3)</f>
        <v>53.24957094324985</v>
      </c>
      <c r="S111" s="7">
        <f>MAX(0,S110+$S$5-temps_HW_xhat!S104-$S$3)</f>
        <v>95.643794176928125</v>
      </c>
      <c r="T111" s="7">
        <f>MAX(0,T110+$T$5-temps_HW_xhat!T104-$T$3)</f>
        <v>262.03117054538467</v>
      </c>
    </row>
    <row r="112" spans="1:20" x14ac:dyDescent="0.25">
      <c r="A112" s="4">
        <v>44116</v>
      </c>
      <c r="B112" s="7">
        <f>MAX(0,B111+$B$5-temps_HW_xhat!B105-$B$3)</f>
        <v>120.18218378712002</v>
      </c>
      <c r="C112" s="7">
        <f>MAX(0,C111+$C$5-temps_HW_xhat!C105-$C$3)</f>
        <v>60.782204655317429</v>
      </c>
      <c r="D112" s="7">
        <f>MAX(0,D111+$D$5-temps_HW_xhat!D105-$D$3)</f>
        <v>164.47062039663484</v>
      </c>
      <c r="E112" s="7">
        <f>MAX(0,E111+$E$5-temps_HW_xhat!E105-$E$3)</f>
        <v>372.93071016408402</v>
      </c>
      <c r="F112" s="7">
        <f>MAX(0,F111+$F$5-temps_HW_xhat!F105-$F$3)</f>
        <v>177.54504366755651</v>
      </c>
      <c r="G112" s="7">
        <f>MAX(0,G111+$G$5-temps_HW_xhat!G105-$G$3)</f>
        <v>162.13606909893898</v>
      </c>
      <c r="H112" s="7">
        <f>MAX(0,H111+$H$5-temps_HW_xhat!H105-$H$3)</f>
        <v>113.49842409743074</v>
      </c>
      <c r="I112" s="7">
        <f>MAX(0,I111+$I$5-temps_HW_xhat!I105-$I$3)</f>
        <v>229.44413458393964</v>
      </c>
      <c r="J112" s="7">
        <f>MAX(0,J111+$J$5-temps_HW_xhat!J105-$J$3)</f>
        <v>50.149230618114956</v>
      </c>
      <c r="K112" s="7">
        <f>MAX(0,K111+$K$5-temps_HW_xhat!K105-$K$3)</f>
        <v>166.7904066191908</v>
      </c>
      <c r="L112" s="7">
        <f>MAX(0,L111+$L$5-temps_HW_xhat!L105-$L$3)</f>
        <v>57.634722238262661</v>
      </c>
      <c r="M112" s="7">
        <f>MAX(0,M111+$M$5-temps_HW_xhat!M105-$M$3)</f>
        <v>180.70274644365855</v>
      </c>
      <c r="N112" s="7">
        <f>MAX(0,N111+$N$5-temps_HW_xhat!N105-$N$3)</f>
        <v>151.71091412319933</v>
      </c>
      <c r="O112" s="7">
        <f>MAX(0,O111+$O$5-temps_HW_xhat!O105-$O$3)</f>
        <v>144.06713831414083</v>
      </c>
      <c r="P112" s="7">
        <f>MAX(0,P111+$P$5-temps_HW_xhat!P105-$P$3)</f>
        <v>365.87386832636156</v>
      </c>
      <c r="Q112" s="7">
        <f>MAX(0,Q111+$Q$5-temps_HW_xhat!Q105-$Q$3)</f>
        <v>408.40991180920543</v>
      </c>
      <c r="R112" s="7">
        <f>MAX(0,R111+$R$5-temps_HW_xhat!R105-$R$3)</f>
        <v>53.297441470089055</v>
      </c>
      <c r="S112" s="7">
        <f>MAX(0,S111+$S$5-temps_HW_xhat!S105-$S$3)</f>
        <v>91.707170590064862</v>
      </c>
      <c r="T112" s="7">
        <f>MAX(0,T111+$T$5-temps_HW_xhat!T105-$T$3)</f>
        <v>273.32283221544645</v>
      </c>
    </row>
    <row r="113" spans="1:20" x14ac:dyDescent="0.25">
      <c r="A113" s="4">
        <v>44117</v>
      </c>
      <c r="B113" s="7">
        <f>MAX(0,B112+$B$5-temps_HW_xhat!B106-$B$3)</f>
        <v>118.74407872677706</v>
      </c>
      <c r="C113" s="7">
        <f>MAX(0,C112+$C$5-temps_HW_xhat!C106-$C$3)</f>
        <v>61.532228127842643</v>
      </c>
      <c r="D113" s="7">
        <f>MAX(0,D112+$D$5-temps_HW_xhat!D106-$D$3)</f>
        <v>173.39398199560864</v>
      </c>
      <c r="E113" s="7">
        <f>MAX(0,E112+$E$5-temps_HW_xhat!E106-$E$3)</f>
        <v>387.33354189778868</v>
      </c>
      <c r="F113" s="7">
        <f>MAX(0,F112+$F$5-temps_HW_xhat!F106-$F$3)</f>
        <v>184.5114758118292</v>
      </c>
      <c r="G113" s="7">
        <f>MAX(0,G112+$G$5-temps_HW_xhat!G106-$G$3)</f>
        <v>166.73256361159051</v>
      </c>
      <c r="H113" s="7">
        <f>MAX(0,H112+$H$5-temps_HW_xhat!H106-$H$3)</f>
        <v>120.26235391000441</v>
      </c>
      <c r="I113" s="7">
        <f>MAX(0,I112+$I$5-temps_HW_xhat!I106-$I$3)</f>
        <v>240.39754649920388</v>
      </c>
      <c r="J113" s="7">
        <f>MAX(0,J112+$J$5-temps_HW_xhat!J106-$J$3)</f>
        <v>58.156548883819781</v>
      </c>
      <c r="K113" s="7">
        <f>MAX(0,K112+$K$5-temps_HW_xhat!K106-$K$3)</f>
        <v>176.45493621447008</v>
      </c>
      <c r="L113" s="7">
        <f>MAX(0,L112+$L$5-temps_HW_xhat!L106-$L$3)</f>
        <v>69.240544659093118</v>
      </c>
      <c r="M113" s="7">
        <f>MAX(0,M112+$M$5-temps_HW_xhat!M106-$M$3)</f>
        <v>188.13119303706594</v>
      </c>
      <c r="N113" s="7">
        <f>MAX(0,N112+$N$5-temps_HW_xhat!N106-$N$3)</f>
        <v>162.62360051735007</v>
      </c>
      <c r="O113" s="7">
        <f>MAX(0,O112+$O$5-temps_HW_xhat!O106-$O$3)</f>
        <v>143.96504586215013</v>
      </c>
      <c r="P113" s="7">
        <f>MAX(0,P112+$P$5-temps_HW_xhat!P106-$P$3)</f>
        <v>381.10596120566788</v>
      </c>
      <c r="Q113" s="7">
        <f>MAX(0,Q112+$Q$5-temps_HW_xhat!Q106-$Q$3)</f>
        <v>418.34265699611262</v>
      </c>
      <c r="R113" s="7">
        <f>MAX(0,R112+$R$5-temps_HW_xhat!R106-$R$3)</f>
        <v>52.50987483617088</v>
      </c>
      <c r="S113" s="7">
        <f>MAX(0,S112+$S$5-temps_HW_xhat!S106-$S$3)</f>
        <v>88.70658074302429</v>
      </c>
      <c r="T113" s="7">
        <f>MAX(0,T112+$T$5-temps_HW_xhat!T106-$T$3)</f>
        <v>282.90310105125042</v>
      </c>
    </row>
    <row r="114" spans="1:20" x14ac:dyDescent="0.25">
      <c r="A114" s="4">
        <v>44118</v>
      </c>
      <c r="B114" s="7">
        <f>MAX(0,B113+$B$5-temps_HW_xhat!B107-$B$3)</f>
        <v>113.27993953870363</v>
      </c>
      <c r="C114" s="7">
        <f>MAX(0,C113+$C$5-temps_HW_xhat!C107-$C$3)</f>
        <v>61.34640852520532</v>
      </c>
      <c r="D114" s="7">
        <f>MAX(0,D113+$D$5-temps_HW_xhat!D107-$D$3)</f>
        <v>186.40919731808333</v>
      </c>
      <c r="E114" s="7">
        <f>MAX(0,E113+$E$5-temps_HW_xhat!E107-$E$3)</f>
        <v>394.17519565814064</v>
      </c>
      <c r="F114" s="7">
        <f>MAX(0,F113+$F$5-temps_HW_xhat!F107-$F$3)</f>
        <v>186.65453028812993</v>
      </c>
      <c r="G114" s="7">
        <f>MAX(0,G113+$G$5-temps_HW_xhat!G107-$G$3)</f>
        <v>169.98659597507225</v>
      </c>
      <c r="H114" s="7">
        <f>MAX(0,H113+$H$5-temps_HW_xhat!H107-$H$3)</f>
        <v>124.82175890695633</v>
      </c>
      <c r="I114" s="7">
        <f>MAX(0,I113+$I$5-temps_HW_xhat!I107-$I$3)</f>
        <v>258.30178476978568</v>
      </c>
      <c r="J114" s="7">
        <f>MAX(0,J113+$J$5-temps_HW_xhat!J107-$J$3)</f>
        <v>64.630435699057415</v>
      </c>
      <c r="K114" s="7">
        <f>MAX(0,K113+$K$5-temps_HW_xhat!K107-$K$3)</f>
        <v>193.91275871284725</v>
      </c>
      <c r="L114" s="7">
        <f>MAX(0,L113+$L$5-temps_HW_xhat!L107-$L$3)</f>
        <v>75.655395573645876</v>
      </c>
      <c r="M114" s="7">
        <f>MAX(0,M113+$M$5-temps_HW_xhat!M107-$M$3)</f>
        <v>192.73354390805196</v>
      </c>
      <c r="N114" s="7">
        <f>MAX(0,N113+$N$5-temps_HW_xhat!N107-$N$3)</f>
        <v>169.27790526870461</v>
      </c>
      <c r="O114" s="7">
        <f>MAX(0,O113+$O$5-temps_HW_xhat!O107-$O$3)</f>
        <v>146.79090159877396</v>
      </c>
      <c r="P114" s="7">
        <f>MAX(0,P113+$P$5-temps_HW_xhat!P107-$P$3)</f>
        <v>396.24037205578952</v>
      </c>
      <c r="Q114" s="7">
        <f>MAX(0,Q113+$Q$5-temps_HW_xhat!Q107-$Q$3)</f>
        <v>430.58560074679917</v>
      </c>
      <c r="R114" s="7">
        <f>MAX(0,R113+$R$5-temps_HW_xhat!R107-$R$3)</f>
        <v>49.554403629434304</v>
      </c>
      <c r="S114" s="7">
        <f>MAX(0,S113+$S$5-temps_HW_xhat!S107-$S$3)</f>
        <v>86.451704793092844</v>
      </c>
      <c r="T114" s="7">
        <f>MAX(0,T113+$T$5-temps_HW_xhat!T107-$T$3)</f>
        <v>291.24039026640827</v>
      </c>
    </row>
    <row r="115" spans="1:20" x14ac:dyDescent="0.25">
      <c r="A115" s="4">
        <v>44119</v>
      </c>
      <c r="B115" s="7">
        <f>MAX(0,B114+$B$5-temps_HW_xhat!B108-$B$3)</f>
        <v>118.4105360474576</v>
      </c>
      <c r="C115" s="7">
        <f>MAX(0,C114+$C$5-temps_HW_xhat!C108-$C$3)</f>
        <v>62.257557884626507</v>
      </c>
      <c r="D115" s="7">
        <f>MAX(0,D114+$D$5-temps_HW_xhat!D108-$D$3)</f>
        <v>191.82473345025562</v>
      </c>
      <c r="E115" s="7">
        <f>MAX(0,E114+$E$5-temps_HW_xhat!E108-$E$3)</f>
        <v>401.357555376954</v>
      </c>
      <c r="F115" s="7">
        <f>MAX(0,F114+$F$5-temps_HW_xhat!F108-$F$3)</f>
        <v>190.00979016446553</v>
      </c>
      <c r="G115" s="7">
        <f>MAX(0,G114+$G$5-temps_HW_xhat!G108-$G$3)</f>
        <v>178.91936052477823</v>
      </c>
      <c r="H115" s="7">
        <f>MAX(0,H114+$H$5-temps_HW_xhat!H108-$H$3)</f>
        <v>126.84497717101628</v>
      </c>
      <c r="I115" s="7">
        <f>MAX(0,I114+$I$5-temps_HW_xhat!I108-$I$3)</f>
        <v>279.7631507846562</v>
      </c>
      <c r="J115" s="7">
        <f>MAX(0,J114+$J$5-temps_HW_xhat!J108-$J$3)</f>
        <v>71.071869447429435</v>
      </c>
      <c r="K115" s="7">
        <f>MAX(0,K114+$K$5-temps_HW_xhat!K108-$K$3)</f>
        <v>210.82393624247962</v>
      </c>
      <c r="L115" s="7">
        <f>MAX(0,L114+$L$5-temps_HW_xhat!L108-$L$3)</f>
        <v>81.915984769024021</v>
      </c>
      <c r="M115" s="7">
        <f>MAX(0,M114+$M$5-temps_HW_xhat!M108-$M$3)</f>
        <v>198.67911191841407</v>
      </c>
      <c r="N115" s="7">
        <f>MAX(0,N114+$N$5-temps_HW_xhat!N108-$N$3)</f>
        <v>182.14472295383183</v>
      </c>
      <c r="O115" s="7">
        <f>MAX(0,O114+$O$5-temps_HW_xhat!O108-$O$3)</f>
        <v>156.04535660685997</v>
      </c>
      <c r="P115" s="7">
        <f>MAX(0,P114+$P$5-temps_HW_xhat!P108-$P$3)</f>
        <v>407.06006214137534</v>
      </c>
      <c r="Q115" s="7">
        <f>MAX(0,Q114+$Q$5-temps_HW_xhat!Q108-$Q$3)</f>
        <v>440.92932276121513</v>
      </c>
      <c r="R115" s="7">
        <f>MAX(0,R114+$R$5-temps_HW_xhat!R108-$R$3)</f>
        <v>48.646150632290713</v>
      </c>
      <c r="S115" s="7">
        <f>MAX(0,S114+$S$5-temps_HW_xhat!S108-$S$3)</f>
        <v>90.615770307058085</v>
      </c>
      <c r="T115" s="7">
        <f>MAX(0,T114+$T$5-temps_HW_xhat!T108-$T$3)</f>
        <v>299.06530730766343</v>
      </c>
    </row>
    <row r="116" spans="1:20" x14ac:dyDescent="0.25">
      <c r="A116" s="4">
        <v>44120</v>
      </c>
      <c r="B116" s="7">
        <f>MAX(0,B115+$B$5-temps_HW_xhat!B109-$B$3)</f>
        <v>133.44812809268186</v>
      </c>
      <c r="C116" s="7">
        <f>MAX(0,C115+$C$5-temps_HW_xhat!C109-$C$3)</f>
        <v>64.359876005147399</v>
      </c>
      <c r="D116" s="7">
        <f>MAX(0,D115+$D$5-temps_HW_xhat!D109-$D$3)</f>
        <v>199.6091662086053</v>
      </c>
      <c r="E116" s="7">
        <f>MAX(0,E115+$E$5-temps_HW_xhat!E109-$E$3)</f>
        <v>408.12324513897062</v>
      </c>
      <c r="F116" s="7">
        <f>MAX(0,F115+$F$5-temps_HW_xhat!F109-$F$3)</f>
        <v>194.5225719581419</v>
      </c>
      <c r="G116" s="7">
        <f>MAX(0,G115+$G$5-temps_HW_xhat!G109-$G$3)</f>
        <v>200.42648796125118</v>
      </c>
      <c r="H116" s="7">
        <f>MAX(0,H115+$H$5-temps_HW_xhat!H109-$H$3)</f>
        <v>130.05840382872972</v>
      </c>
      <c r="I116" s="7">
        <f>MAX(0,I115+$I$5-temps_HW_xhat!I109-$I$3)</f>
        <v>297.30815170456037</v>
      </c>
      <c r="J116" s="7">
        <f>MAX(0,J115+$J$5-temps_HW_xhat!J109-$J$3)</f>
        <v>68.904717192709285</v>
      </c>
      <c r="K116" s="7">
        <f>MAX(0,K115+$K$5-temps_HW_xhat!K109-$K$3)</f>
        <v>222.33190016943021</v>
      </c>
      <c r="L116" s="7">
        <f>MAX(0,L115+$L$5-temps_HW_xhat!L109-$L$3)</f>
        <v>87.378654784963871</v>
      </c>
      <c r="M116" s="7">
        <f>MAX(0,M115+$M$5-temps_HW_xhat!M109-$M$3)</f>
        <v>204.3403936532568</v>
      </c>
      <c r="N116" s="7">
        <f>MAX(0,N115+$N$5-temps_HW_xhat!N109-$N$3)</f>
        <v>200.40934890401854</v>
      </c>
      <c r="O116" s="7">
        <f>MAX(0,O115+$O$5-temps_HW_xhat!O109-$O$3)</f>
        <v>163.40213765781687</v>
      </c>
      <c r="P116" s="7">
        <f>MAX(0,P115+$P$5-temps_HW_xhat!P109-$P$3)</f>
        <v>416.34593442362575</v>
      </c>
      <c r="Q116" s="7">
        <f>MAX(0,Q115+$Q$5-temps_HW_xhat!Q109-$Q$3)</f>
        <v>451.76931503943644</v>
      </c>
      <c r="R116" s="7">
        <f>MAX(0,R115+$R$5-temps_HW_xhat!R109-$R$3)</f>
        <v>55.482778125866346</v>
      </c>
      <c r="S116" s="7">
        <f>MAX(0,S115+$S$5-temps_HW_xhat!S109-$S$3)</f>
        <v>97.596643882060235</v>
      </c>
      <c r="T116" s="7">
        <f>MAX(0,T115+$T$5-temps_HW_xhat!T109-$T$3)</f>
        <v>300.2071792842703</v>
      </c>
    </row>
    <row r="117" spans="1:20" x14ac:dyDescent="0.25">
      <c r="A117" s="4">
        <v>44121</v>
      </c>
      <c r="B117" s="7">
        <f>MAX(0,B116+$B$5-temps_HW_xhat!B110-$B$3)</f>
        <v>153.62587876668911</v>
      </c>
      <c r="C117" s="7">
        <f>MAX(0,C116+$C$5-temps_HW_xhat!C110-$C$3)</f>
        <v>61.228273241615497</v>
      </c>
      <c r="D117" s="7">
        <f>MAX(0,D116+$D$5-temps_HW_xhat!D110-$D$3)</f>
        <v>201.14046520542661</v>
      </c>
      <c r="E117" s="7">
        <f>MAX(0,E116+$E$5-temps_HW_xhat!E110-$E$3)</f>
        <v>410.10996690220338</v>
      </c>
      <c r="F117" s="7">
        <f>MAX(0,F116+$F$5-temps_HW_xhat!F110-$F$3)</f>
        <v>206.6762084706005</v>
      </c>
      <c r="G117" s="7">
        <f>MAX(0,G116+$G$5-temps_HW_xhat!G110-$G$3)</f>
        <v>216.67274107512154</v>
      </c>
      <c r="H117" s="7">
        <f>MAX(0,H116+$H$5-temps_HW_xhat!H110-$H$3)</f>
        <v>133.88595792736814</v>
      </c>
      <c r="I117" s="7">
        <f>MAX(0,I116+$I$5-temps_HW_xhat!I110-$I$3)</f>
        <v>310.97544985237323</v>
      </c>
      <c r="J117" s="7">
        <f>MAX(0,J116+$J$5-temps_HW_xhat!J110-$J$3)</f>
        <v>70.695273765390212</v>
      </c>
      <c r="K117" s="7">
        <f>MAX(0,K116+$K$5-temps_HW_xhat!K110-$K$3)</f>
        <v>240.61851050526238</v>
      </c>
      <c r="L117" s="7">
        <f>MAX(0,L116+$L$5-temps_HW_xhat!L110-$L$3)</f>
        <v>86.719256673123525</v>
      </c>
      <c r="M117" s="7">
        <f>MAX(0,M116+$M$5-temps_HW_xhat!M110-$M$3)</f>
        <v>200.53772755790601</v>
      </c>
      <c r="N117" s="7">
        <f>MAX(0,N116+$N$5-temps_HW_xhat!N110-$N$3)</f>
        <v>219.11961567988016</v>
      </c>
      <c r="O117" s="7">
        <f>MAX(0,O116+$O$5-temps_HW_xhat!O110-$O$3)</f>
        <v>173.5879615752674</v>
      </c>
      <c r="P117" s="7">
        <f>MAX(0,P116+$P$5-temps_HW_xhat!P110-$P$3)</f>
        <v>422.66686718255426</v>
      </c>
      <c r="Q117" s="7">
        <f>MAX(0,Q116+$Q$5-temps_HW_xhat!Q110-$Q$3)</f>
        <v>465.59273504340445</v>
      </c>
      <c r="R117" s="7">
        <f>MAX(0,R116+$R$5-temps_HW_xhat!R110-$R$3)</f>
        <v>61.162016640320971</v>
      </c>
      <c r="S117" s="7">
        <f>MAX(0,S116+$S$5-temps_HW_xhat!S110-$S$3)</f>
        <v>108.27640387933766</v>
      </c>
      <c r="T117" s="7">
        <f>MAX(0,T116+$T$5-temps_HW_xhat!T110-$T$3)</f>
        <v>302.58449508390828</v>
      </c>
    </row>
    <row r="118" spans="1:20" x14ac:dyDescent="0.25">
      <c r="A118" s="4">
        <v>44122</v>
      </c>
      <c r="B118" s="7">
        <f>MAX(0,B117+$B$5-temps_HW_xhat!B111-$B$3)</f>
        <v>184.39889435466026</v>
      </c>
      <c r="C118" s="7">
        <f>MAX(0,C117+$C$5-temps_HW_xhat!C111-$C$3)</f>
        <v>76.259563598415497</v>
      </c>
      <c r="D118" s="7">
        <f>MAX(0,D117+$D$5-temps_HW_xhat!D111-$D$3)</f>
        <v>212.85134460526132</v>
      </c>
      <c r="E118" s="7">
        <f>MAX(0,E117+$E$5-temps_HW_xhat!E111-$E$3)</f>
        <v>424.04751831316412</v>
      </c>
      <c r="F118" s="7">
        <f>MAX(0,F117+$F$5-temps_HW_xhat!F111-$F$3)</f>
        <v>231.42203530563154</v>
      </c>
      <c r="G118" s="7">
        <f>MAX(0,G117+$G$5-temps_HW_xhat!G111-$G$3)</f>
        <v>238.21672090305358</v>
      </c>
      <c r="H118" s="7">
        <f>MAX(0,H117+$H$5-temps_HW_xhat!H111-$H$3)</f>
        <v>143.31845496891887</v>
      </c>
      <c r="I118" s="7">
        <f>MAX(0,I117+$I$5-temps_HW_xhat!I111-$I$3)</f>
        <v>321.06021023031201</v>
      </c>
      <c r="J118" s="7">
        <f>MAX(0,J117+$J$5-temps_HW_xhat!J111-$J$3)</f>
        <v>76.334525501825851</v>
      </c>
      <c r="K118" s="7">
        <f>MAX(0,K117+$K$5-temps_HW_xhat!K111-$K$3)</f>
        <v>254.19080633455386</v>
      </c>
      <c r="L118" s="7">
        <f>MAX(0,L117+$L$5-temps_HW_xhat!L111-$L$3)</f>
        <v>84.84117427284238</v>
      </c>
      <c r="M118" s="7">
        <f>MAX(0,M117+$M$5-temps_HW_xhat!M111-$M$3)</f>
        <v>208.43815338268871</v>
      </c>
      <c r="N118" s="7">
        <f>MAX(0,N117+$N$5-temps_HW_xhat!N111-$N$3)</f>
        <v>243.53758346011418</v>
      </c>
      <c r="O118" s="7">
        <f>MAX(0,O117+$O$5-temps_HW_xhat!O111-$O$3)</f>
        <v>175.24605564589771</v>
      </c>
      <c r="P118" s="7">
        <f>MAX(0,P117+$P$5-temps_HW_xhat!P111-$P$3)</f>
        <v>423.56688307539451</v>
      </c>
      <c r="Q118" s="7">
        <f>MAX(0,Q117+$Q$5-temps_HW_xhat!Q111-$Q$3)</f>
        <v>478.343707287261</v>
      </c>
      <c r="R118" s="7">
        <f>MAX(0,R117+$R$5-temps_HW_xhat!R111-$R$3)</f>
        <v>67.32639970192578</v>
      </c>
      <c r="S118" s="7">
        <f>MAX(0,S117+$S$5-temps_HW_xhat!S111-$S$3)</f>
        <v>112.87915166611839</v>
      </c>
      <c r="T118" s="7">
        <f>MAX(0,T117+$T$5-temps_HW_xhat!T111-$T$3)</f>
        <v>313.58333540781933</v>
      </c>
    </row>
    <row r="119" spans="1:20" x14ac:dyDescent="0.25">
      <c r="A119" s="4">
        <v>44123</v>
      </c>
      <c r="B119" s="7">
        <f>MAX(0,B118+$B$5-temps_HW_xhat!B112-$B$3)</f>
        <v>210.5412152487784</v>
      </c>
      <c r="C119" s="7">
        <f>MAX(0,C118+$C$5-temps_HW_xhat!C112-$C$3)</f>
        <v>87.552647100782707</v>
      </c>
      <c r="D119" s="7">
        <f>MAX(0,D118+$D$5-temps_HW_xhat!D112-$D$3)</f>
        <v>227.4154359553051</v>
      </c>
      <c r="E119" s="7">
        <f>MAX(0,E118+$E$5-temps_HW_xhat!E112-$E$3)</f>
        <v>436.85758574913552</v>
      </c>
      <c r="F119" s="7">
        <f>MAX(0,F118+$F$5-temps_HW_xhat!F112-$F$3)</f>
        <v>257.22186297448638</v>
      </c>
      <c r="G119" s="7">
        <f>MAX(0,G118+$G$5-temps_HW_xhat!G112-$G$3)</f>
        <v>260.13008381016294</v>
      </c>
      <c r="H119" s="7">
        <f>MAX(0,H118+$H$5-temps_HW_xhat!H112-$H$3)</f>
        <v>155.8614490150938</v>
      </c>
      <c r="I119" s="7">
        <f>MAX(0,I118+$I$5-temps_HW_xhat!I112-$I$3)</f>
        <v>333.29848645562407</v>
      </c>
      <c r="J119" s="7">
        <f>MAX(0,J118+$J$5-temps_HW_xhat!J112-$J$3)</f>
        <v>81.680672030139306</v>
      </c>
      <c r="K119" s="7">
        <f>MAX(0,K118+$K$5-temps_HW_xhat!K112-$K$3)</f>
        <v>265.62639273971945</v>
      </c>
      <c r="L119" s="7">
        <f>MAX(0,L118+$L$5-temps_HW_xhat!L112-$L$3)</f>
        <v>90.257249618057216</v>
      </c>
      <c r="M119" s="7">
        <f>MAX(0,M118+$M$5-temps_HW_xhat!M112-$M$3)</f>
        <v>223.85872354014043</v>
      </c>
      <c r="N119" s="7">
        <f>MAX(0,N118+$N$5-temps_HW_xhat!N112-$N$3)</f>
        <v>269.63565136283029</v>
      </c>
      <c r="O119" s="7">
        <f>MAX(0,O118+$O$5-temps_HW_xhat!O112-$O$3)</f>
        <v>178.4408878286404</v>
      </c>
      <c r="P119" s="7">
        <f>MAX(0,P118+$P$5-temps_HW_xhat!P112-$P$3)</f>
        <v>425.62953323337297</v>
      </c>
      <c r="Q119" s="7">
        <f>MAX(0,Q118+$Q$5-temps_HW_xhat!Q112-$Q$3)</f>
        <v>492.21256625457869</v>
      </c>
      <c r="R119" s="7">
        <f>MAX(0,R118+$R$5-temps_HW_xhat!R112-$R$3)</f>
        <v>73.495817816611009</v>
      </c>
      <c r="S119" s="7">
        <f>MAX(0,S118+$S$5-temps_HW_xhat!S112-$S$3)</f>
        <v>120.84769594955014</v>
      </c>
      <c r="T119" s="7">
        <f>MAX(0,T118+$T$5-temps_HW_xhat!T112-$T$3)</f>
        <v>331.24851771584309</v>
      </c>
    </row>
    <row r="120" spans="1:20" x14ac:dyDescent="0.25">
      <c r="A120" s="4">
        <v>44124</v>
      </c>
      <c r="B120" s="7">
        <f>MAX(0,B119+$B$5-temps_HW_xhat!B113-$B$3)</f>
        <v>224.02858739853215</v>
      </c>
      <c r="C120" s="7">
        <f>MAX(0,C119+$C$5-temps_HW_xhat!C113-$C$3)</f>
        <v>88.429176680524009</v>
      </c>
      <c r="D120" s="7">
        <f>MAX(0,D119+$D$5-temps_HW_xhat!D113-$D$3)</f>
        <v>243.32561721365579</v>
      </c>
      <c r="E120" s="7">
        <f>MAX(0,E119+$E$5-temps_HW_xhat!E113-$E$3)</f>
        <v>451.15610396515632</v>
      </c>
      <c r="F120" s="7">
        <f>MAX(0,F119+$F$5-temps_HW_xhat!F113-$F$3)</f>
        <v>275.8208463090395</v>
      </c>
      <c r="G120" s="7">
        <f>MAX(0,G119+$G$5-temps_HW_xhat!G113-$G$3)</f>
        <v>279.05985461588705</v>
      </c>
      <c r="H120" s="7">
        <f>MAX(0,H119+$H$5-temps_HW_xhat!H113-$H$3)</f>
        <v>166.09329077440296</v>
      </c>
      <c r="I120" s="7">
        <f>MAX(0,I119+$I$5-temps_HW_xhat!I113-$I$3)</f>
        <v>350.38122340765403</v>
      </c>
      <c r="J120" s="7">
        <f>MAX(0,J119+$J$5-temps_HW_xhat!J113-$J$3)</f>
        <v>84.322669179955753</v>
      </c>
      <c r="K120" s="7">
        <f>MAX(0,K119+$K$5-temps_HW_xhat!K113-$K$3)</f>
        <v>276.39433156234475</v>
      </c>
      <c r="L120" s="7">
        <f>MAX(0,L119+$L$5-temps_HW_xhat!L113-$L$3)</f>
        <v>99.518367186186964</v>
      </c>
      <c r="M120" s="7">
        <f>MAX(0,M119+$M$5-temps_HW_xhat!M113-$M$3)</f>
        <v>244.37684344194736</v>
      </c>
      <c r="N120" s="7">
        <f>MAX(0,N119+$N$5-temps_HW_xhat!N113-$N$3)</f>
        <v>293.42451970444597</v>
      </c>
      <c r="O120" s="7">
        <f>MAX(0,O119+$O$5-temps_HW_xhat!O113-$O$3)</f>
        <v>181.94351227069262</v>
      </c>
      <c r="P120" s="7">
        <f>MAX(0,P119+$P$5-temps_HW_xhat!P113-$P$3)</f>
        <v>440.58598420705158</v>
      </c>
      <c r="Q120" s="7">
        <f>MAX(0,Q119+$Q$5-temps_HW_xhat!Q113-$Q$3)</f>
        <v>507.794082583631</v>
      </c>
      <c r="R120" s="7">
        <f>MAX(0,R119+$R$5-temps_HW_xhat!R113-$R$3)</f>
        <v>86.530891118214228</v>
      </c>
      <c r="S120" s="7">
        <f>MAX(0,S119+$S$5-temps_HW_xhat!S113-$S$3)</f>
        <v>126.9840378132407</v>
      </c>
      <c r="T120" s="7">
        <f>MAX(0,T119+$T$5-temps_HW_xhat!T113-$T$3)</f>
        <v>348.68468041712578</v>
      </c>
    </row>
    <row r="121" spans="1:20" x14ac:dyDescent="0.25">
      <c r="A121" s="4">
        <v>44125</v>
      </c>
      <c r="B121" s="7">
        <f>MAX(0,B120+$B$5-temps_HW_xhat!B114-$B$3)</f>
        <v>225.8445607693678</v>
      </c>
      <c r="C121" s="7">
        <f>MAX(0,C120+$C$5-temps_HW_xhat!C114-$C$3)</f>
        <v>83.160931076564097</v>
      </c>
      <c r="D121" s="7">
        <f>MAX(0,D120+$D$5-temps_HW_xhat!D114-$D$3)</f>
        <v>256.75753429000679</v>
      </c>
      <c r="E121" s="7">
        <f>MAX(0,E120+$E$5-temps_HW_xhat!E114-$E$3)</f>
        <v>456.66101967020677</v>
      </c>
      <c r="F121" s="7">
        <f>MAX(0,F120+$F$5-temps_HW_xhat!F114-$F$3)</f>
        <v>281.90075463124526</v>
      </c>
      <c r="G121" s="7">
        <f>MAX(0,G120+$G$5-temps_HW_xhat!G114-$G$3)</f>
        <v>289.44556138243593</v>
      </c>
      <c r="H121" s="7">
        <f>MAX(0,H120+$H$5-temps_HW_xhat!H114-$H$3)</f>
        <v>169.20538545098597</v>
      </c>
      <c r="I121" s="7">
        <f>MAX(0,I120+$I$5-temps_HW_xhat!I114-$I$3)</f>
        <v>363.72052124026607</v>
      </c>
      <c r="J121" s="7">
        <f>MAX(0,J120+$J$5-temps_HW_xhat!J114-$J$3)</f>
        <v>83.872712560296691</v>
      </c>
      <c r="K121" s="7">
        <f>MAX(0,K120+$K$5-temps_HW_xhat!K114-$K$3)</f>
        <v>289.98132405671191</v>
      </c>
      <c r="L121" s="7">
        <f>MAX(0,L120+$L$5-temps_HW_xhat!L114-$L$3)</f>
        <v>107.32586064891591</v>
      </c>
      <c r="M121" s="7">
        <f>MAX(0,M120+$M$5-temps_HW_xhat!M114-$M$3)</f>
        <v>263.38298719638107</v>
      </c>
      <c r="N121" s="7">
        <f>MAX(0,N120+$N$5-temps_HW_xhat!N114-$N$3)</f>
        <v>309.68888955778334</v>
      </c>
      <c r="O121" s="7">
        <f>MAX(0,O120+$O$5-temps_HW_xhat!O114-$O$3)</f>
        <v>188.01696746075103</v>
      </c>
      <c r="P121" s="7">
        <f>MAX(0,P120+$P$5-temps_HW_xhat!P114-$P$3)</f>
        <v>462.99190600936345</v>
      </c>
      <c r="Q121" s="7">
        <f>MAX(0,Q120+$Q$5-temps_HW_xhat!Q114-$Q$3)</f>
        <v>520.36048769714</v>
      </c>
      <c r="R121" s="7">
        <f>MAX(0,R120+$R$5-temps_HW_xhat!R114-$R$3)</f>
        <v>92.734006045841426</v>
      </c>
      <c r="S121" s="7">
        <f>MAX(0,S120+$S$5-temps_HW_xhat!S114-$S$3)</f>
        <v>131.26013122033564</v>
      </c>
      <c r="T121" s="7">
        <f>MAX(0,T120+$T$5-temps_HW_xhat!T114-$T$3)</f>
        <v>359.68598762847381</v>
      </c>
    </row>
    <row r="122" spans="1:20" x14ac:dyDescent="0.25">
      <c r="A122" s="4">
        <v>44126</v>
      </c>
      <c r="B122" s="7">
        <f>MAX(0,B121+$B$5-temps_HW_xhat!B115-$B$3)</f>
        <v>232.51988435542486</v>
      </c>
      <c r="C122" s="7">
        <f>MAX(0,C121+$C$5-temps_HW_xhat!C115-$C$3)</f>
        <v>85.288851556297089</v>
      </c>
      <c r="D122" s="7">
        <f>MAX(0,D121+$D$5-temps_HW_xhat!D115-$D$3)</f>
        <v>272.96698794423997</v>
      </c>
      <c r="E122" s="7">
        <f>MAX(0,E121+$E$5-temps_HW_xhat!E115-$E$3)</f>
        <v>462.37857786656883</v>
      </c>
      <c r="F122" s="7">
        <f>MAX(0,F121+$F$5-temps_HW_xhat!F115-$F$3)</f>
        <v>282.90095911730549</v>
      </c>
      <c r="G122" s="7">
        <f>MAX(0,G121+$G$5-temps_HW_xhat!G115-$G$3)</f>
        <v>299.09650059853203</v>
      </c>
      <c r="H122" s="7">
        <f>MAX(0,H121+$H$5-temps_HW_xhat!H115-$H$3)</f>
        <v>166.78927563248251</v>
      </c>
      <c r="I122" s="7">
        <f>MAX(0,I121+$I$5-temps_HW_xhat!I115-$I$3)</f>
        <v>377.09408265828108</v>
      </c>
      <c r="J122" s="7">
        <f>MAX(0,J121+$J$5-temps_HW_xhat!J115-$J$3)</f>
        <v>86.723247219485145</v>
      </c>
      <c r="K122" s="7">
        <f>MAX(0,K121+$K$5-temps_HW_xhat!K115-$K$3)</f>
        <v>307.83760171640637</v>
      </c>
      <c r="L122" s="7">
        <f>MAX(0,L121+$L$5-temps_HW_xhat!L115-$L$3)</f>
        <v>115.69067492619206</v>
      </c>
      <c r="M122" s="7">
        <f>MAX(0,M121+$M$5-temps_HW_xhat!M115-$M$3)</f>
        <v>282.09021173855996</v>
      </c>
      <c r="N122" s="7">
        <f>MAX(0,N121+$N$5-temps_HW_xhat!N115-$N$3)</f>
        <v>326.82953256595522</v>
      </c>
      <c r="O122" s="7">
        <f>MAX(0,O121+$O$5-temps_HW_xhat!O115-$O$3)</f>
        <v>197.75332963465021</v>
      </c>
      <c r="P122" s="7">
        <f>MAX(0,P121+$P$5-temps_HW_xhat!P115-$P$3)</f>
        <v>490.15031749499838</v>
      </c>
      <c r="Q122" s="7">
        <f>MAX(0,Q121+$Q$5-temps_HW_xhat!Q115-$Q$3)</f>
        <v>534.30007737112362</v>
      </c>
      <c r="R122" s="7">
        <f>MAX(0,R121+$R$5-temps_HW_xhat!R115-$R$3)</f>
        <v>100.00880017879304</v>
      </c>
      <c r="S122" s="7">
        <f>MAX(0,S121+$S$5-temps_HW_xhat!S115-$S$3)</f>
        <v>137.00433771608303</v>
      </c>
      <c r="T122" s="7">
        <f>MAX(0,T121+$T$5-temps_HW_xhat!T115-$T$3)</f>
        <v>371.19161716726927</v>
      </c>
    </row>
    <row r="123" spans="1:20" x14ac:dyDescent="0.25">
      <c r="A123" s="4">
        <v>44127</v>
      </c>
      <c r="B123" s="7">
        <f>MAX(0,B122+$B$5-temps_HW_xhat!B116-$B$3)</f>
        <v>257.85173526079365</v>
      </c>
      <c r="C123" s="7">
        <f>MAX(0,C122+$C$5-temps_HW_xhat!C116-$C$3)</f>
        <v>103.6421051229933</v>
      </c>
      <c r="D123" s="7">
        <f>MAX(0,D122+$D$5-temps_HW_xhat!D116-$D$3)</f>
        <v>287.65943806690984</v>
      </c>
      <c r="E123" s="7">
        <f>MAX(0,E122+$E$5-temps_HW_xhat!E116-$E$3)</f>
        <v>476.14395970389518</v>
      </c>
      <c r="F123" s="7">
        <f>MAX(0,F122+$F$5-temps_HW_xhat!F116-$F$3)</f>
        <v>292.06521677912838</v>
      </c>
      <c r="G123" s="7">
        <f>MAX(0,G122+$G$5-temps_HW_xhat!G116-$G$3)</f>
        <v>319.77179369094205</v>
      </c>
      <c r="H123" s="7">
        <f>MAX(0,H122+$H$5-temps_HW_xhat!H116-$H$3)</f>
        <v>170.60475406201803</v>
      </c>
      <c r="I123" s="7">
        <f>MAX(0,I122+$I$5-temps_HW_xhat!I116-$I$3)</f>
        <v>391.37059933600813</v>
      </c>
      <c r="J123" s="7">
        <f>MAX(0,J122+$J$5-temps_HW_xhat!J116-$J$3)</f>
        <v>99.982598470747078</v>
      </c>
      <c r="K123" s="7">
        <f>MAX(0,K122+$K$5-temps_HW_xhat!K116-$K$3)</f>
        <v>323.21786307957524</v>
      </c>
      <c r="L123" s="7">
        <f>MAX(0,L122+$L$5-temps_HW_xhat!L116-$L$3)</f>
        <v>130.19168729303252</v>
      </c>
      <c r="M123" s="7">
        <f>MAX(0,M122+$M$5-temps_HW_xhat!M116-$M$3)</f>
        <v>301.53294831915025</v>
      </c>
      <c r="N123" s="7">
        <f>MAX(0,N122+$N$5-temps_HW_xhat!N116-$N$3)</f>
        <v>341.31501071905819</v>
      </c>
      <c r="O123" s="7">
        <f>MAX(0,O122+$O$5-temps_HW_xhat!O116-$O$3)</f>
        <v>210.45638168678485</v>
      </c>
      <c r="P123" s="7">
        <f>MAX(0,P122+$P$5-temps_HW_xhat!P116-$P$3)</f>
        <v>516.61124940443881</v>
      </c>
      <c r="Q123" s="7">
        <f>MAX(0,Q122+$Q$5-temps_HW_xhat!Q116-$Q$3)</f>
        <v>549.63748595250422</v>
      </c>
      <c r="R123" s="7">
        <f>MAX(0,R122+$R$5-temps_HW_xhat!R116-$R$3)</f>
        <v>112.72918523911056</v>
      </c>
      <c r="S123" s="7">
        <f>MAX(0,S122+$S$5-temps_HW_xhat!S116-$S$3)</f>
        <v>150.63758377313013</v>
      </c>
      <c r="T123" s="7">
        <f>MAX(0,T122+$T$5-temps_HW_xhat!T116-$T$3)</f>
        <v>380.90761926344845</v>
      </c>
    </row>
    <row r="124" spans="1:20" x14ac:dyDescent="0.25">
      <c r="A124" s="4">
        <v>44128</v>
      </c>
      <c r="B124" s="7">
        <f>MAX(0,B123+$B$5-temps_HW_xhat!B117-$B$3)</f>
        <v>276.23127003962139</v>
      </c>
      <c r="C124" s="7">
        <f>MAX(0,C123+$C$5-temps_HW_xhat!C117-$C$3)</f>
        <v>120.05161108681619</v>
      </c>
      <c r="D124" s="7">
        <f>MAX(0,D123+$D$5-temps_HW_xhat!D117-$D$3)</f>
        <v>305.37499232671382</v>
      </c>
      <c r="E124" s="7">
        <f>MAX(0,E123+$E$5-temps_HW_xhat!E117-$E$3)</f>
        <v>482.50303774720265</v>
      </c>
      <c r="F124" s="7">
        <f>MAX(0,F123+$F$5-temps_HW_xhat!F117-$F$3)</f>
        <v>292.89121746451121</v>
      </c>
      <c r="G124" s="7">
        <f>MAX(0,G123+$G$5-temps_HW_xhat!G117-$G$3)</f>
        <v>342.12967994022932</v>
      </c>
      <c r="H124" s="7">
        <f>MAX(0,H123+$H$5-temps_HW_xhat!H117-$H$3)</f>
        <v>168.56145329679526</v>
      </c>
      <c r="I124" s="7">
        <f>MAX(0,I123+$I$5-temps_HW_xhat!I117-$I$3)</f>
        <v>403.72388211206851</v>
      </c>
      <c r="J124" s="7">
        <f>MAX(0,J123+$J$5-temps_HW_xhat!J117-$J$3)</f>
        <v>110.65733504974791</v>
      </c>
      <c r="K124" s="7">
        <f>MAX(0,K123+$K$5-temps_HW_xhat!K117-$K$3)</f>
        <v>349.91340777137162</v>
      </c>
      <c r="L124" s="7">
        <f>MAX(0,L123+$L$5-temps_HW_xhat!L117-$L$3)</f>
        <v>134.91551371286917</v>
      </c>
      <c r="M124" s="7">
        <f>MAX(0,M123+$M$5-temps_HW_xhat!M117-$M$3)</f>
        <v>327.73280272667904</v>
      </c>
      <c r="N124" s="7">
        <f>MAX(0,N123+$N$5-temps_HW_xhat!N117-$N$3)</f>
        <v>358.4393017880804</v>
      </c>
      <c r="O124" s="7">
        <f>MAX(0,O123+$O$5-temps_HW_xhat!O117-$O$3)</f>
        <v>227.06542253216605</v>
      </c>
      <c r="P124" s="7">
        <f>MAX(0,P123+$P$5-temps_HW_xhat!P117-$P$3)</f>
        <v>541.82308466462985</v>
      </c>
      <c r="Q124" s="7">
        <f>MAX(0,Q123+$Q$5-temps_HW_xhat!Q117-$Q$3)</f>
        <v>566.20811039815851</v>
      </c>
      <c r="R124" s="7">
        <f>MAX(0,R123+$R$5-temps_HW_xhat!R117-$R$3)</f>
        <v>130.7804198818385</v>
      </c>
      <c r="S124" s="7">
        <f>MAX(0,S123+$S$5-temps_HW_xhat!S117-$S$3)</f>
        <v>163.72576943643938</v>
      </c>
      <c r="T124" s="7">
        <f>MAX(0,T123+$T$5-temps_HW_xhat!T117-$T$3)</f>
        <v>388.1353655484296</v>
      </c>
    </row>
    <row r="125" spans="1:20" x14ac:dyDescent="0.25">
      <c r="A125" s="4">
        <v>44129</v>
      </c>
      <c r="B125" s="7">
        <f>MAX(0,B124+$B$5-temps_HW_xhat!B118-$B$3)</f>
        <v>296.08699335053404</v>
      </c>
      <c r="C125" s="7">
        <f>MAX(0,C124+$C$5-temps_HW_xhat!C118-$C$3)</f>
        <v>128.93952949135007</v>
      </c>
      <c r="D125" s="7">
        <f>MAX(0,D124+$D$5-temps_HW_xhat!D118-$D$3)</f>
        <v>324.34681428050663</v>
      </c>
      <c r="E125" s="7">
        <f>MAX(0,E124+$E$5-temps_HW_xhat!E118-$E$3)</f>
        <v>487.1979149860976</v>
      </c>
      <c r="F125" s="7">
        <f>MAX(0,F124+$F$5-temps_HW_xhat!F118-$F$3)</f>
        <v>290.98819223340968</v>
      </c>
      <c r="G125" s="7">
        <f>MAX(0,G124+$G$5-temps_HW_xhat!G118-$G$3)</f>
        <v>358.77408314254956</v>
      </c>
      <c r="H125" s="7">
        <f>MAX(0,H124+$H$5-temps_HW_xhat!H118-$H$3)</f>
        <v>172.8657657633623</v>
      </c>
      <c r="I125" s="7">
        <f>MAX(0,I124+$I$5-temps_HW_xhat!I118-$I$3)</f>
        <v>415.06633680852696</v>
      </c>
      <c r="J125" s="7">
        <f>MAX(0,J124+$J$5-temps_HW_xhat!J118-$J$3)</f>
        <v>130.09935890793955</v>
      </c>
      <c r="K125" s="7">
        <f>MAX(0,K124+$K$5-temps_HW_xhat!K118-$K$3)</f>
        <v>375.37835103274341</v>
      </c>
      <c r="L125" s="7">
        <f>MAX(0,L124+$L$5-temps_HW_xhat!L118-$L$3)</f>
        <v>149.40664418588301</v>
      </c>
      <c r="M125" s="7">
        <f>MAX(0,M124+$M$5-temps_HW_xhat!M118-$M$3)</f>
        <v>353.16194039879514</v>
      </c>
      <c r="N125" s="7">
        <f>MAX(0,N124+$N$5-temps_HW_xhat!N118-$N$3)</f>
        <v>365.3046521390005</v>
      </c>
      <c r="O125" s="7">
        <f>MAX(0,O124+$O$5-temps_HW_xhat!O118-$O$3)</f>
        <v>231.26974734579866</v>
      </c>
      <c r="P125" s="7">
        <f>MAX(0,P124+$P$5-temps_HW_xhat!P118-$P$3)</f>
        <v>559.88028760018301</v>
      </c>
      <c r="Q125" s="7">
        <f>MAX(0,Q124+$Q$5-temps_HW_xhat!Q118-$Q$3)</f>
        <v>578.52803146496024</v>
      </c>
      <c r="R125" s="7">
        <f>MAX(0,R124+$R$5-temps_HW_xhat!R118-$R$3)</f>
        <v>146.52529589014242</v>
      </c>
      <c r="S125" s="7">
        <f>MAX(0,S124+$S$5-temps_HW_xhat!S118-$S$3)</f>
        <v>177.5331900371398</v>
      </c>
      <c r="T125" s="7">
        <f>MAX(0,T124+$T$5-temps_HW_xhat!T118-$T$3)</f>
        <v>399.26756676910725</v>
      </c>
    </row>
    <row r="126" spans="1:20" x14ac:dyDescent="0.25">
      <c r="A126" s="4">
        <v>44130</v>
      </c>
      <c r="B126" s="7">
        <f>MAX(0,B125+$B$5-temps_HW_xhat!B119-$B$3)</f>
        <v>306.64400225762284</v>
      </c>
      <c r="C126" s="7">
        <f>MAX(0,C125+$C$5-temps_HW_xhat!C119-$C$3)</f>
        <v>137.15405598525405</v>
      </c>
      <c r="D126" s="7">
        <f>MAX(0,D125+$D$5-temps_HW_xhat!D119-$D$3)</f>
        <v>342.83938076633541</v>
      </c>
      <c r="E126" s="7">
        <f>MAX(0,E125+$E$5-temps_HW_xhat!E119-$E$3)</f>
        <v>492.67822336244438</v>
      </c>
      <c r="F126" s="7">
        <f>MAX(0,F125+$F$5-temps_HW_xhat!F119-$F$3)</f>
        <v>296.0395506094286</v>
      </c>
      <c r="G126" s="7">
        <f>MAX(0,G125+$G$5-temps_HW_xhat!G119-$G$3)</f>
        <v>380.64750021330133</v>
      </c>
      <c r="H126" s="7">
        <f>MAX(0,H125+$H$5-temps_HW_xhat!H119-$H$3)</f>
        <v>175.74598424063143</v>
      </c>
      <c r="I126" s="7">
        <f>MAX(0,I125+$I$5-temps_HW_xhat!I119-$I$3)</f>
        <v>421.85265574902195</v>
      </c>
      <c r="J126" s="7">
        <f>MAX(0,J125+$J$5-temps_HW_xhat!J119-$J$3)</f>
        <v>154.60788260646086</v>
      </c>
      <c r="K126" s="7">
        <f>MAX(0,K125+$K$5-temps_HW_xhat!K119-$K$3)</f>
        <v>400.03622910229399</v>
      </c>
      <c r="L126" s="7">
        <f>MAX(0,L125+$L$5-temps_HW_xhat!L119-$L$3)</f>
        <v>163.33194000408625</v>
      </c>
      <c r="M126" s="7">
        <f>MAX(0,M125+$M$5-temps_HW_xhat!M119-$M$3)</f>
        <v>367.59322777203255</v>
      </c>
      <c r="N126" s="7">
        <f>MAX(0,N125+$N$5-temps_HW_xhat!N119-$N$3)</f>
        <v>373.35698487630935</v>
      </c>
      <c r="O126" s="7">
        <f>MAX(0,O125+$O$5-temps_HW_xhat!O119-$O$3)</f>
        <v>232.80115213868737</v>
      </c>
      <c r="P126" s="7">
        <f>MAX(0,P125+$P$5-temps_HW_xhat!P119-$P$3)</f>
        <v>567.42895283746066</v>
      </c>
      <c r="Q126" s="7">
        <f>MAX(0,Q125+$Q$5-temps_HW_xhat!Q119-$Q$3)</f>
        <v>583.55856144269399</v>
      </c>
      <c r="R126" s="7">
        <f>MAX(0,R125+$R$5-temps_HW_xhat!R119-$R$3)</f>
        <v>164.39155575564422</v>
      </c>
      <c r="S126" s="7">
        <f>MAX(0,S125+$S$5-temps_HW_xhat!S119-$S$3)</f>
        <v>180.81933390676332</v>
      </c>
      <c r="T126" s="7">
        <f>MAX(0,T125+$T$5-temps_HW_xhat!T119-$T$3)</f>
        <v>407.56608469218389</v>
      </c>
    </row>
    <row r="127" spans="1:20" x14ac:dyDescent="0.25">
      <c r="A127" s="4">
        <v>44131</v>
      </c>
      <c r="B127" s="7">
        <f>MAX(0,B126+$B$5-temps_HW_xhat!B120-$B$3)</f>
        <v>318.0022693402783</v>
      </c>
      <c r="C127" s="7">
        <f>MAX(0,C126+$C$5-temps_HW_xhat!C120-$C$3)</f>
        <v>145.21954302211873</v>
      </c>
      <c r="D127" s="7">
        <f>MAX(0,D126+$D$5-temps_HW_xhat!D120-$D$3)</f>
        <v>360.90352452078349</v>
      </c>
      <c r="E127" s="7">
        <f>MAX(0,E126+$E$5-temps_HW_xhat!E120-$E$3)</f>
        <v>503.51921517889173</v>
      </c>
      <c r="F127" s="7">
        <f>MAX(0,F126+$F$5-temps_HW_xhat!F120-$F$3)</f>
        <v>310.20283644977206</v>
      </c>
      <c r="G127" s="7">
        <f>MAX(0,G126+$G$5-temps_HW_xhat!G120-$G$3)</f>
        <v>401.3121054288041</v>
      </c>
      <c r="H127" s="7">
        <f>MAX(0,H126+$H$5-temps_HW_xhat!H120-$H$3)</f>
        <v>186.30711490328267</v>
      </c>
      <c r="I127" s="7">
        <f>MAX(0,I126+$I$5-temps_HW_xhat!I120-$I$3)</f>
        <v>429.44923805342154</v>
      </c>
      <c r="J127" s="7">
        <f>MAX(0,J126+$J$5-temps_HW_xhat!J120-$J$3)</f>
        <v>178.16642782556951</v>
      </c>
      <c r="K127" s="7">
        <f>MAX(0,K126+$K$5-temps_HW_xhat!K120-$K$3)</f>
        <v>423.88097240840204</v>
      </c>
      <c r="L127" s="7">
        <f>MAX(0,L126+$L$5-temps_HW_xhat!L120-$L$3)</f>
        <v>177.87681391851859</v>
      </c>
      <c r="M127" s="7">
        <f>MAX(0,M126+$M$5-temps_HW_xhat!M120-$M$3)</f>
        <v>382.73817488380666</v>
      </c>
      <c r="N127" s="7">
        <f>MAX(0,N126+$N$5-temps_HW_xhat!N120-$N$3)</f>
        <v>389.56110489240456</v>
      </c>
      <c r="O127" s="7">
        <f>MAX(0,O126+$O$5-temps_HW_xhat!O120-$O$3)</f>
        <v>236.39599488472237</v>
      </c>
      <c r="P127" s="7">
        <f>MAX(0,P126+$P$5-temps_HW_xhat!P120-$P$3)</f>
        <v>581.2067474577758</v>
      </c>
      <c r="Q127" s="7">
        <f>MAX(0,Q126+$Q$5-temps_HW_xhat!Q120-$Q$3)</f>
        <v>593.27982299072562</v>
      </c>
      <c r="R127" s="7">
        <f>MAX(0,R126+$R$5-temps_HW_xhat!R120-$R$3)</f>
        <v>185.41449025854183</v>
      </c>
      <c r="S127" s="7">
        <f>MAX(0,S126+$S$5-temps_HW_xhat!S120-$S$3)</f>
        <v>181.92229827711654</v>
      </c>
      <c r="T127" s="7">
        <f>MAX(0,T126+$T$5-temps_HW_xhat!T120-$T$3)</f>
        <v>422.70575197737924</v>
      </c>
    </row>
    <row r="128" spans="1:20" x14ac:dyDescent="0.25">
      <c r="A128" s="4">
        <v>44132</v>
      </c>
      <c r="B128" s="7">
        <f>MAX(0,B127+$B$5-temps_HW_xhat!B121-$B$3)</f>
        <v>333.31988210803053</v>
      </c>
      <c r="C128" s="7">
        <f>MAX(0,C127+$C$5-temps_HW_xhat!C121-$C$3)</f>
        <v>143.25510027306399</v>
      </c>
      <c r="D128" s="7">
        <f>MAX(0,D127+$D$5-temps_HW_xhat!D121-$D$3)</f>
        <v>368.12224803539499</v>
      </c>
      <c r="E128" s="7">
        <f>MAX(0,E127+$E$5-temps_HW_xhat!E121-$E$3)</f>
        <v>510.92366800659664</v>
      </c>
      <c r="F128" s="7">
        <f>MAX(0,F127+$F$5-temps_HW_xhat!F121-$F$3)</f>
        <v>334.57101050533083</v>
      </c>
      <c r="G128" s="7">
        <f>MAX(0,G127+$G$5-temps_HW_xhat!G121-$G$3)</f>
        <v>414.22042715285488</v>
      </c>
      <c r="H128" s="7">
        <f>MAX(0,H127+$H$5-temps_HW_xhat!H121-$H$3)</f>
        <v>195.8996304895561</v>
      </c>
      <c r="I128" s="7">
        <f>MAX(0,I127+$I$5-temps_HW_xhat!I121-$I$3)</f>
        <v>431.85815304787275</v>
      </c>
      <c r="J128" s="7">
        <f>MAX(0,J127+$J$5-temps_HW_xhat!J121-$J$3)</f>
        <v>198.64214665827254</v>
      </c>
      <c r="K128" s="7">
        <f>MAX(0,K127+$K$5-temps_HW_xhat!K121-$K$3)</f>
        <v>444.51616688934826</v>
      </c>
      <c r="L128" s="7">
        <f>MAX(0,L127+$L$5-temps_HW_xhat!L121-$L$3)</f>
        <v>194.8034833602259</v>
      </c>
      <c r="M128" s="7">
        <f>MAX(0,M127+$M$5-temps_HW_xhat!M121-$M$3)</f>
        <v>405.22132596127898</v>
      </c>
      <c r="N128" s="7">
        <f>MAX(0,N127+$N$5-temps_HW_xhat!N121-$N$3)</f>
        <v>410.67612741596605</v>
      </c>
      <c r="O128" s="7">
        <f>MAX(0,O127+$O$5-temps_HW_xhat!O121-$O$3)</f>
        <v>241.36777195284108</v>
      </c>
      <c r="P128" s="7">
        <f>MAX(0,P127+$P$5-temps_HW_xhat!P121-$P$3)</f>
        <v>590.17849347880838</v>
      </c>
      <c r="Q128" s="7">
        <f>MAX(0,Q127+$Q$5-temps_HW_xhat!Q121-$Q$3)</f>
        <v>608.7172580700236</v>
      </c>
      <c r="R128" s="7">
        <f>MAX(0,R127+$R$5-temps_HW_xhat!R121-$R$3)</f>
        <v>202.23034474872867</v>
      </c>
      <c r="S128" s="7">
        <f>MAX(0,S127+$S$5-temps_HW_xhat!S121-$S$3)</f>
        <v>186.57345079030407</v>
      </c>
      <c r="T128" s="7">
        <f>MAX(0,T127+$T$5-temps_HW_xhat!T121-$T$3)</f>
        <v>450.52068637835401</v>
      </c>
    </row>
    <row r="129" spans="1:20" x14ac:dyDescent="0.25">
      <c r="A129" s="4">
        <v>44133</v>
      </c>
      <c r="B129" s="7">
        <f>MAX(0,B128+$B$5-temps_HW_xhat!B122-$B$3)</f>
        <v>355.64384092502166</v>
      </c>
      <c r="C129" s="7">
        <f>MAX(0,C128+$C$5-temps_HW_xhat!C122-$C$3)</f>
        <v>138.18053487501376</v>
      </c>
      <c r="D129" s="7">
        <f>MAX(0,D128+$D$5-temps_HW_xhat!D122-$D$3)</f>
        <v>371.93514110362747</v>
      </c>
      <c r="E129" s="7">
        <f>MAX(0,E128+$E$5-temps_HW_xhat!E122-$E$3)</f>
        <v>513.3727757086375</v>
      </c>
      <c r="F129" s="7">
        <f>MAX(0,F128+$F$5-temps_HW_xhat!F122-$F$3)</f>
        <v>360.08979740899957</v>
      </c>
      <c r="G129" s="7">
        <f>MAX(0,G128+$G$5-temps_HW_xhat!G122-$G$3)</f>
        <v>421.18019135032705</v>
      </c>
      <c r="H129" s="7">
        <f>MAX(0,H128+$H$5-temps_HW_xhat!H122-$H$3)</f>
        <v>211.32692018112866</v>
      </c>
      <c r="I129" s="7">
        <f>MAX(0,I128+$I$5-temps_HW_xhat!I122-$I$3)</f>
        <v>428.43718328908091</v>
      </c>
      <c r="J129" s="7">
        <f>MAX(0,J128+$J$5-temps_HW_xhat!J122-$J$3)</f>
        <v>214.34804039442287</v>
      </c>
      <c r="K129" s="7">
        <f>MAX(0,K128+$K$5-temps_HW_xhat!K122-$K$3)</f>
        <v>461.21300811233442</v>
      </c>
      <c r="L129" s="7">
        <f>MAX(0,L128+$L$5-temps_HW_xhat!L122-$L$3)</f>
        <v>203.40864785312053</v>
      </c>
      <c r="M129" s="7">
        <f>MAX(0,M128+$M$5-temps_HW_xhat!M122-$M$3)</f>
        <v>433.95199571653961</v>
      </c>
      <c r="N129" s="7">
        <f>MAX(0,N128+$N$5-temps_HW_xhat!N122-$N$3)</f>
        <v>419.47198437709483</v>
      </c>
      <c r="O129" s="7">
        <f>MAX(0,O128+$O$5-temps_HW_xhat!O122-$O$3)</f>
        <v>245.65232749551643</v>
      </c>
      <c r="P129" s="7">
        <f>MAX(0,P128+$P$5-temps_HW_xhat!P122-$P$3)</f>
        <v>599.42208102761685</v>
      </c>
      <c r="Q129" s="7">
        <f>MAX(0,Q128+$Q$5-temps_HW_xhat!Q122-$Q$3)</f>
        <v>635.6688319275903</v>
      </c>
      <c r="R129" s="7">
        <f>MAX(0,R128+$R$5-temps_HW_xhat!R122-$R$3)</f>
        <v>216.54365130011627</v>
      </c>
      <c r="S129" s="7">
        <f>MAX(0,S128+$S$5-temps_HW_xhat!S122-$S$3)</f>
        <v>187.66051004605328</v>
      </c>
      <c r="T129" s="7">
        <f>MAX(0,T128+$T$5-temps_HW_xhat!T122-$T$3)</f>
        <v>463.21825029256348</v>
      </c>
    </row>
    <row r="130" spans="1:20" x14ac:dyDescent="0.25">
      <c r="A130" s="4">
        <v>44134</v>
      </c>
      <c r="B130" s="7">
        <f>MAX(0,B129+$B$5-temps_HW_xhat!B123-$B$3)</f>
        <v>375.863459424621</v>
      </c>
      <c r="C130" s="7">
        <f>MAX(0,C129+$C$5-temps_HW_xhat!C123-$C$3)</f>
        <v>138.35439849368805</v>
      </c>
      <c r="D130" s="7">
        <f>MAX(0,D129+$D$5-temps_HW_xhat!D123-$D$3)</f>
        <v>377.69989306222698</v>
      </c>
      <c r="E130" s="7">
        <f>MAX(0,E129+$E$5-temps_HW_xhat!E123-$E$3)</f>
        <v>517.67996835408712</v>
      </c>
      <c r="F130" s="7">
        <f>MAX(0,F129+$F$5-temps_HW_xhat!F123-$F$3)</f>
        <v>379.16154151598994</v>
      </c>
      <c r="G130" s="7">
        <f>MAX(0,G129+$G$5-temps_HW_xhat!G123-$G$3)</f>
        <v>425.50929172036393</v>
      </c>
      <c r="H130" s="7">
        <f>MAX(0,H129+$H$5-temps_HW_xhat!H123-$H$3)</f>
        <v>221.45991068123269</v>
      </c>
      <c r="I130" s="7">
        <f>MAX(0,I129+$I$5-temps_HW_xhat!I123-$I$3)</f>
        <v>430.49095020871289</v>
      </c>
      <c r="J130" s="7">
        <f>MAX(0,J129+$J$5-temps_HW_xhat!J123-$J$3)</f>
        <v>228.32917070669441</v>
      </c>
      <c r="K130" s="7">
        <f>MAX(0,K129+$K$5-temps_HW_xhat!K123-$K$3)</f>
        <v>470.62077767111862</v>
      </c>
      <c r="L130" s="7">
        <f>MAX(0,L129+$L$5-temps_HW_xhat!L123-$L$3)</f>
        <v>216.4985971253731</v>
      </c>
      <c r="M130" s="7">
        <f>MAX(0,M129+$M$5-temps_HW_xhat!M123-$M$3)</f>
        <v>456.65181002468961</v>
      </c>
      <c r="N130" s="7">
        <f>MAX(0,N129+$N$5-temps_HW_xhat!N123-$N$3)</f>
        <v>421.56200538942682</v>
      </c>
      <c r="O130" s="7">
        <f>MAX(0,O129+$O$5-temps_HW_xhat!O123-$O$3)</f>
        <v>256.27201328730922</v>
      </c>
      <c r="P130" s="7">
        <f>MAX(0,P129+$P$5-temps_HW_xhat!P123-$P$3)</f>
        <v>617.45845572451663</v>
      </c>
      <c r="Q130" s="7">
        <f>MAX(0,Q129+$Q$5-temps_HW_xhat!Q123-$Q$3)</f>
        <v>661.01020837238536</v>
      </c>
      <c r="R130" s="7">
        <f>MAX(0,R129+$R$5-temps_HW_xhat!R123-$R$3)</f>
        <v>218.81517911311931</v>
      </c>
      <c r="S130" s="7">
        <f>MAX(0,S129+$S$5-temps_HW_xhat!S123-$S$3)</f>
        <v>189.62750910139343</v>
      </c>
      <c r="T130" s="7">
        <f>MAX(0,T129+$T$5-temps_HW_xhat!T123-$T$3)</f>
        <v>474.16934185438254</v>
      </c>
    </row>
    <row r="131" spans="1:20" x14ac:dyDescent="0.25">
      <c r="A131" s="5">
        <v>44135</v>
      </c>
      <c r="B131" s="7">
        <f>MAX(0,B130+$B$5-temps_HW_xhat!B124-$B$3)</f>
        <v>394.85765120457978</v>
      </c>
      <c r="C131" s="7">
        <f>MAX(0,C130+$C$5-temps_HW_xhat!C124-$C$3)</f>
        <v>140.99622684547512</v>
      </c>
      <c r="D131" s="7">
        <f>MAX(0,D130+$D$5-temps_HW_xhat!D124-$D$3)</f>
        <v>386.98134669046726</v>
      </c>
      <c r="E131" s="7">
        <f>MAX(0,E130+$E$5-temps_HW_xhat!E124-$E$3)</f>
        <v>526.68111192688127</v>
      </c>
      <c r="F131" s="7">
        <f>MAX(0,F130+$F$5-temps_HW_xhat!F124-$F$3)</f>
        <v>394.13044623958899</v>
      </c>
      <c r="G131" s="7">
        <f>MAX(0,G130+$G$5-temps_HW_xhat!G124-$G$3)</f>
        <v>439.38629891075459</v>
      </c>
      <c r="H131" s="7">
        <f>MAX(0,H130+$H$5-temps_HW_xhat!H124-$H$3)</f>
        <v>229.02242305295101</v>
      </c>
      <c r="I131" s="7">
        <f>MAX(0,I130+$I$5-temps_HW_xhat!I124-$I$3)</f>
        <v>438.28947809440416</v>
      </c>
      <c r="J131" s="7">
        <f>MAX(0,J130+$J$5-temps_HW_xhat!J124-$J$3)</f>
        <v>243.02252580927598</v>
      </c>
      <c r="K131" s="7">
        <f>MAX(0,K130+$K$5-temps_HW_xhat!K124-$K$3)</f>
        <v>481.81167720250158</v>
      </c>
      <c r="L131" s="7">
        <f>MAX(0,L130+$L$5-temps_HW_xhat!L124-$L$3)</f>
        <v>232.52740908839121</v>
      </c>
      <c r="M131" s="7">
        <f>MAX(0,M130+$M$5-temps_HW_xhat!M124-$M$3)</f>
        <v>477.72623668900269</v>
      </c>
      <c r="N131" s="7">
        <f>MAX(0,N130+$N$5-temps_HW_xhat!N124-$N$3)</f>
        <v>432.08947308349582</v>
      </c>
      <c r="O131" s="7">
        <f>MAX(0,O130+$O$5-temps_HW_xhat!O124-$O$3)</f>
        <v>266.69022060240735</v>
      </c>
      <c r="P131" s="7">
        <f>MAX(0,P130+$P$5-temps_HW_xhat!P124-$P$3)</f>
        <v>638.14858912669683</v>
      </c>
      <c r="Q131" s="7">
        <f>MAX(0,Q130+$Q$5-temps_HW_xhat!Q124-$Q$3)</f>
        <v>686.82490754875641</v>
      </c>
      <c r="R131" s="7">
        <f>MAX(0,R130+$R$5-temps_HW_xhat!R124-$R$3)</f>
        <v>212.2124117080898</v>
      </c>
      <c r="S131" s="7">
        <f>MAX(0,S130+$S$5-temps_HW_xhat!S124-$S$3)</f>
        <v>194.20329026587845</v>
      </c>
      <c r="T131" s="7">
        <f>MAX(0,T130+$T$5-temps_HW_xhat!T124-$T$3)</f>
        <v>483.18237078041875</v>
      </c>
    </row>
  </sheetData>
  <conditionalFormatting sqref="C9:C131">
    <cfRule type="expression" dxfId="80" priority="20">
      <formula>$C9&gt;$C$4</formula>
    </cfRule>
  </conditionalFormatting>
  <conditionalFormatting sqref="D9:D131">
    <cfRule type="expression" dxfId="79" priority="19">
      <formula>$D9&gt;$D$4</formula>
    </cfRule>
  </conditionalFormatting>
  <conditionalFormatting sqref="E9:E131">
    <cfRule type="expression" dxfId="78" priority="18">
      <formula>$E9&gt;$E$4</formula>
    </cfRule>
  </conditionalFormatting>
  <conditionalFormatting sqref="F9:F131">
    <cfRule type="expression" dxfId="77" priority="17">
      <formula>$F9&gt;$F$4</formula>
    </cfRule>
  </conditionalFormatting>
  <conditionalFormatting sqref="G9:G131">
    <cfRule type="expression" dxfId="76" priority="16">
      <formula>$G9&gt;$G$4</formula>
    </cfRule>
  </conditionalFormatting>
  <conditionalFormatting sqref="H9:H131">
    <cfRule type="expression" dxfId="75" priority="15">
      <formula>$H9&gt;$H$4</formula>
    </cfRule>
  </conditionalFormatting>
  <conditionalFormatting sqref="I9:I131">
    <cfRule type="expression" dxfId="74" priority="14">
      <formula>$I9&gt;$I$4</formula>
    </cfRule>
  </conditionalFormatting>
  <conditionalFormatting sqref="J9 J11:J131">
    <cfRule type="expression" dxfId="73" priority="13">
      <formula>$J9&gt;$J$4</formula>
    </cfRule>
  </conditionalFormatting>
  <conditionalFormatting sqref="K9:K131">
    <cfRule type="expression" dxfId="72" priority="12">
      <formula>$K9&gt;$K$4</formula>
    </cfRule>
  </conditionalFormatting>
  <conditionalFormatting sqref="M9:M131">
    <cfRule type="expression" dxfId="71" priority="11">
      <formula>$M9&gt;$M$4</formula>
    </cfRule>
  </conditionalFormatting>
  <conditionalFormatting sqref="J10">
    <cfRule type="expression" dxfId="70" priority="10">
      <formula>$I10&gt;$I$4</formula>
    </cfRule>
  </conditionalFormatting>
  <conditionalFormatting sqref="L9:L131">
    <cfRule type="expression" dxfId="69" priority="9">
      <formula>$L9&gt;$L$4</formula>
    </cfRule>
  </conditionalFormatting>
  <conditionalFormatting sqref="N9:N131">
    <cfRule type="expression" dxfId="68" priority="8">
      <formula>$N9&gt;$N$4</formula>
    </cfRule>
  </conditionalFormatting>
  <conditionalFormatting sqref="O9:O131">
    <cfRule type="expression" dxfId="67" priority="7">
      <formula>$O9&gt;$O$4</formula>
    </cfRule>
  </conditionalFormatting>
  <conditionalFormatting sqref="P9:P131">
    <cfRule type="expression" dxfId="66" priority="6">
      <formula>$P9&gt;$P$4</formula>
    </cfRule>
  </conditionalFormatting>
  <conditionalFormatting sqref="Q9:Q131">
    <cfRule type="expression" dxfId="65" priority="5">
      <formula>$Q9&gt;$Q$4</formula>
    </cfRule>
  </conditionalFormatting>
  <conditionalFormatting sqref="R9:R131">
    <cfRule type="expression" dxfId="64" priority="4">
      <formula>$R9&gt;$R$4</formula>
    </cfRule>
  </conditionalFormatting>
  <conditionalFormatting sqref="S9:S131">
    <cfRule type="expression" dxfId="63" priority="3">
      <formula>$S9&gt;$S$4</formula>
    </cfRule>
  </conditionalFormatting>
  <conditionalFormatting sqref="T9:T131">
    <cfRule type="expression" dxfId="62" priority="2">
      <formula>$T9&gt;$T$4</formula>
    </cfRule>
  </conditionalFormatting>
  <conditionalFormatting sqref="B9:B131">
    <cfRule type="expression" dxfId="61" priority="1">
      <formula>$B9&gt;$B$4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5948E-994C-4B1A-89EE-25CD77D5966D}">
  <dimension ref="A1:W131"/>
  <sheetViews>
    <sheetView showGridLines="0" zoomScale="90" zoomScaleNormal="90" workbookViewId="0">
      <selection activeCell="V1" sqref="V1:W1048576"/>
    </sheetView>
  </sheetViews>
  <sheetFormatPr defaultRowHeight="15" x14ac:dyDescent="0.25"/>
  <cols>
    <col min="1" max="1" width="14.85546875" bestFit="1" customWidth="1"/>
    <col min="2" max="2" width="11.5703125" style="2" customWidth="1"/>
    <col min="3" max="20" width="11.5703125" customWidth="1"/>
    <col min="22" max="22" width="0" style="16" hidden="1" customWidth="1"/>
    <col min="23" max="23" width="11.5703125" style="13" hidden="1" customWidth="1"/>
  </cols>
  <sheetData>
    <row r="1" spans="1:23" x14ac:dyDescent="0.25">
      <c r="A1" s="2">
        <v>11</v>
      </c>
    </row>
    <row r="2" spans="1:23" x14ac:dyDescent="0.25">
      <c r="A2" s="2">
        <v>1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23" x14ac:dyDescent="0.25">
      <c r="A3" s="8" t="s">
        <v>32</v>
      </c>
      <c r="B3" s="7">
        <f>$A$2*B6</f>
        <v>0.24341192809100995</v>
      </c>
      <c r="C3" s="7">
        <f t="shared" ref="C3:T3" si="0">$A$2*C6</f>
        <v>5.9273466039468623</v>
      </c>
      <c r="D3" s="7">
        <f t="shared" si="0"/>
        <v>4.8700947176123535</v>
      </c>
      <c r="E3" s="7">
        <f t="shared" si="0"/>
        <v>5.9799626316188332</v>
      </c>
      <c r="F3" s="7">
        <f t="shared" si="0"/>
        <v>3.7835854533733424</v>
      </c>
      <c r="G3" s="7">
        <f t="shared" si="0"/>
        <v>3.7068667587137663</v>
      </c>
      <c r="H3" s="7">
        <f t="shared" si="0"/>
        <v>5.3997951878094979</v>
      </c>
      <c r="I3" s="7">
        <f t="shared" si="0"/>
        <v>5.0304438266122036</v>
      </c>
      <c r="J3" s="7">
        <f t="shared" si="0"/>
        <v>3.8143868251918542</v>
      </c>
      <c r="K3" s="7">
        <f t="shared" si="0"/>
        <v>4.2769556901939554</v>
      </c>
      <c r="L3" s="7">
        <f t="shared" si="0"/>
        <v>3.4202685764702414</v>
      </c>
      <c r="M3" s="7">
        <f t="shared" si="0"/>
        <v>4.2488223009940063</v>
      </c>
      <c r="N3" s="7">
        <f t="shared" si="0"/>
        <v>4.4749313579205285</v>
      </c>
      <c r="O3" s="7">
        <f t="shared" si="0"/>
        <v>6.4544979754957126</v>
      </c>
      <c r="P3" s="7">
        <f t="shared" si="0"/>
        <v>4.2331587343127248</v>
      </c>
      <c r="Q3" s="7">
        <f t="shared" si="0"/>
        <v>5.2148510594717186</v>
      </c>
      <c r="R3" s="7">
        <f t="shared" si="0"/>
        <v>5.9956405185662378</v>
      </c>
      <c r="S3" s="7">
        <f t="shared" si="0"/>
        <v>4.1524800973375662</v>
      </c>
      <c r="T3" s="7">
        <f t="shared" si="0"/>
        <v>6.56017502874231</v>
      </c>
    </row>
    <row r="4" spans="1:23" x14ac:dyDescent="0.25">
      <c r="A4" s="8" t="s">
        <v>33</v>
      </c>
      <c r="B4" s="7">
        <f>$A$1*B6</f>
        <v>2.6775312090011094</v>
      </c>
      <c r="C4" s="7">
        <f t="shared" ref="C4:T4" si="1">$A$1*C6</f>
        <v>65.200812643415489</v>
      </c>
      <c r="D4" s="7">
        <f t="shared" si="1"/>
        <v>53.571041893735888</v>
      </c>
      <c r="E4" s="7">
        <f t="shared" si="1"/>
        <v>65.77958894780717</v>
      </c>
      <c r="F4" s="7">
        <f t="shared" si="1"/>
        <v>41.619439987106766</v>
      </c>
      <c r="G4" s="7">
        <f t="shared" si="1"/>
        <v>40.775534345851426</v>
      </c>
      <c r="H4" s="7">
        <f t="shared" si="1"/>
        <v>59.397747065904476</v>
      </c>
      <c r="I4" s="7">
        <f t="shared" si="1"/>
        <v>55.33488209273424</v>
      </c>
      <c r="J4" s="7">
        <f t="shared" si="1"/>
        <v>41.958255077110394</v>
      </c>
      <c r="K4" s="7">
        <f t="shared" si="1"/>
        <v>47.04651259213351</v>
      </c>
      <c r="L4" s="7">
        <f t="shared" si="1"/>
        <v>37.622954341172658</v>
      </c>
      <c r="M4" s="7">
        <f t="shared" si="1"/>
        <v>46.737045310934072</v>
      </c>
      <c r="N4" s="7">
        <f t="shared" si="1"/>
        <v>49.224244937125818</v>
      </c>
      <c r="O4" s="7">
        <f t="shared" si="1"/>
        <v>70.999477730452838</v>
      </c>
      <c r="P4" s="7">
        <f t="shared" si="1"/>
        <v>46.56474607743997</v>
      </c>
      <c r="Q4" s="7">
        <f t="shared" si="1"/>
        <v>57.363361654188907</v>
      </c>
      <c r="R4" s="7">
        <f t="shared" si="1"/>
        <v>65.95204570422861</v>
      </c>
      <c r="S4" s="7">
        <f t="shared" si="1"/>
        <v>45.677281070713228</v>
      </c>
      <c r="T4" s="7">
        <f t="shared" si="1"/>
        <v>72.161925316165409</v>
      </c>
    </row>
    <row r="5" spans="1:23" x14ac:dyDescent="0.25">
      <c r="A5" s="14" t="s">
        <v>38</v>
      </c>
      <c r="B5" s="7">
        <f>AVERAGE(temps_HW_levels!B2:B32)</f>
        <v>81.948933049185868</v>
      </c>
      <c r="C5" s="7">
        <f>AVERAGE(temps_HW_levels!C2:C32)</f>
        <v>82.889869419834326</v>
      </c>
      <c r="D5" s="7">
        <f>AVERAGE(temps_HW_levels!D2:D32)</f>
        <v>81.156628951597412</v>
      </c>
      <c r="E5" s="7">
        <f>AVERAGE(temps_HW_levels!E2:E32)</f>
        <v>85.244865092606886</v>
      </c>
      <c r="F5" s="7">
        <f>AVERAGE(temps_HW_levels!F2:F32)</f>
        <v>80.668336757703685</v>
      </c>
      <c r="G5" s="7">
        <f>AVERAGE(temps_HW_levels!G2:G32)</f>
        <v>82.398248979482759</v>
      </c>
      <c r="H5" s="7">
        <f>AVERAGE(temps_HW_levels!H2:H32)</f>
        <v>78.740813892119405</v>
      </c>
      <c r="I5" s="7">
        <f>AVERAGE(temps_HW_levels!I2:I32)</f>
        <v>81.268879453141636</v>
      </c>
      <c r="J5" s="7">
        <f>AVERAGE(temps_HW_levels!J2:J32)</f>
        <v>80.906003969428625</v>
      </c>
      <c r="K5" s="7">
        <f>AVERAGE(temps_HW_levels!K2:K32)</f>
        <v>82.840997346553991</v>
      </c>
      <c r="L5" s="7">
        <f>AVERAGE(temps_HW_levels!L2:L32)</f>
        <v>79.358694310975352</v>
      </c>
      <c r="M5" s="7">
        <f>AVERAGE(temps_HW_levels!M2:M32)</f>
        <v>81.86725778842488</v>
      </c>
      <c r="N5" s="7">
        <f>AVERAGE(temps_HW_levels!N2:N32)</f>
        <v>79.370536474079429</v>
      </c>
      <c r="O5" s="7">
        <f>AVERAGE(temps_HW_levels!O2:O32)</f>
        <v>83.278384912799922</v>
      </c>
      <c r="P5" s="7">
        <f>AVERAGE(temps_HW_levels!P2:P32)</f>
        <v>83.875049632738765</v>
      </c>
      <c r="Q5" s="7">
        <f>AVERAGE(temps_HW_levels!Q2:Q32)</f>
        <v>85.423938493764439</v>
      </c>
      <c r="R5" s="7">
        <f>AVERAGE(temps_HW_levels!R2:R32)</f>
        <v>77.049114822967596</v>
      </c>
      <c r="S5" s="7">
        <f>AVERAGE(temps_HW_levels!S2:S32)</f>
        <v>79.204861238251993</v>
      </c>
      <c r="T5" s="7">
        <f>AVERAGE(temps_HW_levels!T2:T32)</f>
        <v>81.686769237113296</v>
      </c>
    </row>
    <row r="6" spans="1:23" x14ac:dyDescent="0.25">
      <c r="A6" s="14" t="s">
        <v>21</v>
      </c>
      <c r="B6" s="7">
        <f>STDEV(temps_HW_levels!B2:B32)</f>
        <v>0.24341192809100995</v>
      </c>
      <c r="C6" s="7">
        <f>STDEV(temps_HW_levels!C2:C32)</f>
        <v>5.9273466039468623</v>
      </c>
      <c r="D6" s="7">
        <f>STDEV(temps_HW_levels!D2:D32)</f>
        <v>4.8700947176123535</v>
      </c>
      <c r="E6" s="7">
        <f>STDEV(temps_HW_levels!E2:E32)</f>
        <v>5.9799626316188332</v>
      </c>
      <c r="F6" s="7">
        <f>STDEV(temps_HW_levels!F2:F32)</f>
        <v>3.7835854533733424</v>
      </c>
      <c r="G6" s="7">
        <f>STDEV(temps_HW_levels!G2:G32)</f>
        <v>3.7068667587137663</v>
      </c>
      <c r="H6" s="7">
        <f>STDEV(temps_HW_levels!H2:H32)</f>
        <v>5.3997951878094979</v>
      </c>
      <c r="I6" s="7">
        <f>STDEV(temps_HW_levels!I2:I32)</f>
        <v>5.0304438266122036</v>
      </c>
      <c r="J6" s="7">
        <f>STDEV(temps_HW_levels!J2:J32)</f>
        <v>3.8143868251918542</v>
      </c>
      <c r="K6" s="7">
        <f>STDEV(temps_HW_levels!K2:K32)</f>
        <v>4.2769556901939554</v>
      </c>
      <c r="L6" s="7">
        <f>STDEV(temps_HW_levels!L2:L32)</f>
        <v>3.4202685764702414</v>
      </c>
      <c r="M6" s="7">
        <f>STDEV(temps_HW_levels!M2:M32)</f>
        <v>4.2488223009940063</v>
      </c>
      <c r="N6" s="7">
        <f>STDEV(temps_HW_levels!N2:N32)</f>
        <v>4.4749313579205285</v>
      </c>
      <c r="O6" s="7">
        <f>STDEV(temps_HW_levels!O2:O32)</f>
        <v>6.4544979754957126</v>
      </c>
      <c r="P6" s="7">
        <f>STDEV(temps_HW_levels!P2:P32)</f>
        <v>4.2331587343127248</v>
      </c>
      <c r="Q6" s="7">
        <f>STDEV(temps_HW_levels!Q2:Q32)</f>
        <v>5.2148510594717186</v>
      </c>
      <c r="R6" s="7">
        <f>STDEV(temps_HW_levels!R2:R32)</f>
        <v>5.9956405185662378</v>
      </c>
      <c r="S6" s="7">
        <f>STDEV(temps_HW_levels!S2:S32)</f>
        <v>4.1524800973375662</v>
      </c>
      <c r="T6" s="7">
        <f>STDEV(temps_HW_levels!T2:T32)</f>
        <v>6.56017502874231</v>
      </c>
    </row>
    <row r="7" spans="1:23" x14ac:dyDescent="0.25">
      <c r="A7" s="8" t="s">
        <v>35</v>
      </c>
      <c r="B7" s="9">
        <f ca="1">IFERROR(OFFSET($A$8,MATCH(TRUE,INDEX(B$9:B$131&gt;B$4,0),0),0),"No Change")</f>
        <v>44081</v>
      </c>
      <c r="C7" s="9" t="str">
        <f t="shared" ref="C7:T7" ca="1" si="2">IFERROR(OFFSET($A$8,MATCH(TRUE,INDEX(C$9:C$131&gt;C$4,0),0),0),"No Change")</f>
        <v>No Change</v>
      </c>
      <c r="D7" s="9" t="str">
        <f t="shared" ca="1" si="2"/>
        <v>No Change</v>
      </c>
      <c r="E7" s="9" t="str">
        <f t="shared" ca="1" si="2"/>
        <v>No Change</v>
      </c>
      <c r="F7" s="9">
        <f t="shared" ca="1" si="2"/>
        <v>44134</v>
      </c>
      <c r="G7" s="9">
        <f t="shared" ca="1" si="2"/>
        <v>44130</v>
      </c>
      <c r="H7" s="9" t="str">
        <f t="shared" ca="1" si="2"/>
        <v>No Change</v>
      </c>
      <c r="I7" s="9" t="str">
        <f t="shared" ca="1" si="2"/>
        <v>No Change</v>
      </c>
      <c r="J7" s="9">
        <f t="shared" ca="1" si="2"/>
        <v>44133</v>
      </c>
      <c r="K7" s="9">
        <f t="shared" ca="1" si="2"/>
        <v>44132</v>
      </c>
      <c r="L7" s="9" t="str">
        <f t="shared" ca="1" si="2"/>
        <v>No Change</v>
      </c>
      <c r="M7" s="9">
        <f t="shared" ca="1" si="2"/>
        <v>44134</v>
      </c>
      <c r="N7" s="9" t="str">
        <f t="shared" ca="1" si="2"/>
        <v>No Change</v>
      </c>
      <c r="O7" s="9" t="str">
        <f t="shared" ca="1" si="2"/>
        <v>No Change</v>
      </c>
      <c r="P7" s="9" t="str">
        <f t="shared" ca="1" si="2"/>
        <v>No Change</v>
      </c>
      <c r="Q7" s="9" t="str">
        <f t="shared" ca="1" si="2"/>
        <v>No Change</v>
      </c>
      <c r="R7" s="9" t="str">
        <f t="shared" ca="1" si="2"/>
        <v>No Change</v>
      </c>
      <c r="S7" s="9" t="str">
        <f t="shared" ca="1" si="2"/>
        <v>No Change</v>
      </c>
      <c r="T7" s="9" t="str">
        <f t="shared" ca="1" si="2"/>
        <v>No Change</v>
      </c>
      <c r="V7" s="17" t="s">
        <v>31</v>
      </c>
      <c r="W7" s="15" t="s">
        <v>35</v>
      </c>
    </row>
    <row r="8" spans="1:23" x14ac:dyDescent="0.25">
      <c r="A8" s="3" t="s">
        <v>31</v>
      </c>
      <c r="B8" s="6">
        <v>1997</v>
      </c>
      <c r="C8" s="6">
        <v>1998</v>
      </c>
      <c r="D8" s="6">
        <v>1999</v>
      </c>
      <c r="E8" s="6">
        <v>2000</v>
      </c>
      <c r="F8" s="6">
        <v>2001</v>
      </c>
      <c r="G8" s="6">
        <v>2002</v>
      </c>
      <c r="H8" s="6">
        <v>2003</v>
      </c>
      <c r="I8" s="6">
        <v>2004</v>
      </c>
      <c r="J8" s="6">
        <v>2005</v>
      </c>
      <c r="K8" s="6">
        <v>2006</v>
      </c>
      <c r="L8" s="6">
        <v>2007</v>
      </c>
      <c r="M8" s="6">
        <v>2008</v>
      </c>
      <c r="N8" s="6">
        <v>2009</v>
      </c>
      <c r="O8" s="6">
        <v>2010</v>
      </c>
      <c r="P8" s="6">
        <v>2011</v>
      </c>
      <c r="Q8" s="6">
        <v>2012</v>
      </c>
      <c r="R8" s="6">
        <v>2013</v>
      </c>
      <c r="S8" s="6">
        <v>2014</v>
      </c>
      <c r="T8" s="6">
        <v>2015</v>
      </c>
      <c r="V8" s="18">
        <v>1997</v>
      </c>
      <c r="W8" s="9">
        <v>44081</v>
      </c>
    </row>
    <row r="9" spans="1:23" x14ac:dyDescent="0.25">
      <c r="A9" s="4">
        <v>44013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V9" s="18">
        <v>1998</v>
      </c>
      <c r="W9" s="9" t="s">
        <v>37</v>
      </c>
    </row>
    <row r="10" spans="1:23" x14ac:dyDescent="0.25">
      <c r="A10" s="4">
        <v>44014</v>
      </c>
      <c r="B10" s="7">
        <f>MAX(0,B9+$B$5-temps_HW_levels!B3-$B$3)</f>
        <v>0</v>
      </c>
      <c r="C10" s="7">
        <f>MAX(0,C9+$C$5-temps_HW_levels!C3-$C$3)</f>
        <v>0</v>
      </c>
      <c r="D10" s="7">
        <f>MAX(0,D9+$D$5-temps_HW_levels!D3-$D$3)</f>
        <v>0</v>
      </c>
      <c r="E10" s="7">
        <f>MAX(0,E9+$E$5-temps_HW_levels!E3-$E$3)</f>
        <v>0.55469277621514745</v>
      </c>
      <c r="F10" s="7">
        <f>MAX(0,F9+$F$5-temps_HW_levels!F3-$F$3)</f>
        <v>0.50697350040623812</v>
      </c>
      <c r="G10" s="7">
        <f>MAX(0,G9+$G$5-temps_HW_levels!G3-$G$3)</f>
        <v>1.6194669467765896</v>
      </c>
      <c r="H10" s="7">
        <f>MAX(0,H9+$H$5-temps_HW_levels!H3-$H$3)</f>
        <v>9.3228650401650022</v>
      </c>
      <c r="I10" s="7">
        <f>MAX(0,I9+$I$5-temps_HW_levels!I3-$I$3)</f>
        <v>2.5656917280905374</v>
      </c>
      <c r="J10" s="7">
        <f>MAX(0,J9+$J$5-temps_HW_levels!J3-$J$3)</f>
        <v>0</v>
      </c>
      <c r="K10" s="7">
        <f>MAX(0,K9+$K$5-temps_HW_levels!K3-$K$3)</f>
        <v>0.65330532747663295</v>
      </c>
      <c r="L10" s="7">
        <f>MAX(0,L9+$L$5-temps_HW_levels!L3-$L$3)</f>
        <v>0</v>
      </c>
      <c r="M10" s="7">
        <f>MAX(0,M9+$M$5-temps_HW_levels!M3-$M$3)</f>
        <v>6.7598876238526779</v>
      </c>
      <c r="N10" s="7">
        <f>MAX(0,N9+$N$5-temps_HW_levels!N3-$N$3)</f>
        <v>0.62841437114270704</v>
      </c>
      <c r="O10" s="7">
        <f>MAX(0,O9+$O$5-temps_HW_levels!O3-$O$3)</f>
        <v>6.9112845111031049</v>
      </c>
      <c r="P10" s="7">
        <f>MAX(0,P9+$P$5-temps_HW_levels!P3-$P$3)</f>
        <v>5.0907950877129471</v>
      </c>
      <c r="Q10" s="7">
        <f>MAX(0,Q9+$Q$5-temps_HW_levels!Q3-$Q$3)</f>
        <v>2.4796242758378151</v>
      </c>
      <c r="R10" s="7">
        <f>MAX(0,R9+$R$5-temps_HW_levels!R3-$R$3)</f>
        <v>7.1314452956220604</v>
      </c>
      <c r="S10" s="7">
        <f>MAX(0,S9+$S$5-temps_HW_levels!S3-$S$3)</f>
        <v>1.5773478107279217</v>
      </c>
      <c r="T10" s="7">
        <f>MAX(0,T9+$T$5-temps_HW_levels!T3-$T$3)</f>
        <v>5.813389479287193</v>
      </c>
      <c r="V10" s="18">
        <v>1999</v>
      </c>
      <c r="W10" s="9" t="s">
        <v>37</v>
      </c>
    </row>
    <row r="11" spans="1:23" x14ac:dyDescent="0.25">
      <c r="A11" s="4">
        <v>44015</v>
      </c>
      <c r="B11" s="7">
        <f>MAX(0,B10+$B$5-temps_HW_levels!B4-$B$3)</f>
        <v>0</v>
      </c>
      <c r="C11" s="7">
        <f>MAX(0,C10+$C$5-temps_HW_levels!C4-$C$3)</f>
        <v>0</v>
      </c>
      <c r="D11" s="7">
        <f>MAX(0,D10+$D$5-temps_HW_levels!D4-$D$3)</f>
        <v>1.0826745019362605</v>
      </c>
      <c r="E11" s="7">
        <f>MAX(0,E10+$E$5-temps_HW_levels!E4-$E$3)</f>
        <v>0</v>
      </c>
      <c r="F11" s="7">
        <f>MAX(0,F10+$F$5-temps_HW_levels!F4-$F$3)</f>
        <v>0</v>
      </c>
      <c r="G11" s="7">
        <f>MAX(0,G10+$G$5-temps_HW_levels!G4-$G$3)</f>
        <v>1.0525417544963807</v>
      </c>
      <c r="H11" s="7">
        <f>MAX(0,H10+$H$5-temps_HW_levels!H4-$H$3)</f>
        <v>13.810349135995498</v>
      </c>
      <c r="I11" s="7">
        <f>MAX(0,I10+$I$5-temps_HW_levels!I4-$I$3)</f>
        <v>7.2773452095362741</v>
      </c>
      <c r="J11" s="7">
        <f>MAX(0,J10+$J$5-temps_HW_levels!J4-$J$3)</f>
        <v>0</v>
      </c>
      <c r="K11" s="7">
        <f>MAX(0,K10+$K$5-temps_HW_levels!K4-$K$3)</f>
        <v>0</v>
      </c>
      <c r="L11" s="7">
        <f>MAX(0,L10+$L$5-temps_HW_levels!L4-$L$3)</f>
        <v>0.48716942537590402</v>
      </c>
      <c r="M11" s="7">
        <f>MAX(0,M10+$M$5-temps_HW_levels!M4-$M$3)</f>
        <v>9.9443929825292514</v>
      </c>
      <c r="N11" s="7">
        <f>MAX(0,N10+$N$5-temps_HW_levels!N4-$N$3)</f>
        <v>0</v>
      </c>
      <c r="O11" s="7">
        <f>MAX(0,O10+$O$5-temps_HW_levels!O4-$O$3)</f>
        <v>12.493552297961713</v>
      </c>
      <c r="P11" s="7">
        <f>MAX(0,P10+$P$5-temps_HW_levels!P4-$P$3)</f>
        <v>6.7455542877422934</v>
      </c>
      <c r="Q11" s="7">
        <f>MAX(0,Q10+$Q$5-temps_HW_levels!Q4-$Q$3)</f>
        <v>4.7311982961752443</v>
      </c>
      <c r="R11" s="7">
        <f>MAX(0,R10+$R$5-temps_HW_levels!R4-$R$3)</f>
        <v>9.7201267344905169</v>
      </c>
      <c r="S11" s="7">
        <f>MAX(0,S10+$S$5-temps_HW_levels!S4-$S$3)</f>
        <v>1.4312022657960526</v>
      </c>
      <c r="T11" s="7">
        <f>MAX(0,T10+$T$5-temps_HW_levels!T4-$T$3)</f>
        <v>10.714533326360876</v>
      </c>
      <c r="V11" s="18">
        <v>2000</v>
      </c>
      <c r="W11" s="9" t="s">
        <v>37</v>
      </c>
    </row>
    <row r="12" spans="1:23" x14ac:dyDescent="0.25">
      <c r="A12" s="4">
        <v>44016</v>
      </c>
      <c r="B12" s="7">
        <f>MAX(0,B11+$B$5-temps_HW_levels!B5-$B$3)</f>
        <v>0</v>
      </c>
      <c r="C12" s="7">
        <f>MAX(0,C11+$C$5-temps_HW_levels!C5-$C$3)</f>
        <v>0</v>
      </c>
      <c r="D12" s="7">
        <f>MAX(0,D11+$D$5-temps_HW_levels!D5-$D$3)</f>
        <v>1.4459281954849175</v>
      </c>
      <c r="E12" s="7">
        <f>MAX(0,E11+$E$5-temps_HW_levels!E5-$E$3)</f>
        <v>0</v>
      </c>
      <c r="F12" s="7">
        <f>MAX(0,F11+$F$5-temps_HW_levels!F5-$F$3)</f>
        <v>0.20824395690384856</v>
      </c>
      <c r="G12" s="7">
        <f>MAX(0,G11+$G$5-temps_HW_levels!G5-$G$3)</f>
        <v>2.2349107872445648</v>
      </c>
      <c r="H12" s="7">
        <f>MAX(0,H11+$H$5-temps_HW_levels!H5-$H$3)</f>
        <v>13.281355388432903</v>
      </c>
      <c r="I12" s="7">
        <f>MAX(0,I11+$I$5-temps_HW_levels!I5-$I$3)</f>
        <v>10.230676024258113</v>
      </c>
      <c r="J12" s="7">
        <f>MAX(0,J11+$J$5-temps_HW_levels!J5-$J$3)</f>
        <v>1.2199020592603693</v>
      </c>
      <c r="K12" s="7">
        <f>MAX(0,K11+$K$5-temps_HW_levels!K5-$K$3)</f>
        <v>0</v>
      </c>
      <c r="L12" s="7">
        <f>MAX(0,L11+$L$5-temps_HW_levels!L5-$L$3)</f>
        <v>3.5057408838604198</v>
      </c>
      <c r="M12" s="7">
        <f>MAX(0,M11+$M$5-temps_HW_levels!M5-$M$3)</f>
        <v>9.6318636088227265</v>
      </c>
      <c r="N12" s="7">
        <f>MAX(0,N11+$N$5-temps_HW_levels!N5-$N$3)</f>
        <v>0</v>
      </c>
      <c r="O12" s="7">
        <f>MAX(0,O11+$O$5-temps_HW_levels!O5-$O$3)</f>
        <v>17.703843707567529</v>
      </c>
      <c r="P12" s="7">
        <f>MAX(0,P11+$P$5-temps_HW_levels!P5-$P$3)</f>
        <v>5.8795650337543313</v>
      </c>
      <c r="Q12" s="7">
        <f>MAX(0,Q11+$Q$5-temps_HW_levels!Q5-$Q$3)</f>
        <v>2.8797272389779716</v>
      </c>
      <c r="R12" s="7">
        <f>MAX(0,R11+$R$5-temps_HW_levels!R5-$R$3)</f>
        <v>15.136221386204181</v>
      </c>
      <c r="S12" s="7">
        <f>MAX(0,S11+$S$5-temps_HW_levels!S5-$S$3)</f>
        <v>1.8931378850047835</v>
      </c>
      <c r="T12" s="7">
        <f>MAX(0,T11+$T$5-temps_HW_levels!T5-$T$3)</f>
        <v>17.246451808166963</v>
      </c>
      <c r="V12" s="18">
        <v>2001</v>
      </c>
      <c r="W12" s="9">
        <v>44134</v>
      </c>
    </row>
    <row r="13" spans="1:23" x14ac:dyDescent="0.25">
      <c r="A13" s="4">
        <v>44017</v>
      </c>
      <c r="B13" s="7">
        <f>MAX(0,B12+$B$5-temps_HW_levels!B6-$B$3)</f>
        <v>0</v>
      </c>
      <c r="C13" s="7">
        <f>MAX(0,C12+$C$5-temps_HW_levels!C6-$C$3)</f>
        <v>0</v>
      </c>
      <c r="D13" s="7">
        <f>MAX(0,D12+$D$5-temps_HW_levels!D6-$D$3)</f>
        <v>5.5878066379584368E-2</v>
      </c>
      <c r="E13" s="7">
        <f>MAX(0,E12+$E$5-temps_HW_levels!E6-$E$3)</f>
        <v>0</v>
      </c>
      <c r="F13" s="7">
        <f>MAX(0,F12+$F$5-temps_HW_levels!F6-$F$3)</f>
        <v>2.0402957133645914</v>
      </c>
      <c r="G13" s="7">
        <f>MAX(0,G12+$G$5-temps_HW_levels!G6-$G$3)</f>
        <v>2.481927340462156</v>
      </c>
      <c r="H13" s="7">
        <f>MAX(0,H12+$H$5-temps_HW_levels!H6-$H$3)</f>
        <v>11.410150316697912</v>
      </c>
      <c r="I13" s="7">
        <f>MAX(0,I12+$I$5-temps_HW_levels!I6-$I$3)</f>
        <v>10.687281221496857</v>
      </c>
      <c r="J13" s="7">
        <f>MAX(0,J12+$J$5-temps_HW_levels!J6-$J$3)</f>
        <v>3.1368417705019374</v>
      </c>
      <c r="K13" s="7">
        <f>MAX(0,K12+$K$5-temps_HW_levels!K6-$K$3)</f>
        <v>0</v>
      </c>
      <c r="L13" s="7">
        <f>MAX(0,L12+$L$5-temps_HW_levels!L6-$L$3)</f>
        <v>5.0783611561328366</v>
      </c>
      <c r="M13" s="7">
        <f>MAX(0,M12+$M$5-temps_HW_levels!M6-$M$3)</f>
        <v>9.1249046713214028</v>
      </c>
      <c r="N13" s="7">
        <f>MAX(0,N12+$N$5-temps_HW_levels!N6-$N$3)</f>
        <v>0</v>
      </c>
      <c r="O13" s="7">
        <f>MAX(0,O12+$O$5-temps_HW_levels!O6-$O$3)</f>
        <v>21.805973877101437</v>
      </c>
      <c r="P13" s="7">
        <f>MAX(0,P12+$P$5-temps_HW_levels!P6-$P$3)</f>
        <v>5.9128407332741793</v>
      </c>
      <c r="Q13" s="7">
        <f>MAX(0,Q12+$Q$5-temps_HW_levels!Q6-$Q$3)</f>
        <v>0</v>
      </c>
      <c r="R13" s="7">
        <f>MAX(0,R12+$R$5-temps_HW_levels!R6-$R$3)</f>
        <v>20.32883646173104</v>
      </c>
      <c r="S13" s="7">
        <f>MAX(0,S12+$S$5-temps_HW_levels!S6-$S$3)</f>
        <v>4.0001801751627184</v>
      </c>
      <c r="T13" s="7">
        <f>MAX(0,T12+$T$5-temps_HW_levels!T6-$T$3)</f>
        <v>20.860501759245647</v>
      </c>
      <c r="V13" s="18">
        <v>2002</v>
      </c>
      <c r="W13" s="9">
        <v>44130</v>
      </c>
    </row>
    <row r="14" spans="1:23" x14ac:dyDescent="0.25">
      <c r="A14" s="4">
        <v>44018</v>
      </c>
      <c r="B14" s="7">
        <f>MAX(0,B13+$B$5-temps_HW_levels!B7-$B$3)</f>
        <v>0</v>
      </c>
      <c r="C14" s="7">
        <f>MAX(0,C13+$C$5-temps_HW_levels!C7-$C$3)</f>
        <v>0</v>
      </c>
      <c r="D14" s="7">
        <f>MAX(0,D13+$D$5-temps_HW_levels!D7-$D$3)</f>
        <v>0</v>
      </c>
      <c r="E14" s="7">
        <f>MAX(0,E13+$E$5-temps_HW_levels!E7-$E$3)</f>
        <v>0</v>
      </c>
      <c r="F14" s="7">
        <f>MAX(0,F13+$F$5-temps_HW_levels!F7-$F$3)</f>
        <v>1.2725230847240341</v>
      </c>
      <c r="G14" s="7">
        <f>MAX(0,G13+$G$5-temps_HW_levels!G7-$G$3)</f>
        <v>0</v>
      </c>
      <c r="H14" s="7">
        <f>MAX(0,H13+$H$5-temps_HW_levels!H7-$H$3)</f>
        <v>11.672766684461909</v>
      </c>
      <c r="I14" s="7">
        <f>MAX(0,I13+$I$5-temps_HW_levels!I7-$I$3)</f>
        <v>7.6099390823878919</v>
      </c>
      <c r="J14" s="7">
        <f>MAX(0,J13+$J$5-temps_HW_levels!J7-$J$3)</f>
        <v>2.4530024266896993</v>
      </c>
      <c r="K14" s="7">
        <f>MAX(0,K13+$K$5-temps_HW_levels!K7-$K$3)</f>
        <v>0</v>
      </c>
      <c r="L14" s="7">
        <f>MAX(0,L13+$L$5-temps_HW_levels!L7-$L$3)</f>
        <v>4.5854696223548581</v>
      </c>
      <c r="M14" s="7">
        <f>MAX(0,M13+$M$5-temps_HW_levels!M7-$M$3)</f>
        <v>9.30582038259287</v>
      </c>
      <c r="N14" s="7">
        <f>MAX(0,N13+$N$5-temps_HW_levels!N7-$N$3)</f>
        <v>1.5899099729550947</v>
      </c>
      <c r="O14" s="7">
        <f>MAX(0,O13+$O$5-temps_HW_levels!O7-$O$3)</f>
        <v>22.004328852099448</v>
      </c>
      <c r="P14" s="7">
        <f>MAX(0,P13+$P$5-temps_HW_levels!P7-$P$3)</f>
        <v>6.0301349599876195</v>
      </c>
      <c r="Q14" s="7">
        <f>MAX(0,Q13+$Q$5-temps_HW_levels!Q7-$Q$3)</f>
        <v>0</v>
      </c>
      <c r="R14" s="7">
        <f>MAX(0,R13+$R$5-temps_HW_levels!R7-$R$3)</f>
        <v>21.455713102333302</v>
      </c>
      <c r="S14" s="7">
        <f>MAX(0,S13+$S$5-temps_HW_levels!S7-$S$3)</f>
        <v>5.6939975479283405</v>
      </c>
      <c r="T14" s="7">
        <f>MAX(0,T13+$T$5-temps_HW_levels!T7-$T$3)</f>
        <v>24.319526766101131</v>
      </c>
      <c r="V14" s="18">
        <v>2003</v>
      </c>
      <c r="W14" s="9" t="s">
        <v>37</v>
      </c>
    </row>
    <row r="15" spans="1:23" x14ac:dyDescent="0.25">
      <c r="A15" s="4">
        <v>44019</v>
      </c>
      <c r="B15" s="7">
        <f>MAX(0,B14+$B$5-temps_HW_levels!B8-$B$3)</f>
        <v>0</v>
      </c>
      <c r="C15" s="7">
        <f>MAX(0,C14+$C$5-temps_HW_levels!C8-$C$3)</f>
        <v>0</v>
      </c>
      <c r="D15" s="7">
        <f>MAX(0,D14+$D$5-temps_HW_levels!D8-$D$3)</f>
        <v>0</v>
      </c>
      <c r="E15" s="7">
        <f>MAX(0,E14+$E$5-temps_HW_levels!E8-$E$3)</f>
        <v>0</v>
      </c>
      <c r="F15" s="7">
        <f>MAX(0,F14+$F$5-temps_HW_levels!F8-$F$3)</f>
        <v>0</v>
      </c>
      <c r="G15" s="7">
        <f>MAX(0,G14+$G$5-temps_HW_levels!G8-$G$3)</f>
        <v>0</v>
      </c>
      <c r="H15" s="7">
        <f>MAX(0,H14+$H$5-temps_HW_levels!H8-$H$3)</f>
        <v>9.0559439172280101</v>
      </c>
      <c r="I15" s="7">
        <f>MAX(0,I14+$I$5-temps_HW_levels!I8-$I$3)</f>
        <v>2.7337243392970221</v>
      </c>
      <c r="J15" s="7">
        <f>MAX(0,J14+$J$5-temps_HW_levels!J8-$J$3)</f>
        <v>3.8687416408414697</v>
      </c>
      <c r="K15" s="7">
        <f>MAX(0,K14+$K$5-temps_HW_levels!K8-$K$3)</f>
        <v>2.3152532901181386</v>
      </c>
      <c r="L15" s="7">
        <f>MAX(0,L14+$L$5-temps_HW_levels!L8-$L$3)</f>
        <v>1.3628427168037769</v>
      </c>
      <c r="M15" s="7">
        <f>MAX(0,M14+$M$5-temps_HW_levels!M8-$M$3)</f>
        <v>10.784706503666342</v>
      </c>
      <c r="N15" s="7">
        <f>MAX(0,N14+$N$5-temps_HW_levels!N8-$N$3)</f>
        <v>0</v>
      </c>
      <c r="O15" s="7">
        <f>MAX(0,O14+$O$5-temps_HW_levels!O8-$O$3)</f>
        <v>19.709418070604954</v>
      </c>
      <c r="P15" s="7">
        <f>MAX(0,P14+$P$5-temps_HW_levels!P8-$P$3)</f>
        <v>5.4186257803758613</v>
      </c>
      <c r="Q15" s="7">
        <f>MAX(0,Q14+$Q$5-temps_HW_levels!Q8-$Q$3)</f>
        <v>0</v>
      </c>
      <c r="R15" s="7">
        <f>MAX(0,R14+$R$5-temps_HW_levels!R8-$R$3)</f>
        <v>20.078143312537261</v>
      </c>
      <c r="S15" s="7">
        <f>MAX(0,S14+$S$5-temps_HW_levels!S8-$S$3)</f>
        <v>5.3624554403905691</v>
      </c>
      <c r="T15" s="7">
        <f>MAX(0,T14+$T$5-temps_HW_levels!T8-$T$3)</f>
        <v>26.756569811743017</v>
      </c>
      <c r="V15" s="18">
        <v>2004</v>
      </c>
      <c r="W15" s="9" t="s">
        <v>37</v>
      </c>
    </row>
    <row r="16" spans="1:23" x14ac:dyDescent="0.25">
      <c r="A16" s="4">
        <v>44020</v>
      </c>
      <c r="B16" s="7">
        <f>MAX(0,B15+$B$5-temps_HW_levels!B9-$B$3)</f>
        <v>0</v>
      </c>
      <c r="C16" s="7">
        <f>MAX(0,C15+$C$5-temps_HW_levels!C9-$C$3)</f>
        <v>0</v>
      </c>
      <c r="D16" s="7">
        <f>MAX(0,D15+$D$5-temps_HW_levels!D9-$D$3)</f>
        <v>0</v>
      </c>
      <c r="E16" s="7">
        <f>MAX(0,E15+$E$5-temps_HW_levels!E9-$E$3)</f>
        <v>0</v>
      </c>
      <c r="F16" s="7">
        <f>MAX(0,F15+$F$5-temps_HW_levels!F9-$F$3)</f>
        <v>0</v>
      </c>
      <c r="G16" s="7">
        <f>MAX(0,G15+$G$5-temps_HW_levels!G9-$G$3)</f>
        <v>0</v>
      </c>
      <c r="H16" s="7">
        <f>MAX(0,H15+$H$5-temps_HW_levels!H9-$H$3)</f>
        <v>0</v>
      </c>
      <c r="I16" s="7">
        <f>MAX(0,I15+$I$5-temps_HW_levels!I9-$I$3)</f>
        <v>0</v>
      </c>
      <c r="J16" s="7">
        <f>MAX(0,J15+$J$5-temps_HW_levels!J9-$J$3)</f>
        <v>7.0527063325206347</v>
      </c>
      <c r="K16" s="7">
        <f>MAX(0,K15+$K$5-temps_HW_levels!K9-$K$3)</f>
        <v>4.0043812647281696</v>
      </c>
      <c r="L16" s="7">
        <f>MAX(0,L15+$L$5-temps_HW_levels!L9-$L$3)</f>
        <v>0</v>
      </c>
      <c r="M16" s="7">
        <f>MAX(0,M15+$M$5-temps_HW_levels!M9-$M$3)</f>
        <v>6.9403789726570162</v>
      </c>
      <c r="N16" s="7">
        <f>MAX(0,N15+$N$5-temps_HW_levels!N9-$N$3)</f>
        <v>0</v>
      </c>
      <c r="O16" s="7">
        <f>MAX(0,O15+$O$5-temps_HW_levels!O9-$O$3)</f>
        <v>12.078982804311565</v>
      </c>
      <c r="P16" s="7">
        <f>MAX(0,P15+$P$5-temps_HW_levels!P9-$P$3)</f>
        <v>1.3188278107753026</v>
      </c>
      <c r="Q16" s="7">
        <f>MAX(0,Q15+$Q$5-temps_HW_levels!Q9-$Q$3)</f>
        <v>0</v>
      </c>
      <c r="R16" s="7">
        <f>MAX(0,R15+$R$5-temps_HW_levels!R9-$R$3)</f>
        <v>19.093047038050823</v>
      </c>
      <c r="S16" s="7">
        <f>MAX(0,S15+$S$5-temps_HW_levels!S9-$S$3)</f>
        <v>1.5578733573853825</v>
      </c>
      <c r="T16" s="7">
        <f>MAX(0,T15+$T$5-temps_HW_levels!T9-$T$3)</f>
        <v>24.256649113296401</v>
      </c>
      <c r="V16" s="18">
        <v>2005</v>
      </c>
      <c r="W16" s="9">
        <v>44133</v>
      </c>
    </row>
    <row r="17" spans="1:23" x14ac:dyDescent="0.25">
      <c r="A17" s="4">
        <v>44021</v>
      </c>
      <c r="B17" s="7">
        <f>MAX(0,B16+$B$5-temps_HW_levels!B10-$B$3)</f>
        <v>0</v>
      </c>
      <c r="C17" s="7">
        <f>MAX(0,C16+$C$5-temps_HW_levels!C10-$C$3)</f>
        <v>0</v>
      </c>
      <c r="D17" s="7">
        <f>MAX(0,D16+$D$5-temps_HW_levels!D10-$D$3)</f>
        <v>0</v>
      </c>
      <c r="E17" s="7">
        <f>MAX(0,E16+$E$5-temps_HW_levels!E10-$E$3)</f>
        <v>0</v>
      </c>
      <c r="F17" s="7">
        <f>MAX(0,F16+$F$5-temps_HW_levels!F10-$F$3)</f>
        <v>0</v>
      </c>
      <c r="G17" s="7">
        <f>MAX(0,G16+$G$5-temps_HW_levels!G10-$G$3)</f>
        <v>0</v>
      </c>
      <c r="H17" s="7">
        <f>MAX(0,H16+$H$5-temps_HW_levels!H10-$H$3)</f>
        <v>0</v>
      </c>
      <c r="I17" s="7">
        <f>MAX(0,I16+$I$5-temps_HW_levels!I10-$I$3)</f>
        <v>0</v>
      </c>
      <c r="J17" s="7">
        <f>MAX(0,J16+$J$5-temps_HW_levels!J10-$J$3)</f>
        <v>3.2149160753970056</v>
      </c>
      <c r="K17" s="7">
        <f>MAX(0,K16+$K$5-temps_HW_levels!K10-$K$3)</f>
        <v>5.4926593722736952</v>
      </c>
      <c r="L17" s="7">
        <f>MAX(0,L16+$L$5-temps_HW_levels!L10-$L$3)</f>
        <v>0</v>
      </c>
      <c r="M17" s="7">
        <f>MAX(0,M16+$M$5-temps_HW_levels!M10-$M$3)</f>
        <v>0.8606754297562853</v>
      </c>
      <c r="N17" s="7">
        <f>MAX(0,N16+$N$5-temps_HW_levels!N10-$N$3)</f>
        <v>0</v>
      </c>
      <c r="O17" s="7">
        <f>MAX(0,O16+$O$5-temps_HW_levels!O10-$O$3)</f>
        <v>5.1953126131479621E-2</v>
      </c>
      <c r="P17" s="7">
        <f>MAX(0,P16+$P$5-temps_HW_levels!P10-$P$3)</f>
        <v>0</v>
      </c>
      <c r="Q17" s="7">
        <f>MAX(0,Q16+$Q$5-temps_HW_levels!Q10-$Q$3)</f>
        <v>0</v>
      </c>
      <c r="R17" s="7">
        <f>MAX(0,R16+$R$5-temps_HW_levels!R10-$R$3)</f>
        <v>12.87858493496709</v>
      </c>
      <c r="S17" s="7">
        <f>MAX(0,S16+$S$5-temps_HW_levels!S10-$S$3)</f>
        <v>0</v>
      </c>
      <c r="T17" s="7">
        <f>MAX(0,T16+$T$5-temps_HW_levels!T10-$T$3)</f>
        <v>20.20674777200129</v>
      </c>
      <c r="V17" s="18">
        <v>2006</v>
      </c>
      <c r="W17" s="9">
        <v>44132</v>
      </c>
    </row>
    <row r="18" spans="1:23" x14ac:dyDescent="0.25">
      <c r="A18" s="4">
        <v>44022</v>
      </c>
      <c r="B18" s="7">
        <f>MAX(0,B17+$B$5-temps_HW_levels!B11-$B$3)</f>
        <v>0</v>
      </c>
      <c r="C18" s="7">
        <f>MAX(0,C17+$C$5-temps_HW_levels!C11-$C$3)</f>
        <v>0</v>
      </c>
      <c r="D18" s="7">
        <f>MAX(0,D17+$D$5-temps_HW_levels!D11-$D$3)</f>
        <v>0</v>
      </c>
      <c r="E18" s="7">
        <f>MAX(0,E17+$E$5-temps_HW_levels!E11-$E$3)</f>
        <v>0</v>
      </c>
      <c r="F18" s="7">
        <f>MAX(0,F17+$F$5-temps_HW_levels!F11-$F$3)</f>
        <v>0</v>
      </c>
      <c r="G18" s="7">
        <f>MAX(0,G17+$G$5-temps_HW_levels!G11-$G$3)</f>
        <v>0</v>
      </c>
      <c r="H18" s="7">
        <f>MAX(0,H17+$H$5-temps_HW_levels!H11-$H$3)</f>
        <v>0</v>
      </c>
      <c r="I18" s="7">
        <f>MAX(0,I17+$I$5-temps_HW_levels!I11-$I$3)</f>
        <v>0</v>
      </c>
      <c r="J18" s="7">
        <f>MAX(0,J17+$J$5-temps_HW_levels!J11-$J$3)</f>
        <v>0</v>
      </c>
      <c r="K18" s="7">
        <f>MAX(0,K17+$K$5-temps_HW_levels!K11-$K$3)</f>
        <v>5.1383909825799234</v>
      </c>
      <c r="L18" s="7">
        <f>MAX(0,L17+$L$5-temps_HW_levels!L11-$L$3)</f>
        <v>0</v>
      </c>
      <c r="M18" s="7">
        <f>MAX(0,M17+$M$5-temps_HW_levels!M11-$M$3)</f>
        <v>0</v>
      </c>
      <c r="N18" s="7">
        <f>MAX(0,N17+$N$5-temps_HW_levels!N11-$N$3)</f>
        <v>0</v>
      </c>
      <c r="O18" s="7">
        <f>MAX(0,O17+$O$5-temps_HW_levels!O11-$O$3)</f>
        <v>0</v>
      </c>
      <c r="P18" s="7">
        <f>MAX(0,P17+$P$5-temps_HW_levels!P11-$P$3)</f>
        <v>0</v>
      </c>
      <c r="Q18" s="7">
        <f>MAX(0,Q17+$Q$5-temps_HW_levels!Q11-$Q$3)</f>
        <v>0</v>
      </c>
      <c r="R18" s="7">
        <f>MAX(0,R17+$R$5-temps_HW_levels!R11-$R$3)</f>
        <v>4.1534826474437478</v>
      </c>
      <c r="S18" s="7">
        <f>MAX(0,S17+$S$5-temps_HW_levels!S11-$S$3)</f>
        <v>0</v>
      </c>
      <c r="T18" s="7">
        <f>MAX(0,T17+$T$5-temps_HW_levels!T11-$T$3)</f>
        <v>13.993181378669373</v>
      </c>
      <c r="V18" s="18">
        <v>2007</v>
      </c>
      <c r="W18" s="9" t="s">
        <v>37</v>
      </c>
    </row>
    <row r="19" spans="1:23" x14ac:dyDescent="0.25">
      <c r="A19" s="4">
        <v>44023</v>
      </c>
      <c r="B19" s="7">
        <f>MAX(0,B18+$B$5-temps_HW_levels!B12-$B$3)</f>
        <v>0</v>
      </c>
      <c r="C19" s="7">
        <f>MAX(0,C18+$C$5-temps_HW_levels!C12-$C$3)</f>
        <v>0</v>
      </c>
      <c r="D19" s="7">
        <f>MAX(0,D18+$D$5-temps_HW_levels!D12-$D$3)</f>
        <v>0</v>
      </c>
      <c r="E19" s="7">
        <f>MAX(0,E18+$E$5-temps_HW_levels!E12-$E$3)</f>
        <v>0</v>
      </c>
      <c r="F19" s="7">
        <f>MAX(0,F18+$F$5-temps_HW_levels!F12-$F$3)</f>
        <v>0</v>
      </c>
      <c r="G19" s="7">
        <f>MAX(0,G18+$G$5-temps_HW_levels!G12-$G$3)</f>
        <v>0</v>
      </c>
      <c r="H19" s="7">
        <f>MAX(0,H18+$H$5-temps_HW_levels!H12-$H$3)</f>
        <v>0</v>
      </c>
      <c r="I19" s="7">
        <f>MAX(0,I18+$I$5-temps_HW_levels!I12-$I$3)</f>
        <v>0</v>
      </c>
      <c r="J19" s="7">
        <f>MAX(0,J18+$J$5-temps_HW_levels!J12-$J$3)</f>
        <v>0</v>
      </c>
      <c r="K19" s="7">
        <f>MAX(0,K18+$K$5-temps_HW_levels!K12-$K$3)</f>
        <v>2.0279668620851536</v>
      </c>
      <c r="L19" s="7">
        <f>MAX(0,L18+$L$5-temps_HW_levels!L12-$L$3)</f>
        <v>0</v>
      </c>
      <c r="M19" s="7">
        <f>MAX(0,M18+$M$5-temps_HW_levels!M12-$M$3)</f>
        <v>0</v>
      </c>
      <c r="N19" s="7">
        <f>MAX(0,N18+$N$5-temps_HW_levels!N12-$N$3)</f>
        <v>0</v>
      </c>
      <c r="O19" s="7">
        <f>MAX(0,O18+$O$5-temps_HW_levels!O12-$O$3)</f>
        <v>0</v>
      </c>
      <c r="P19" s="7">
        <f>MAX(0,P18+$P$5-temps_HW_levels!P12-$P$3)</f>
        <v>0</v>
      </c>
      <c r="Q19" s="7">
        <f>MAX(0,Q18+$Q$5-temps_HW_levels!Q12-$Q$3)</f>
        <v>0</v>
      </c>
      <c r="R19" s="7">
        <f>MAX(0,R18+$R$5-temps_HW_levels!R12-$R$3)</f>
        <v>0</v>
      </c>
      <c r="S19" s="7">
        <f>MAX(0,S18+$S$5-temps_HW_levels!S12-$S$3)</f>
        <v>0</v>
      </c>
      <c r="T19" s="7">
        <f>MAX(0,T18+$T$5-temps_HW_levels!T12-$T$3)</f>
        <v>3.8108194405018567</v>
      </c>
      <c r="V19" s="18">
        <v>2008</v>
      </c>
      <c r="W19" s="9">
        <v>44134</v>
      </c>
    </row>
    <row r="20" spans="1:23" x14ac:dyDescent="0.25">
      <c r="A20" s="4">
        <v>44024</v>
      </c>
      <c r="B20" s="7">
        <f>MAX(0,B19+$B$5-temps_HW_levels!B13-$B$3)</f>
        <v>0</v>
      </c>
      <c r="C20" s="7">
        <f>MAX(0,C19+$C$5-temps_HW_levels!C13-$C$3)</f>
        <v>0</v>
      </c>
      <c r="D20" s="7">
        <f>MAX(0,D19+$D$5-temps_HW_levels!D13-$D$3)</f>
        <v>0</v>
      </c>
      <c r="E20" s="7">
        <f>MAX(0,E19+$E$5-temps_HW_levels!E13-$E$3)</f>
        <v>0</v>
      </c>
      <c r="F20" s="7">
        <f>MAX(0,F19+$F$5-temps_HW_levels!F13-$F$3)</f>
        <v>0</v>
      </c>
      <c r="G20" s="7">
        <f>MAX(0,G19+$G$5-temps_HW_levels!G13-$G$3)</f>
        <v>0</v>
      </c>
      <c r="H20" s="7">
        <f>MAX(0,H19+$H$5-temps_HW_levels!H13-$H$3)</f>
        <v>0</v>
      </c>
      <c r="I20" s="7">
        <f>MAX(0,I19+$I$5-temps_HW_levels!I13-$I$3)</f>
        <v>0</v>
      </c>
      <c r="J20" s="7">
        <f>MAX(0,J19+$J$5-temps_HW_levels!J13-$J$3)</f>
        <v>0</v>
      </c>
      <c r="K20" s="7">
        <f>MAX(0,K19+$K$5-temps_HW_levels!K13-$K$3)</f>
        <v>0</v>
      </c>
      <c r="L20" s="7">
        <f>MAX(0,L19+$L$5-temps_HW_levels!L13-$L$3)</f>
        <v>0</v>
      </c>
      <c r="M20" s="7">
        <f>MAX(0,M19+$M$5-temps_HW_levels!M13-$M$3)</f>
        <v>0</v>
      </c>
      <c r="N20" s="7">
        <f>MAX(0,N19+$N$5-temps_HW_levels!N13-$N$3)</f>
        <v>0</v>
      </c>
      <c r="O20" s="7">
        <f>MAX(0,O19+$O$5-temps_HW_levels!O13-$O$3)</f>
        <v>0</v>
      </c>
      <c r="P20" s="7">
        <f>MAX(0,P19+$P$5-temps_HW_levels!P13-$P$3)</f>
        <v>0</v>
      </c>
      <c r="Q20" s="7">
        <f>MAX(0,Q19+$Q$5-temps_HW_levels!Q13-$Q$3)</f>
        <v>0</v>
      </c>
      <c r="R20" s="7">
        <f>MAX(0,R19+$R$5-temps_HW_levels!R13-$R$3)</f>
        <v>0</v>
      </c>
      <c r="S20" s="7">
        <f>MAX(0,S19+$S$5-temps_HW_levels!S13-$S$3)</f>
        <v>0</v>
      </c>
      <c r="T20" s="7">
        <f>MAX(0,T19+$T$5-temps_HW_levels!T13-$T$3)</f>
        <v>0</v>
      </c>
      <c r="V20" s="18">
        <v>2009</v>
      </c>
      <c r="W20" s="9" t="s">
        <v>37</v>
      </c>
    </row>
    <row r="21" spans="1:23" x14ac:dyDescent="0.25">
      <c r="A21" s="4">
        <v>44025</v>
      </c>
      <c r="B21" s="7">
        <f>MAX(0,B20+$B$5-temps_HW_levels!B14-$B$3)</f>
        <v>1.3057578510452222E-2</v>
      </c>
      <c r="C21" s="7">
        <f>MAX(0,C20+$C$5-temps_HW_levels!C14-$C$3)</f>
        <v>0</v>
      </c>
      <c r="D21" s="7">
        <f>MAX(0,D20+$D$5-temps_HW_levels!D14-$D$3)</f>
        <v>0.10623365297406195</v>
      </c>
      <c r="E21" s="7">
        <f>MAX(0,E20+$E$5-temps_HW_levels!E14-$E$3)</f>
        <v>0</v>
      </c>
      <c r="F21" s="7">
        <f>MAX(0,F20+$F$5-temps_HW_levels!F14-$F$3)</f>
        <v>0</v>
      </c>
      <c r="G21" s="7">
        <f>MAX(0,G20+$G$5-temps_HW_levels!G14-$G$3)</f>
        <v>0.14304267053949271</v>
      </c>
      <c r="H21" s="7">
        <f>MAX(0,H20+$H$5-temps_HW_levels!H14-$H$3)</f>
        <v>0</v>
      </c>
      <c r="I21" s="7">
        <f>MAX(0,I20+$I$5-temps_HW_levels!I14-$I$3)</f>
        <v>0</v>
      </c>
      <c r="J21" s="7">
        <f>MAX(0,J20+$J$5-temps_HW_levels!J14-$J$3)</f>
        <v>0</v>
      </c>
      <c r="K21" s="7">
        <f>MAX(0,K20+$K$5-temps_HW_levels!K14-$K$3)</f>
        <v>0</v>
      </c>
      <c r="L21" s="7">
        <f>MAX(0,L20+$L$5-temps_HW_levels!L14-$L$3)</f>
        <v>0</v>
      </c>
      <c r="M21" s="7">
        <f>MAX(0,M20+$M$5-temps_HW_levels!M14-$M$3)</f>
        <v>0</v>
      </c>
      <c r="N21" s="7">
        <f>MAX(0,N20+$N$5-temps_HW_levels!N14-$N$3)</f>
        <v>0</v>
      </c>
      <c r="O21" s="7">
        <f>MAX(0,O20+$O$5-temps_HW_levels!O14-$O$3)</f>
        <v>0</v>
      </c>
      <c r="P21" s="7">
        <f>MAX(0,P20+$P$5-temps_HW_levels!P14-$P$3)</f>
        <v>0</v>
      </c>
      <c r="Q21" s="7">
        <f>MAX(0,Q20+$Q$5-temps_HW_levels!Q14-$Q$3)</f>
        <v>0</v>
      </c>
      <c r="R21" s="7">
        <f>MAX(0,R20+$R$5-temps_HW_levels!R14-$R$3)</f>
        <v>0</v>
      </c>
      <c r="S21" s="7">
        <f>MAX(0,S20+$S$5-temps_HW_levels!S14-$S$3)</f>
        <v>0</v>
      </c>
      <c r="T21" s="7">
        <f>MAX(0,T20+$T$5-temps_HW_levels!T14-$T$3)</f>
        <v>0</v>
      </c>
      <c r="V21" s="18">
        <v>2010</v>
      </c>
      <c r="W21" s="9" t="s">
        <v>37</v>
      </c>
    </row>
    <row r="22" spans="1:23" x14ac:dyDescent="0.25">
      <c r="A22" s="4">
        <v>44026</v>
      </c>
      <c r="B22" s="7">
        <f>MAX(0,B21+$B$5-temps_HW_levels!B15-$B$3)</f>
        <v>4.9036882420719158E-2</v>
      </c>
      <c r="C22" s="7">
        <f>MAX(0,C21+$C$5-temps_HW_levels!C15-$C$3)</f>
        <v>0</v>
      </c>
      <c r="D22" s="7">
        <f>MAX(0,D21+$D$5-temps_HW_levels!D15-$D$3)</f>
        <v>4.4828501422276119</v>
      </c>
      <c r="E22" s="7">
        <f>MAX(0,E21+$E$5-temps_HW_levels!E15-$E$3)</f>
        <v>0</v>
      </c>
      <c r="F22" s="7">
        <f>MAX(0,F21+$F$5-temps_HW_levels!F15-$F$3)</f>
        <v>0</v>
      </c>
      <c r="G22" s="7">
        <f>MAX(0,G21+$G$5-temps_HW_levels!G15-$G$3)</f>
        <v>0</v>
      </c>
      <c r="H22" s="7">
        <f>MAX(0,H21+$H$5-temps_HW_levels!H15-$H$3)</f>
        <v>0</v>
      </c>
      <c r="I22" s="7">
        <f>MAX(0,I21+$I$5-temps_HW_levels!I15-$I$3)</f>
        <v>0</v>
      </c>
      <c r="J22" s="7">
        <f>MAX(0,J21+$J$5-temps_HW_levels!J15-$J$3)</f>
        <v>0</v>
      </c>
      <c r="K22" s="7">
        <f>MAX(0,K21+$K$5-temps_HW_levels!K15-$K$3)</f>
        <v>0</v>
      </c>
      <c r="L22" s="7">
        <f>MAX(0,L21+$L$5-temps_HW_levels!L15-$L$3)</f>
        <v>0</v>
      </c>
      <c r="M22" s="7">
        <f>MAX(0,M21+$M$5-temps_HW_levels!M15-$M$3)</f>
        <v>0</v>
      </c>
      <c r="N22" s="7">
        <f>MAX(0,N21+$N$5-temps_HW_levels!N15-$N$3)</f>
        <v>0</v>
      </c>
      <c r="O22" s="7">
        <f>MAX(0,O21+$O$5-temps_HW_levels!O15-$O$3)</f>
        <v>0</v>
      </c>
      <c r="P22" s="7">
        <f>MAX(0,P21+$P$5-temps_HW_levels!P15-$P$3)</f>
        <v>0</v>
      </c>
      <c r="Q22" s="7">
        <f>MAX(0,Q21+$Q$5-temps_HW_levels!Q15-$Q$3)</f>
        <v>0</v>
      </c>
      <c r="R22" s="7">
        <f>MAX(0,R21+$R$5-temps_HW_levels!R15-$R$3)</f>
        <v>0</v>
      </c>
      <c r="S22" s="7">
        <f>MAX(0,S21+$S$5-temps_HW_levels!S15-$S$3)</f>
        <v>0</v>
      </c>
      <c r="T22" s="7">
        <f>MAX(0,T21+$T$5-temps_HW_levels!T15-$T$3)</f>
        <v>0</v>
      </c>
      <c r="V22" s="18">
        <v>2011</v>
      </c>
      <c r="W22" s="9" t="s">
        <v>37</v>
      </c>
    </row>
    <row r="23" spans="1:23" x14ac:dyDescent="0.25">
      <c r="A23" s="4">
        <v>44027</v>
      </c>
      <c r="B23" s="7">
        <f>MAX(0,B22+$B$5-temps_HW_levels!B16-$B$3)</f>
        <v>4.9095035104980062E-2</v>
      </c>
      <c r="C23" s="7">
        <f>MAX(0,C22+$C$5-temps_HW_levels!C16-$C$3)</f>
        <v>0</v>
      </c>
      <c r="D23" s="7">
        <f>MAX(0,D22+$D$5-temps_HW_levels!D16-$D$3)</f>
        <v>7.3287404564425813</v>
      </c>
      <c r="E23" s="7">
        <f>MAX(0,E22+$E$5-temps_HW_levels!E16-$E$3)</f>
        <v>0</v>
      </c>
      <c r="F23" s="7">
        <f>MAX(0,F22+$F$5-temps_HW_levels!F16-$F$3)</f>
        <v>0</v>
      </c>
      <c r="G23" s="7">
        <f>MAX(0,G22+$G$5-temps_HW_levels!G16-$G$3)</f>
        <v>0</v>
      </c>
      <c r="H23" s="7">
        <f>MAX(0,H22+$H$5-temps_HW_levels!H16-$H$3)</f>
        <v>0</v>
      </c>
      <c r="I23" s="7">
        <f>MAX(0,I22+$I$5-temps_HW_levels!I16-$I$3)</f>
        <v>0</v>
      </c>
      <c r="J23" s="7">
        <f>MAX(0,J22+$J$5-temps_HW_levels!J16-$J$3)</f>
        <v>0</v>
      </c>
      <c r="K23" s="7">
        <f>MAX(0,K22+$K$5-temps_HW_levels!K16-$K$3)</f>
        <v>0</v>
      </c>
      <c r="L23" s="7">
        <f>MAX(0,L22+$L$5-temps_HW_levels!L16-$L$3)</f>
        <v>0</v>
      </c>
      <c r="M23" s="7">
        <f>MAX(0,M22+$M$5-temps_HW_levels!M16-$M$3)</f>
        <v>0</v>
      </c>
      <c r="N23" s="7">
        <f>MAX(0,N22+$N$5-temps_HW_levels!N16-$N$3)</f>
        <v>0</v>
      </c>
      <c r="O23" s="7">
        <f>MAX(0,O22+$O$5-temps_HW_levels!O16-$O$3)</f>
        <v>0</v>
      </c>
      <c r="P23" s="7">
        <f>MAX(0,P22+$P$5-temps_HW_levels!P16-$P$3)</f>
        <v>0</v>
      </c>
      <c r="Q23" s="7">
        <f>MAX(0,Q22+$Q$5-temps_HW_levels!Q16-$Q$3)</f>
        <v>0</v>
      </c>
      <c r="R23" s="7">
        <f>MAX(0,R22+$R$5-temps_HW_levels!R16-$R$3)</f>
        <v>0</v>
      </c>
      <c r="S23" s="7">
        <f>MAX(0,S22+$S$5-temps_HW_levels!S16-$S$3)</f>
        <v>0</v>
      </c>
      <c r="T23" s="7">
        <f>MAX(0,T22+$T$5-temps_HW_levels!T16-$T$3)</f>
        <v>0</v>
      </c>
      <c r="V23" s="18">
        <v>2012</v>
      </c>
      <c r="W23" s="9" t="s">
        <v>37</v>
      </c>
    </row>
    <row r="24" spans="1:23" x14ac:dyDescent="0.25">
      <c r="A24" s="4">
        <v>44028</v>
      </c>
      <c r="B24" s="7">
        <f>MAX(0,B23+$B$5-temps_HW_levels!B17-$B$3)</f>
        <v>0</v>
      </c>
      <c r="C24" s="7">
        <f>MAX(0,C23+$C$5-temps_HW_levels!C17-$C$3)</f>
        <v>0</v>
      </c>
      <c r="D24" s="7">
        <f>MAX(0,D23+$D$5-temps_HW_levels!D17-$D$3)</f>
        <v>10.70431909776233</v>
      </c>
      <c r="E24" s="7">
        <f>MAX(0,E23+$E$5-temps_HW_levels!E17-$E$3)</f>
        <v>0</v>
      </c>
      <c r="F24" s="7">
        <f>MAX(0,F23+$F$5-temps_HW_levels!F17-$F$3)</f>
        <v>0.66457014313023999</v>
      </c>
      <c r="G24" s="7">
        <f>MAX(0,G23+$G$5-temps_HW_levels!G17-$G$3)</f>
        <v>0</v>
      </c>
      <c r="H24" s="7">
        <f>MAX(0,H23+$H$5-temps_HW_levels!H17-$H$3)</f>
        <v>0</v>
      </c>
      <c r="I24" s="7">
        <f>MAX(0,I23+$I$5-temps_HW_levels!I17-$I$3)</f>
        <v>0</v>
      </c>
      <c r="J24" s="7">
        <f>MAX(0,J23+$J$5-temps_HW_levels!J17-$J$3)</f>
        <v>0</v>
      </c>
      <c r="K24" s="7">
        <f>MAX(0,K23+$K$5-temps_HW_levels!K17-$K$3)</f>
        <v>0</v>
      </c>
      <c r="L24" s="7">
        <f>MAX(0,L23+$L$5-temps_HW_levels!L17-$L$3)</f>
        <v>0</v>
      </c>
      <c r="M24" s="7">
        <f>MAX(0,M23+$M$5-temps_HW_levels!M17-$M$3)</f>
        <v>0</v>
      </c>
      <c r="N24" s="7">
        <f>MAX(0,N23+$N$5-temps_HW_levels!N17-$N$3)</f>
        <v>0</v>
      </c>
      <c r="O24" s="7">
        <f>MAX(0,O23+$O$5-temps_HW_levels!O17-$O$3)</f>
        <v>0</v>
      </c>
      <c r="P24" s="7">
        <f>MAX(0,P23+$P$5-temps_HW_levels!P17-$P$3)</f>
        <v>0</v>
      </c>
      <c r="Q24" s="7">
        <f>MAX(0,Q23+$Q$5-temps_HW_levels!Q17-$Q$3)</f>
        <v>0</v>
      </c>
      <c r="R24" s="7">
        <f>MAX(0,R23+$R$5-temps_HW_levels!R17-$R$3)</f>
        <v>0</v>
      </c>
      <c r="S24" s="7">
        <f>MAX(0,S23+$S$5-temps_HW_levels!S17-$S$3)</f>
        <v>0</v>
      </c>
      <c r="T24" s="7">
        <f>MAX(0,T23+$T$5-temps_HW_levels!T17-$T$3)</f>
        <v>0</v>
      </c>
      <c r="V24" s="18">
        <v>2013</v>
      </c>
      <c r="W24" s="9" t="s">
        <v>37</v>
      </c>
    </row>
    <row r="25" spans="1:23" x14ac:dyDescent="0.25">
      <c r="A25" s="4">
        <v>44029</v>
      </c>
      <c r="B25" s="7">
        <f>MAX(0,B24+$B$5-temps_HW_levels!B18-$B$3)</f>
        <v>0</v>
      </c>
      <c r="C25" s="7">
        <f>MAX(0,C24+$C$5-temps_HW_levels!C18-$C$3)</f>
        <v>0</v>
      </c>
      <c r="D25" s="7">
        <f>MAX(0,D24+$D$5-temps_HW_levels!D18-$D$3)</f>
        <v>10.977522506543984</v>
      </c>
      <c r="E25" s="7">
        <f>MAX(0,E24+$E$5-temps_HW_levels!E18-$E$3)</f>
        <v>0</v>
      </c>
      <c r="F25" s="7">
        <f>MAX(0,F24+$F$5-temps_HW_levels!F18-$F$3)</f>
        <v>1.8404066213453718</v>
      </c>
      <c r="G25" s="7">
        <f>MAX(0,G24+$G$5-temps_HW_levels!G18-$G$3)</f>
        <v>0</v>
      </c>
      <c r="H25" s="7">
        <f>MAX(0,H24+$H$5-temps_HW_levels!H18-$H$3)</f>
        <v>0</v>
      </c>
      <c r="I25" s="7">
        <f>MAX(0,I24+$I$5-temps_HW_levels!I18-$I$3)</f>
        <v>0</v>
      </c>
      <c r="J25" s="7">
        <f>MAX(0,J24+$J$5-temps_HW_levels!J18-$J$3)</f>
        <v>0</v>
      </c>
      <c r="K25" s="7">
        <f>MAX(0,K24+$K$5-temps_HW_levels!K18-$K$3)</f>
        <v>0</v>
      </c>
      <c r="L25" s="7">
        <f>MAX(0,L24+$L$5-temps_HW_levels!L18-$L$3)</f>
        <v>0</v>
      </c>
      <c r="M25" s="7">
        <f>MAX(0,M24+$M$5-temps_HW_levels!M18-$M$3)</f>
        <v>0</v>
      </c>
      <c r="N25" s="7">
        <f>MAX(0,N24+$N$5-temps_HW_levels!N18-$N$3)</f>
        <v>0</v>
      </c>
      <c r="O25" s="7">
        <f>MAX(0,O24+$O$5-temps_HW_levels!O18-$O$3)</f>
        <v>0</v>
      </c>
      <c r="P25" s="7">
        <f>MAX(0,P24+$P$5-temps_HW_levels!P18-$P$3)</f>
        <v>0</v>
      </c>
      <c r="Q25" s="7">
        <f>MAX(0,Q24+$Q$5-temps_HW_levels!Q18-$Q$3)</f>
        <v>0</v>
      </c>
      <c r="R25" s="7">
        <f>MAX(0,R24+$R$5-temps_HW_levels!R18-$R$3)</f>
        <v>0</v>
      </c>
      <c r="S25" s="7">
        <f>MAX(0,S24+$S$5-temps_HW_levels!S18-$S$3)</f>
        <v>0</v>
      </c>
      <c r="T25" s="7">
        <f>MAX(0,T24+$T$5-temps_HW_levels!T18-$T$3)</f>
        <v>0</v>
      </c>
      <c r="V25" s="18">
        <v>2014</v>
      </c>
      <c r="W25" s="9" t="s">
        <v>37</v>
      </c>
    </row>
    <row r="26" spans="1:23" x14ac:dyDescent="0.25">
      <c r="A26" s="4">
        <v>44030</v>
      </c>
      <c r="B26" s="7">
        <f>MAX(0,B25+$B$5-temps_HW_levels!B19-$B$3)</f>
        <v>0</v>
      </c>
      <c r="C26" s="7">
        <f>MAX(0,C25+$C$5-temps_HW_levels!C19-$C$3)</f>
        <v>0</v>
      </c>
      <c r="D26" s="7">
        <f>MAX(0,D25+$D$5-temps_HW_levels!D19-$D$3)</f>
        <v>12.025645023231142</v>
      </c>
      <c r="E26" s="7">
        <f>MAX(0,E25+$E$5-temps_HW_levels!E19-$E$3)</f>
        <v>0</v>
      </c>
      <c r="F26" s="7">
        <f>MAX(0,F25+$F$5-temps_HW_levels!F19-$F$3)</f>
        <v>0.56761833185560429</v>
      </c>
      <c r="G26" s="7">
        <f>MAX(0,G25+$G$5-temps_HW_levels!G19-$G$3)</f>
        <v>0</v>
      </c>
      <c r="H26" s="7">
        <f>MAX(0,H25+$H$5-temps_HW_levels!H19-$H$3)</f>
        <v>0</v>
      </c>
      <c r="I26" s="7">
        <f>MAX(0,I25+$I$5-temps_HW_levels!I19-$I$3)</f>
        <v>0</v>
      </c>
      <c r="J26" s="7">
        <f>MAX(0,J25+$J$5-temps_HW_levels!J19-$J$3)</f>
        <v>0</v>
      </c>
      <c r="K26" s="7">
        <f>MAX(0,K25+$K$5-temps_HW_levels!K19-$K$3)</f>
        <v>0</v>
      </c>
      <c r="L26" s="7">
        <f>MAX(0,L25+$L$5-temps_HW_levels!L19-$L$3)</f>
        <v>0</v>
      </c>
      <c r="M26" s="7">
        <f>MAX(0,M25+$M$5-temps_HW_levels!M19-$M$3)</f>
        <v>0</v>
      </c>
      <c r="N26" s="7">
        <f>MAX(0,N25+$N$5-temps_HW_levels!N19-$N$3)</f>
        <v>0</v>
      </c>
      <c r="O26" s="7">
        <f>MAX(0,O25+$O$5-temps_HW_levels!O19-$O$3)</f>
        <v>0</v>
      </c>
      <c r="P26" s="7">
        <f>MAX(0,P25+$P$5-temps_HW_levels!P19-$P$3)</f>
        <v>0</v>
      </c>
      <c r="Q26" s="7">
        <f>MAX(0,Q25+$Q$5-temps_HW_levels!Q19-$Q$3)</f>
        <v>0</v>
      </c>
      <c r="R26" s="7">
        <f>MAX(0,R25+$R$5-temps_HW_levels!R19-$R$3)</f>
        <v>0</v>
      </c>
      <c r="S26" s="7">
        <f>MAX(0,S25+$S$5-temps_HW_levels!S19-$S$3)</f>
        <v>0</v>
      </c>
      <c r="T26" s="7">
        <f>MAX(0,T25+$T$5-temps_HW_levels!T19-$T$3)</f>
        <v>0</v>
      </c>
      <c r="V26" s="18">
        <v>2015</v>
      </c>
      <c r="W26" s="9" t="s">
        <v>37</v>
      </c>
    </row>
    <row r="27" spans="1:23" x14ac:dyDescent="0.25">
      <c r="A27" s="4">
        <v>44031</v>
      </c>
      <c r="B27" s="7">
        <f>MAX(0,B26+$B$5-temps_HW_levels!B20-$B$3)</f>
        <v>0</v>
      </c>
      <c r="C27" s="7">
        <f>MAX(0,C26+$C$5-temps_HW_levels!C20-$C$3)</f>
        <v>0</v>
      </c>
      <c r="D27" s="7">
        <f>MAX(0,D26+$D$5-temps_HW_levels!D20-$D$3)</f>
        <v>10.392509877129491</v>
      </c>
      <c r="E27" s="7">
        <f>MAX(0,E26+$E$5-temps_HW_levels!E20-$E$3)</f>
        <v>0</v>
      </c>
      <c r="F27" s="7">
        <f>MAX(0,F26+$F$5-temps_HW_levels!F20-$F$3)</f>
        <v>0</v>
      </c>
      <c r="G27" s="7">
        <f>MAX(0,G26+$G$5-temps_HW_levels!G20-$G$3)</f>
        <v>0</v>
      </c>
      <c r="H27" s="7">
        <f>MAX(0,H26+$H$5-temps_HW_levels!H20-$H$3)</f>
        <v>0</v>
      </c>
      <c r="I27" s="7">
        <f>MAX(0,I26+$I$5-temps_HW_levels!I20-$I$3)</f>
        <v>0</v>
      </c>
      <c r="J27" s="7">
        <f>MAX(0,J26+$J$5-temps_HW_levels!J20-$J$3)</f>
        <v>0</v>
      </c>
      <c r="K27" s="7">
        <f>MAX(0,K26+$K$5-temps_HW_levels!K20-$K$3)</f>
        <v>0</v>
      </c>
      <c r="L27" s="7">
        <f>MAX(0,L26+$L$5-temps_HW_levels!L20-$L$3)</f>
        <v>0</v>
      </c>
      <c r="M27" s="7">
        <f>MAX(0,M26+$M$5-temps_HW_levels!M20-$M$3)</f>
        <v>0</v>
      </c>
      <c r="N27" s="7">
        <f>MAX(0,N26+$N$5-temps_HW_levels!N20-$N$3)</f>
        <v>0</v>
      </c>
      <c r="O27" s="7">
        <f>MAX(0,O26+$O$5-temps_HW_levels!O20-$O$3)</f>
        <v>0</v>
      </c>
      <c r="P27" s="7">
        <f>MAX(0,P26+$P$5-temps_HW_levels!P20-$P$3)</f>
        <v>0</v>
      </c>
      <c r="Q27" s="7">
        <f>MAX(0,Q26+$Q$5-temps_HW_levels!Q20-$Q$3)</f>
        <v>0</v>
      </c>
      <c r="R27" s="7">
        <f>MAX(0,R26+$R$5-temps_HW_levels!R20-$R$3)</f>
        <v>0</v>
      </c>
      <c r="S27" s="7">
        <f>MAX(0,S26+$S$5-temps_HW_levels!S20-$S$3)</f>
        <v>0</v>
      </c>
      <c r="T27" s="7">
        <f>MAX(0,T26+$T$5-temps_HW_levels!T20-$T$3)</f>
        <v>0</v>
      </c>
    </row>
    <row r="28" spans="1:23" x14ac:dyDescent="0.25">
      <c r="A28" s="4">
        <v>44032</v>
      </c>
      <c r="B28" s="7">
        <f>MAX(0,B27+$B$5-temps_HW_levels!B21-$B$3)</f>
        <v>0</v>
      </c>
      <c r="C28" s="7">
        <f>MAX(0,C27+$C$5-temps_HW_levels!C21-$C$3)</f>
        <v>0</v>
      </c>
      <c r="D28" s="7">
        <f>MAX(0,D27+$D$5-temps_HW_levels!D21-$D$3)</f>
        <v>7.3954373703014582</v>
      </c>
      <c r="E28" s="7">
        <f>MAX(0,E27+$E$5-temps_HW_levels!E21-$E$3)</f>
        <v>0</v>
      </c>
      <c r="F28" s="7">
        <f>MAX(0,F27+$F$5-temps_HW_levels!F21-$F$3)</f>
        <v>0</v>
      </c>
      <c r="G28" s="7">
        <f>MAX(0,G27+$G$5-temps_HW_levels!G21-$G$3)</f>
        <v>0</v>
      </c>
      <c r="H28" s="7">
        <f>MAX(0,H27+$H$5-temps_HW_levels!H21-$H$3)</f>
        <v>0</v>
      </c>
      <c r="I28" s="7">
        <f>MAX(0,I27+$I$5-temps_HW_levels!I21-$I$3)</f>
        <v>0.25773438505772628</v>
      </c>
      <c r="J28" s="7">
        <f>MAX(0,J27+$J$5-temps_HW_levels!J21-$J$3)</f>
        <v>0</v>
      </c>
      <c r="K28" s="7">
        <f>MAX(0,K27+$K$5-temps_HW_levels!K21-$K$3)</f>
        <v>0</v>
      </c>
      <c r="L28" s="7">
        <f>MAX(0,L27+$L$5-temps_HW_levels!L21-$L$3)</f>
        <v>0</v>
      </c>
      <c r="M28" s="7">
        <f>MAX(0,M27+$M$5-temps_HW_levels!M21-$M$3)</f>
        <v>0</v>
      </c>
      <c r="N28" s="7">
        <f>MAX(0,N27+$N$5-temps_HW_levels!N21-$N$3)</f>
        <v>1.2573091770858973</v>
      </c>
      <c r="O28" s="7">
        <f>MAX(0,O27+$O$5-temps_HW_levels!O21-$O$3)</f>
        <v>0</v>
      </c>
      <c r="P28" s="7">
        <f>MAX(0,P27+$P$5-temps_HW_levels!P21-$P$3)</f>
        <v>0</v>
      </c>
      <c r="Q28" s="7">
        <f>MAX(0,Q27+$Q$5-temps_HW_levels!Q21-$Q$3)</f>
        <v>0</v>
      </c>
      <c r="R28" s="7">
        <f>MAX(0,R27+$R$5-temps_HW_levels!R21-$R$3)</f>
        <v>0</v>
      </c>
      <c r="S28" s="7">
        <f>MAX(0,S27+$S$5-temps_HW_levels!S21-$S$3)</f>
        <v>0</v>
      </c>
      <c r="T28" s="7">
        <f>MAX(0,T27+$T$5-temps_HW_levels!T21-$T$3)</f>
        <v>0</v>
      </c>
    </row>
    <row r="29" spans="1:23" x14ac:dyDescent="0.25">
      <c r="A29" s="4">
        <v>44033</v>
      </c>
      <c r="B29" s="7">
        <f>MAX(0,B28+$B$5-temps_HW_levels!B22-$B$3)</f>
        <v>0</v>
      </c>
      <c r="C29" s="7">
        <f>MAX(0,C28+$C$5-temps_HW_levels!C22-$C$3)</f>
        <v>0</v>
      </c>
      <c r="D29" s="7">
        <f>MAX(0,D28+$D$5-temps_HW_levels!D22-$D$3)</f>
        <v>2.3362192666823276</v>
      </c>
      <c r="E29" s="7">
        <f>MAX(0,E28+$E$5-temps_HW_levels!E22-$E$3)</f>
        <v>0</v>
      </c>
      <c r="F29" s="7">
        <f>MAX(0,F28+$F$5-temps_HW_levels!F22-$F$3)</f>
        <v>0</v>
      </c>
      <c r="G29" s="7">
        <f>MAX(0,G28+$G$5-temps_HW_levels!G22-$G$3)</f>
        <v>0</v>
      </c>
      <c r="H29" s="7">
        <f>MAX(0,H28+$H$5-temps_HW_levels!H22-$H$3)</f>
        <v>0</v>
      </c>
      <c r="I29" s="7">
        <f>MAX(0,I28+$I$5-temps_HW_levels!I22-$I$3)</f>
        <v>0</v>
      </c>
      <c r="J29" s="7">
        <f>MAX(0,J28+$J$5-temps_HW_levels!J22-$J$3)</f>
        <v>0</v>
      </c>
      <c r="K29" s="7">
        <f>MAX(0,K28+$K$5-temps_HW_levels!K22-$K$3)</f>
        <v>0</v>
      </c>
      <c r="L29" s="7">
        <f>MAX(0,L28+$L$5-temps_HW_levels!L22-$L$3)</f>
        <v>0</v>
      </c>
      <c r="M29" s="7">
        <f>MAX(0,M28+$M$5-temps_HW_levels!M22-$M$3)</f>
        <v>0</v>
      </c>
      <c r="N29" s="7">
        <f>MAX(0,N28+$N$5-temps_HW_levels!N22-$N$3)</f>
        <v>2.5536399363728997</v>
      </c>
      <c r="O29" s="7">
        <f>MAX(0,O28+$O$5-temps_HW_levels!O22-$O$3)</f>
        <v>0</v>
      </c>
      <c r="P29" s="7">
        <f>MAX(0,P28+$P$5-temps_HW_levels!P22-$P$3)</f>
        <v>0</v>
      </c>
      <c r="Q29" s="7">
        <f>MAX(0,Q28+$Q$5-temps_HW_levels!Q22-$Q$3)</f>
        <v>1.4974679002854225</v>
      </c>
      <c r="R29" s="7">
        <f>MAX(0,R28+$R$5-temps_HW_levels!R22-$R$3)</f>
        <v>0</v>
      </c>
      <c r="S29" s="7">
        <f>MAX(0,S28+$S$5-temps_HW_levels!S22-$S$3)</f>
        <v>1.7619260375011336</v>
      </c>
      <c r="T29" s="7">
        <f>MAX(0,T28+$T$5-temps_HW_levels!T22-$T$3)</f>
        <v>0</v>
      </c>
    </row>
    <row r="30" spans="1:23" x14ac:dyDescent="0.25">
      <c r="A30" s="4">
        <v>44034</v>
      </c>
      <c r="B30" s="7">
        <f>MAX(0,B29+$B$5-temps_HW_levels!B23-$B$3)</f>
        <v>0</v>
      </c>
      <c r="C30" s="7">
        <f>MAX(0,C29+$C$5-temps_HW_levels!C23-$C$3)</f>
        <v>0</v>
      </c>
      <c r="D30" s="7">
        <f>MAX(0,D29+$D$5-temps_HW_levels!D23-$D$3)</f>
        <v>0</v>
      </c>
      <c r="E30" s="7">
        <f>MAX(0,E29+$E$5-temps_HW_levels!E23-$E$3)</f>
        <v>0</v>
      </c>
      <c r="F30" s="7">
        <f>MAX(0,F29+$F$5-temps_HW_levels!F23-$F$3)</f>
        <v>0</v>
      </c>
      <c r="G30" s="7">
        <f>MAX(0,G29+$G$5-temps_HW_levels!G23-$G$3)</f>
        <v>0</v>
      </c>
      <c r="H30" s="7">
        <f>MAX(0,H29+$H$5-temps_HW_levels!H23-$H$3)</f>
        <v>0</v>
      </c>
      <c r="I30" s="7">
        <f>MAX(0,I29+$I$5-temps_HW_levels!I23-$I$3)</f>
        <v>0</v>
      </c>
      <c r="J30" s="7">
        <f>MAX(0,J29+$J$5-temps_HW_levels!J23-$J$3)</f>
        <v>0</v>
      </c>
      <c r="K30" s="7">
        <f>MAX(0,K29+$K$5-temps_HW_levels!K23-$K$3)</f>
        <v>0</v>
      </c>
      <c r="L30" s="7">
        <f>MAX(0,L29+$L$5-temps_HW_levels!L23-$L$3)</f>
        <v>0</v>
      </c>
      <c r="M30" s="7">
        <f>MAX(0,M29+$M$5-temps_HW_levels!M23-$M$3)</f>
        <v>0</v>
      </c>
      <c r="N30" s="7">
        <f>MAX(0,N29+$N$5-temps_HW_levels!N23-$N$3)</f>
        <v>1.5404526460806061</v>
      </c>
      <c r="O30" s="7">
        <f>MAX(0,O29+$O$5-temps_HW_levels!O23-$O$3)</f>
        <v>0</v>
      </c>
      <c r="P30" s="7">
        <f>MAX(0,P29+$P$5-temps_HW_levels!P23-$P$3)</f>
        <v>0</v>
      </c>
      <c r="Q30" s="7">
        <f>MAX(0,Q29+$Q$5-temps_HW_levels!Q23-$Q$3)</f>
        <v>2.312701735893449</v>
      </c>
      <c r="R30" s="7">
        <f>MAX(0,R29+$R$5-temps_HW_levels!R23-$R$3)</f>
        <v>0</v>
      </c>
      <c r="S30" s="7">
        <f>MAX(0,S29+$S$5-temps_HW_levels!S23-$S$3)</f>
        <v>3.6010047729273609</v>
      </c>
      <c r="T30" s="7">
        <f>MAX(0,T29+$T$5-temps_HW_levels!T23-$T$3)</f>
        <v>0</v>
      </c>
    </row>
    <row r="31" spans="1:23" x14ac:dyDescent="0.25">
      <c r="A31" s="4">
        <v>44035</v>
      </c>
      <c r="B31" s="7">
        <f>MAX(0,B30+$B$5-temps_HW_levels!B24-$B$3)</f>
        <v>0</v>
      </c>
      <c r="C31" s="7">
        <f>MAX(0,C30+$C$5-temps_HW_levels!C24-$C$3)</f>
        <v>0</v>
      </c>
      <c r="D31" s="7">
        <f>MAX(0,D30+$D$5-temps_HW_levels!D24-$D$3)</f>
        <v>0</v>
      </c>
      <c r="E31" s="7">
        <f>MAX(0,E30+$E$5-temps_HW_levels!E24-$E$3)</f>
        <v>0</v>
      </c>
      <c r="F31" s="7">
        <f>MAX(0,F30+$F$5-temps_HW_levels!F24-$F$3)</f>
        <v>0</v>
      </c>
      <c r="G31" s="7">
        <f>MAX(0,G30+$G$5-temps_HW_levels!G24-$G$3)</f>
        <v>0</v>
      </c>
      <c r="H31" s="7">
        <f>MAX(0,H30+$H$5-temps_HW_levels!H24-$H$3)</f>
        <v>0</v>
      </c>
      <c r="I31" s="7">
        <f>MAX(0,I30+$I$5-temps_HW_levels!I24-$I$3)</f>
        <v>0</v>
      </c>
      <c r="J31" s="7">
        <f>MAX(0,J30+$J$5-temps_HW_levels!J24-$J$3)</f>
        <v>0</v>
      </c>
      <c r="K31" s="7">
        <f>MAX(0,K30+$K$5-temps_HW_levels!K24-$K$3)</f>
        <v>0</v>
      </c>
      <c r="L31" s="7">
        <f>MAX(0,L30+$L$5-temps_HW_levels!L24-$L$3)</f>
        <v>1.1174868649367165</v>
      </c>
      <c r="M31" s="7">
        <f>MAX(0,M30+$M$5-temps_HW_levels!M24-$M$3)</f>
        <v>0</v>
      </c>
      <c r="N31" s="7">
        <f>MAX(0,N30+$N$5-temps_HW_levels!N24-$N$3)</f>
        <v>0</v>
      </c>
      <c r="O31" s="7">
        <f>MAX(0,O30+$O$5-temps_HW_levels!O24-$O$3)</f>
        <v>0</v>
      </c>
      <c r="P31" s="7">
        <f>MAX(0,P30+$P$5-temps_HW_levels!P24-$P$3)</f>
        <v>0</v>
      </c>
      <c r="Q31" s="7">
        <f>MAX(0,Q30+$Q$5-temps_HW_levels!Q24-$Q$3)</f>
        <v>0</v>
      </c>
      <c r="R31" s="7">
        <f>MAX(0,R30+$R$5-temps_HW_levels!R24-$R$3)</f>
        <v>0</v>
      </c>
      <c r="S31" s="7">
        <f>MAX(0,S30+$S$5-temps_HW_levels!S24-$S$3)</f>
        <v>4.6934850064472826</v>
      </c>
      <c r="T31" s="7">
        <f>MAX(0,T30+$T$5-temps_HW_levels!T24-$T$3)</f>
        <v>0</v>
      </c>
    </row>
    <row r="32" spans="1:23" x14ac:dyDescent="0.25">
      <c r="A32" s="4">
        <v>44036</v>
      </c>
      <c r="B32" s="7">
        <f>MAX(0,B31+$B$5-temps_HW_levels!B25-$B$3)</f>
        <v>0</v>
      </c>
      <c r="C32" s="7">
        <f>MAX(0,C31+$C$5-temps_HW_levels!C25-$C$3)</f>
        <v>0</v>
      </c>
      <c r="D32" s="7">
        <f>MAX(0,D31+$D$5-temps_HW_levels!D25-$D$3)</f>
        <v>0</v>
      </c>
      <c r="E32" s="7">
        <f>MAX(0,E31+$E$5-temps_HW_levels!E25-$E$3)</f>
        <v>0</v>
      </c>
      <c r="F32" s="7">
        <f>MAX(0,F31+$F$5-temps_HW_levels!F25-$F$3)</f>
        <v>0</v>
      </c>
      <c r="G32" s="7">
        <f>MAX(0,G31+$G$5-temps_HW_levels!G25-$G$3)</f>
        <v>0</v>
      </c>
      <c r="H32" s="7">
        <f>MAX(0,H31+$H$5-temps_HW_levels!H25-$H$3)</f>
        <v>0</v>
      </c>
      <c r="I32" s="7">
        <f>MAX(0,I31+$I$5-temps_HW_levels!I25-$I$3)</f>
        <v>0</v>
      </c>
      <c r="J32" s="7">
        <f>MAX(0,J31+$J$5-temps_HW_levels!J25-$J$3)</f>
        <v>0</v>
      </c>
      <c r="K32" s="7">
        <f>MAX(0,K31+$K$5-temps_HW_levels!K25-$K$3)</f>
        <v>0</v>
      </c>
      <c r="L32" s="7">
        <f>MAX(0,L31+$L$5-temps_HW_levels!L25-$L$3)</f>
        <v>0.52624539514783297</v>
      </c>
      <c r="M32" s="7">
        <f>MAX(0,M31+$M$5-temps_HW_levels!M25-$M$3)</f>
        <v>0</v>
      </c>
      <c r="N32" s="7">
        <f>MAX(0,N31+$N$5-temps_HW_levels!N25-$N$3)</f>
        <v>0</v>
      </c>
      <c r="O32" s="7">
        <f>MAX(0,O31+$O$5-temps_HW_levels!O25-$O$3)</f>
        <v>0</v>
      </c>
      <c r="P32" s="7">
        <f>MAX(0,P31+$P$5-temps_HW_levels!P25-$P$3)</f>
        <v>0</v>
      </c>
      <c r="Q32" s="7">
        <f>MAX(0,Q31+$Q$5-temps_HW_levels!Q25-$Q$3)</f>
        <v>0</v>
      </c>
      <c r="R32" s="7">
        <f>MAX(0,R31+$R$5-temps_HW_levels!R25-$R$3)</f>
        <v>0</v>
      </c>
      <c r="S32" s="7">
        <f>MAX(0,S31+$S$5-temps_HW_levels!S25-$S$3)</f>
        <v>1.9804330188825006</v>
      </c>
      <c r="T32" s="7">
        <f>MAX(0,T31+$T$5-temps_HW_levels!T25-$T$3)</f>
        <v>0</v>
      </c>
    </row>
    <row r="33" spans="1:20" x14ac:dyDescent="0.25">
      <c r="A33" s="4">
        <v>44037</v>
      </c>
      <c r="B33" s="7">
        <f>MAX(0,B32+$B$5-temps_HW_levels!B26-$B$3)</f>
        <v>0</v>
      </c>
      <c r="C33" s="7">
        <f>MAX(0,C32+$C$5-temps_HW_levels!C26-$C$3)</f>
        <v>0</v>
      </c>
      <c r="D33" s="7">
        <f>MAX(0,D32+$D$5-temps_HW_levels!D26-$D$3)</f>
        <v>0</v>
      </c>
      <c r="E33" s="7">
        <f>MAX(0,E32+$E$5-temps_HW_levels!E26-$E$3)</f>
        <v>0</v>
      </c>
      <c r="F33" s="7">
        <f>MAX(0,F32+$F$5-temps_HW_levels!F26-$F$3)</f>
        <v>0</v>
      </c>
      <c r="G33" s="7">
        <f>MAX(0,G32+$G$5-temps_HW_levels!G26-$G$3)</f>
        <v>0</v>
      </c>
      <c r="H33" s="7">
        <f>MAX(0,H32+$H$5-temps_HW_levels!H26-$H$3)</f>
        <v>0</v>
      </c>
      <c r="I33" s="7">
        <f>MAX(0,I32+$I$5-temps_HW_levels!I26-$I$3)</f>
        <v>0</v>
      </c>
      <c r="J33" s="7">
        <f>MAX(0,J32+$J$5-temps_HW_levels!J26-$J$3)</f>
        <v>0</v>
      </c>
      <c r="K33" s="7">
        <f>MAX(0,K32+$K$5-temps_HW_levels!K26-$K$3)</f>
        <v>0</v>
      </c>
      <c r="L33" s="7">
        <f>MAX(0,L32+$L$5-temps_HW_levels!L26-$L$3)</f>
        <v>0</v>
      </c>
      <c r="M33" s="7">
        <f>MAX(0,M32+$M$5-temps_HW_levels!M26-$M$3)</f>
        <v>0</v>
      </c>
      <c r="N33" s="7">
        <f>MAX(0,N32+$N$5-temps_HW_levels!N26-$N$3)</f>
        <v>0</v>
      </c>
      <c r="O33" s="7">
        <f>MAX(0,O32+$O$5-temps_HW_levels!O26-$O$3)</f>
        <v>0</v>
      </c>
      <c r="P33" s="7">
        <f>MAX(0,P32+$P$5-temps_HW_levels!P26-$P$3)</f>
        <v>0</v>
      </c>
      <c r="Q33" s="7">
        <f>MAX(0,Q32+$Q$5-temps_HW_levels!Q26-$Q$3)</f>
        <v>0</v>
      </c>
      <c r="R33" s="7">
        <f>MAX(0,R32+$R$5-temps_HW_levels!R26-$R$3)</f>
        <v>0</v>
      </c>
      <c r="S33" s="7">
        <f>MAX(0,S32+$S$5-temps_HW_levels!S26-$S$3)</f>
        <v>0</v>
      </c>
      <c r="T33" s="7">
        <f>MAX(0,T32+$T$5-temps_HW_levels!T26-$T$3)</f>
        <v>0</v>
      </c>
    </row>
    <row r="34" spans="1:20" x14ac:dyDescent="0.25">
      <c r="A34" s="4">
        <v>44038</v>
      </c>
      <c r="B34" s="7">
        <f>MAX(0,B33+$B$5-temps_HW_levels!B27-$B$3)</f>
        <v>0</v>
      </c>
      <c r="C34" s="7">
        <f>MAX(0,C33+$C$5-temps_HW_levels!C27-$C$3)</f>
        <v>0</v>
      </c>
      <c r="D34" s="7">
        <f>MAX(0,D33+$D$5-temps_HW_levels!D27-$D$3)</f>
        <v>0</v>
      </c>
      <c r="E34" s="7">
        <f>MAX(0,E33+$E$5-temps_HW_levels!E27-$E$3)</f>
        <v>5.0231682191955533</v>
      </c>
      <c r="F34" s="7">
        <f>MAX(0,F33+$F$5-temps_HW_levels!F27-$F$3)</f>
        <v>0</v>
      </c>
      <c r="G34" s="7">
        <f>MAX(0,G33+$G$5-temps_HW_levels!G27-$G$3)</f>
        <v>0</v>
      </c>
      <c r="H34" s="7">
        <f>MAX(0,H33+$H$5-temps_HW_levels!H27-$H$3)</f>
        <v>0</v>
      </c>
      <c r="I34" s="7">
        <f>MAX(0,I33+$I$5-temps_HW_levels!I27-$I$3)</f>
        <v>0</v>
      </c>
      <c r="J34" s="7">
        <f>MAX(0,J33+$J$5-temps_HW_levels!J27-$J$3)</f>
        <v>0</v>
      </c>
      <c r="K34" s="7">
        <f>MAX(0,K33+$K$5-temps_HW_levels!K27-$K$3)</f>
        <v>0</v>
      </c>
      <c r="L34" s="7">
        <f>MAX(0,L33+$L$5-temps_HW_levels!L27-$L$3)</f>
        <v>0</v>
      </c>
      <c r="M34" s="7">
        <f>MAX(0,M33+$M$5-temps_HW_levels!M27-$M$3)</f>
        <v>0</v>
      </c>
      <c r="N34" s="7">
        <f>MAX(0,N33+$N$5-temps_HW_levels!N27-$N$3)</f>
        <v>0</v>
      </c>
      <c r="O34" s="7">
        <f>MAX(0,O33+$O$5-temps_HW_levels!O27-$O$3)</f>
        <v>0</v>
      </c>
      <c r="P34" s="7">
        <f>MAX(0,P33+$P$5-temps_HW_levels!P27-$P$3)</f>
        <v>0</v>
      </c>
      <c r="Q34" s="7">
        <f>MAX(0,Q33+$Q$5-temps_HW_levels!Q27-$Q$3)</f>
        <v>0</v>
      </c>
      <c r="R34" s="7">
        <f>MAX(0,R33+$R$5-temps_HW_levels!R27-$R$3)</f>
        <v>0</v>
      </c>
      <c r="S34" s="7">
        <f>MAX(0,S33+$S$5-temps_HW_levels!S27-$S$3)</f>
        <v>0</v>
      </c>
      <c r="T34" s="7">
        <f>MAX(0,T33+$T$5-temps_HW_levels!T27-$T$3)</f>
        <v>0</v>
      </c>
    </row>
    <row r="35" spans="1:20" x14ac:dyDescent="0.25">
      <c r="A35" s="4">
        <v>44039</v>
      </c>
      <c r="B35" s="7">
        <f>MAX(0,B34+$B$5-temps_HW_levels!B28-$B$3)</f>
        <v>0</v>
      </c>
      <c r="C35" s="7">
        <f>MAX(0,C34+$C$5-temps_HW_levels!C28-$C$3)</f>
        <v>0</v>
      </c>
      <c r="D35" s="7">
        <f>MAX(0,D34+$D$5-temps_HW_levels!D28-$D$3)</f>
        <v>0</v>
      </c>
      <c r="E35" s="7">
        <f>MAX(0,E34+$E$5-temps_HW_levels!E28-$E$3)</f>
        <v>9.1248348099263126</v>
      </c>
      <c r="F35" s="7">
        <f>MAX(0,F34+$F$5-temps_HW_levels!F28-$F$3)</f>
        <v>0</v>
      </c>
      <c r="G35" s="7">
        <f>MAX(0,G34+$G$5-temps_HW_levels!G28-$G$3)</f>
        <v>0</v>
      </c>
      <c r="H35" s="7">
        <f>MAX(0,H34+$H$5-temps_HW_levels!H28-$H$3)</f>
        <v>0</v>
      </c>
      <c r="I35" s="7">
        <f>MAX(0,I34+$I$5-temps_HW_levels!I28-$I$3)</f>
        <v>0</v>
      </c>
      <c r="J35" s="7">
        <f>MAX(0,J34+$J$5-temps_HW_levels!J28-$J$3)</f>
        <v>0</v>
      </c>
      <c r="K35" s="7">
        <f>MAX(0,K34+$K$5-temps_HW_levels!K28-$K$3)</f>
        <v>0</v>
      </c>
      <c r="L35" s="7">
        <f>MAX(0,L34+$L$5-temps_HW_levels!L28-$L$3)</f>
        <v>0</v>
      </c>
      <c r="M35" s="7">
        <f>MAX(0,M34+$M$5-temps_HW_levels!M28-$M$3)</f>
        <v>0</v>
      </c>
      <c r="N35" s="7">
        <f>MAX(0,N34+$N$5-temps_HW_levels!N28-$N$3)</f>
        <v>0</v>
      </c>
      <c r="O35" s="7">
        <f>MAX(0,O34+$O$5-temps_HW_levels!O28-$O$3)</f>
        <v>0</v>
      </c>
      <c r="P35" s="7">
        <f>MAX(0,P34+$P$5-temps_HW_levels!P28-$P$3)</f>
        <v>0</v>
      </c>
      <c r="Q35" s="7">
        <f>MAX(0,Q34+$Q$5-temps_HW_levels!Q28-$Q$3)</f>
        <v>0</v>
      </c>
      <c r="R35" s="7">
        <f>MAX(0,R34+$R$5-temps_HW_levels!R28-$R$3)</f>
        <v>0</v>
      </c>
      <c r="S35" s="7">
        <f>MAX(0,S34+$S$5-temps_HW_levels!S28-$S$3)</f>
        <v>0</v>
      </c>
      <c r="T35" s="7">
        <f>MAX(0,T34+$T$5-temps_HW_levels!T28-$T$3)</f>
        <v>0</v>
      </c>
    </row>
    <row r="36" spans="1:20" x14ac:dyDescent="0.25">
      <c r="A36" s="4">
        <v>44040</v>
      </c>
      <c r="B36" s="7">
        <f>MAX(0,B35+$B$5-temps_HW_levels!B29-$B$3)</f>
        <v>0</v>
      </c>
      <c r="C36" s="7">
        <f>MAX(0,C35+$C$5-temps_HW_levels!C29-$C$3)</f>
        <v>1.3429967609208653</v>
      </c>
      <c r="D36" s="7">
        <f>MAX(0,D35+$D$5-temps_HW_levels!D29-$D$3)</f>
        <v>0</v>
      </c>
      <c r="E36" s="7">
        <f>MAX(0,E35+$E$5-temps_HW_levels!E29-$E$3)</f>
        <v>9.4254486678168661</v>
      </c>
      <c r="F36" s="7">
        <f>MAX(0,F35+$F$5-temps_HW_levels!F29-$F$3)</f>
        <v>0</v>
      </c>
      <c r="G36" s="7">
        <f>MAX(0,G35+$G$5-temps_HW_levels!G29-$G$3)</f>
        <v>0</v>
      </c>
      <c r="H36" s="7">
        <f>MAX(0,H35+$H$5-temps_HW_levels!H29-$H$3)</f>
        <v>0</v>
      </c>
      <c r="I36" s="7">
        <f>MAX(0,I35+$I$5-temps_HW_levels!I29-$I$3)</f>
        <v>0</v>
      </c>
      <c r="J36" s="7">
        <f>MAX(0,J35+$J$5-temps_HW_levels!J29-$J$3)</f>
        <v>0</v>
      </c>
      <c r="K36" s="7">
        <f>MAX(0,K35+$K$5-temps_HW_levels!K29-$K$3)</f>
        <v>0</v>
      </c>
      <c r="L36" s="7">
        <f>MAX(0,L35+$L$5-temps_HW_levels!L29-$L$3)</f>
        <v>0</v>
      </c>
      <c r="M36" s="7">
        <f>MAX(0,M35+$M$5-temps_HW_levels!M29-$M$3)</f>
        <v>0</v>
      </c>
      <c r="N36" s="7">
        <f>MAX(0,N35+$N$5-temps_HW_levels!N29-$N$3)</f>
        <v>0</v>
      </c>
      <c r="O36" s="7">
        <f>MAX(0,O35+$O$5-temps_HW_levels!O29-$O$3)</f>
        <v>0</v>
      </c>
      <c r="P36" s="7">
        <f>MAX(0,P35+$P$5-temps_HW_levels!P29-$P$3)</f>
        <v>0</v>
      </c>
      <c r="Q36" s="7">
        <f>MAX(0,Q35+$Q$5-temps_HW_levels!Q29-$Q$3)</f>
        <v>0</v>
      </c>
      <c r="R36" s="7">
        <f>MAX(0,R35+$R$5-temps_HW_levels!R29-$R$3)</f>
        <v>0</v>
      </c>
      <c r="S36" s="7">
        <f>MAX(0,S35+$S$5-temps_HW_levels!S29-$S$3)</f>
        <v>0</v>
      </c>
      <c r="T36" s="7">
        <f>MAX(0,T35+$T$5-temps_HW_levels!T29-$T$3)</f>
        <v>0</v>
      </c>
    </row>
    <row r="37" spans="1:20" x14ac:dyDescent="0.25">
      <c r="A37" s="4">
        <v>44041</v>
      </c>
      <c r="B37" s="7">
        <f>MAX(0,B36+$B$5-temps_HW_levels!B30-$B$3)</f>
        <v>0</v>
      </c>
      <c r="C37" s="7">
        <f>MAX(0,C36+$C$5-temps_HW_levels!C30-$C$3)</f>
        <v>0.53428316266083797</v>
      </c>
      <c r="D37" s="7">
        <f>MAX(0,D36+$D$5-temps_HW_levels!D30-$D$3)</f>
        <v>0</v>
      </c>
      <c r="E37" s="7">
        <f>MAX(0,E36+$E$5-temps_HW_levels!E30-$E$3)</f>
        <v>8.0521628831062202</v>
      </c>
      <c r="F37" s="7">
        <f>MAX(0,F36+$F$5-temps_HW_levels!F30-$F$3)</f>
        <v>0</v>
      </c>
      <c r="G37" s="7">
        <f>MAX(0,G36+$G$5-temps_HW_levels!G30-$G$3)</f>
        <v>0</v>
      </c>
      <c r="H37" s="7">
        <f>MAX(0,H36+$H$5-temps_HW_levels!H30-$H$3)</f>
        <v>0</v>
      </c>
      <c r="I37" s="7">
        <f>MAX(0,I36+$I$5-temps_HW_levels!I30-$I$3)</f>
        <v>0</v>
      </c>
      <c r="J37" s="7">
        <f>MAX(0,J36+$J$5-temps_HW_levels!J30-$J$3)</f>
        <v>0</v>
      </c>
      <c r="K37" s="7">
        <f>MAX(0,K36+$K$5-temps_HW_levels!K30-$K$3)</f>
        <v>0</v>
      </c>
      <c r="L37" s="7">
        <f>MAX(0,L36+$L$5-temps_HW_levels!L30-$L$3)</f>
        <v>0</v>
      </c>
      <c r="M37" s="7">
        <f>MAX(0,M36+$M$5-temps_HW_levels!M30-$M$3)</f>
        <v>0</v>
      </c>
      <c r="N37" s="7">
        <f>MAX(0,N36+$N$5-temps_HW_levels!N30-$N$3)</f>
        <v>0</v>
      </c>
      <c r="O37" s="7">
        <f>MAX(0,O36+$O$5-temps_HW_levels!O30-$O$3)</f>
        <v>0</v>
      </c>
      <c r="P37" s="7">
        <f>MAX(0,P36+$P$5-temps_HW_levels!P30-$P$3)</f>
        <v>0</v>
      </c>
      <c r="Q37" s="7">
        <f>MAX(0,Q36+$Q$5-temps_HW_levels!Q30-$Q$3)</f>
        <v>0</v>
      </c>
      <c r="R37" s="7">
        <f>MAX(0,R36+$R$5-temps_HW_levels!R30-$R$3)</f>
        <v>0</v>
      </c>
      <c r="S37" s="7">
        <f>MAX(0,S36+$S$5-temps_HW_levels!S30-$S$3)</f>
        <v>0</v>
      </c>
      <c r="T37" s="7">
        <f>MAX(0,T36+$T$5-temps_HW_levels!T30-$T$3)</f>
        <v>0</v>
      </c>
    </row>
    <row r="38" spans="1:20" x14ac:dyDescent="0.25">
      <c r="A38" s="4">
        <v>44042</v>
      </c>
      <c r="B38" s="7">
        <f>MAX(0,B37+$B$5-temps_HW_levels!B31-$B$3)</f>
        <v>0</v>
      </c>
      <c r="C38" s="7">
        <f>MAX(0,C37+$C$5-temps_HW_levels!C31-$C$3)</f>
        <v>0</v>
      </c>
      <c r="D38" s="7">
        <f>MAX(0,D37+$D$5-temps_HW_levels!D31-$D$3)</f>
        <v>0</v>
      </c>
      <c r="E38" s="7">
        <f>MAX(0,E37+$E$5-temps_HW_levels!E31-$E$3)</f>
        <v>6.5834565740583733</v>
      </c>
      <c r="F38" s="7">
        <f>MAX(0,F37+$F$5-temps_HW_levels!F31-$F$3)</f>
        <v>0</v>
      </c>
      <c r="G38" s="7">
        <f>MAX(0,G37+$G$5-temps_HW_levels!G31-$G$3)</f>
        <v>0</v>
      </c>
      <c r="H38" s="7">
        <f>MAX(0,H37+$H$5-temps_HW_levels!H31-$H$3)</f>
        <v>0</v>
      </c>
      <c r="I38" s="7">
        <f>MAX(0,I37+$I$5-temps_HW_levels!I31-$I$3)</f>
        <v>0</v>
      </c>
      <c r="J38" s="7">
        <f>MAX(0,J37+$J$5-temps_HW_levels!J31-$J$3)</f>
        <v>0</v>
      </c>
      <c r="K38" s="7">
        <f>MAX(0,K37+$K$5-temps_HW_levels!K31-$K$3)</f>
        <v>0</v>
      </c>
      <c r="L38" s="7">
        <f>MAX(0,L37+$L$5-temps_HW_levels!L31-$L$3)</f>
        <v>0</v>
      </c>
      <c r="M38" s="7">
        <f>MAX(0,M37+$M$5-temps_HW_levels!M31-$M$3)</f>
        <v>0</v>
      </c>
      <c r="N38" s="7">
        <f>MAX(0,N37+$N$5-temps_HW_levels!N31-$N$3)</f>
        <v>0</v>
      </c>
      <c r="O38" s="7">
        <f>MAX(0,O37+$O$5-temps_HW_levels!O31-$O$3)</f>
        <v>0</v>
      </c>
      <c r="P38" s="7">
        <f>MAX(0,P37+$P$5-temps_HW_levels!P31-$P$3)</f>
        <v>0</v>
      </c>
      <c r="Q38" s="7">
        <f>MAX(0,Q37+$Q$5-temps_HW_levels!Q31-$Q$3)</f>
        <v>0</v>
      </c>
      <c r="R38" s="7">
        <f>MAX(0,R37+$R$5-temps_HW_levels!R31-$R$3)</f>
        <v>0</v>
      </c>
      <c r="S38" s="7">
        <f>MAX(0,S37+$S$5-temps_HW_levels!S31-$S$3)</f>
        <v>0</v>
      </c>
      <c r="T38" s="7">
        <f>MAX(0,T37+$T$5-temps_HW_levels!T31-$T$3)</f>
        <v>0</v>
      </c>
    </row>
    <row r="39" spans="1:20" x14ac:dyDescent="0.25">
      <c r="A39" s="4">
        <v>44043</v>
      </c>
      <c r="B39" s="7">
        <f>MAX(0,B38+$B$5-temps_HW_levels!B32-$B$3)</f>
        <v>0</v>
      </c>
      <c r="C39" s="7">
        <f>MAX(0,C38+$C$5-temps_HW_levels!C32-$C$3)</f>
        <v>0</v>
      </c>
      <c r="D39" s="7">
        <f>MAX(0,D38+$D$5-temps_HW_levels!D32-$D$3)</f>
        <v>0</v>
      </c>
      <c r="E39" s="7">
        <f>MAX(0,E38+$E$5-temps_HW_levels!E32-$E$3)</f>
        <v>6.0765490321260236</v>
      </c>
      <c r="F39" s="7">
        <f>MAX(0,F38+$F$5-temps_HW_levels!F32-$F$3)</f>
        <v>0</v>
      </c>
      <c r="G39" s="7">
        <f>MAX(0,G38+$G$5-temps_HW_levels!G32-$G$3)</f>
        <v>0</v>
      </c>
      <c r="H39" s="7">
        <f>MAX(0,H38+$H$5-temps_HW_levels!H32-$H$3)</f>
        <v>0</v>
      </c>
      <c r="I39" s="7">
        <f>MAX(0,I38+$I$5-temps_HW_levels!I32-$I$3)</f>
        <v>0</v>
      </c>
      <c r="J39" s="7">
        <f>MAX(0,J38+$J$5-temps_HW_levels!J32-$J$3)</f>
        <v>3.1769453426329681</v>
      </c>
      <c r="K39" s="7">
        <f>MAX(0,K38+$K$5-temps_HW_levels!K32-$K$3)</f>
        <v>0</v>
      </c>
      <c r="L39" s="7">
        <f>MAX(0,L38+$L$5-temps_HW_levels!L32-$L$3)</f>
        <v>0</v>
      </c>
      <c r="M39" s="7">
        <f>MAX(0,M38+$M$5-temps_HW_levels!M32-$M$3)</f>
        <v>0</v>
      </c>
      <c r="N39" s="7">
        <f>MAX(0,N38+$N$5-temps_HW_levels!N32-$N$3)</f>
        <v>0</v>
      </c>
      <c r="O39" s="7">
        <f>MAX(0,O38+$O$5-temps_HW_levels!O32-$O$3)</f>
        <v>0</v>
      </c>
      <c r="P39" s="7">
        <f>MAX(0,P38+$P$5-temps_HW_levels!P32-$P$3)</f>
        <v>0</v>
      </c>
      <c r="Q39" s="7">
        <f>MAX(0,Q38+$Q$5-temps_HW_levels!Q32-$Q$3)</f>
        <v>0</v>
      </c>
      <c r="R39" s="7">
        <f>MAX(0,R38+$R$5-temps_HW_levels!R32-$R$3)</f>
        <v>0</v>
      </c>
      <c r="S39" s="7">
        <f>MAX(0,S38+$S$5-temps_HW_levels!S32-$S$3)</f>
        <v>0</v>
      </c>
      <c r="T39" s="7">
        <f>MAX(0,T38+$T$5-temps_HW_levels!T32-$T$3)</f>
        <v>0</v>
      </c>
    </row>
    <row r="40" spans="1:20" x14ac:dyDescent="0.25">
      <c r="A40" s="4">
        <v>44044</v>
      </c>
      <c r="B40" s="7">
        <f>MAX(0,B39+$B$5-temps_HW_levels!B33-$B$3)</f>
        <v>0</v>
      </c>
      <c r="C40" s="7">
        <f>MAX(0,C39+$C$5-temps_HW_levels!C33-$C$3)</f>
        <v>0</v>
      </c>
      <c r="D40" s="7">
        <f>MAX(0,D39+$D$5-temps_HW_levels!D33-$D$3)</f>
        <v>0</v>
      </c>
      <c r="E40" s="7">
        <f>MAX(0,E39+$E$5-temps_HW_levels!E33-$E$3)</f>
        <v>0</v>
      </c>
      <c r="F40" s="7">
        <f>MAX(0,F39+$F$5-temps_HW_levels!F33-$F$3)</f>
        <v>0</v>
      </c>
      <c r="G40" s="7">
        <f>MAX(0,G39+$G$5-temps_HW_levels!G33-$G$3)</f>
        <v>0</v>
      </c>
      <c r="H40" s="7">
        <f>MAX(0,H39+$H$5-temps_HW_levels!H33-$H$3)</f>
        <v>0</v>
      </c>
      <c r="I40" s="7">
        <f>MAX(0,I39+$I$5-temps_HW_levels!I33-$I$3)</f>
        <v>0</v>
      </c>
      <c r="J40" s="7">
        <f>MAX(0,J39+$J$5-temps_HW_levels!J33-$J$3)</f>
        <v>2.9242138763943393</v>
      </c>
      <c r="K40" s="7">
        <f>MAX(0,K39+$K$5-temps_HW_levels!K33-$K$3)</f>
        <v>0</v>
      </c>
      <c r="L40" s="7">
        <f>MAX(0,L39+$L$5-temps_HW_levels!L33-$L$3)</f>
        <v>0</v>
      </c>
      <c r="M40" s="7">
        <f>MAX(0,M39+$M$5-temps_HW_levels!M33-$M$3)</f>
        <v>0</v>
      </c>
      <c r="N40" s="7">
        <f>MAX(0,N39+$N$5-temps_HW_levels!N33-$N$3)</f>
        <v>0</v>
      </c>
      <c r="O40" s="7">
        <f>MAX(0,O39+$O$5-temps_HW_levels!O33-$O$3)</f>
        <v>0</v>
      </c>
      <c r="P40" s="7">
        <f>MAX(0,P39+$P$5-temps_HW_levels!P33-$P$3)</f>
        <v>0</v>
      </c>
      <c r="Q40" s="7">
        <f>MAX(0,Q39+$Q$5-temps_HW_levels!Q33-$Q$3)</f>
        <v>0</v>
      </c>
      <c r="R40" s="7">
        <f>MAX(0,R39+$R$5-temps_HW_levels!R33-$R$3)</f>
        <v>0</v>
      </c>
      <c r="S40" s="7">
        <f>MAX(0,S39+$S$5-temps_HW_levels!S33-$S$3)</f>
        <v>0</v>
      </c>
      <c r="T40" s="7">
        <f>MAX(0,T39+$T$5-temps_HW_levels!T33-$T$3)</f>
        <v>0</v>
      </c>
    </row>
    <row r="41" spans="1:20" x14ac:dyDescent="0.25">
      <c r="A41" s="4">
        <v>44045</v>
      </c>
      <c r="B41" s="7">
        <f>MAX(0,B40+$B$5-temps_HW_levels!B34-$B$3)</f>
        <v>0</v>
      </c>
      <c r="C41" s="7">
        <f>MAX(0,C40+$C$5-temps_HW_levels!C34-$C$3)</f>
        <v>0</v>
      </c>
      <c r="D41" s="7">
        <f>MAX(0,D40+$D$5-temps_HW_levels!D34-$D$3)</f>
        <v>0</v>
      </c>
      <c r="E41" s="7">
        <f>MAX(0,E40+$E$5-temps_HW_levels!E34-$E$3)</f>
        <v>0</v>
      </c>
      <c r="F41" s="7">
        <f>MAX(0,F40+$F$5-temps_HW_levels!F34-$F$3)</f>
        <v>0</v>
      </c>
      <c r="G41" s="7">
        <f>MAX(0,G40+$G$5-temps_HW_levels!G34-$G$3)</f>
        <v>0</v>
      </c>
      <c r="H41" s="7">
        <f>MAX(0,H40+$H$5-temps_HW_levels!H34-$H$3)</f>
        <v>0</v>
      </c>
      <c r="I41" s="7">
        <f>MAX(0,I40+$I$5-temps_HW_levels!I34-$I$3)</f>
        <v>0</v>
      </c>
      <c r="J41" s="7">
        <f>MAX(0,J40+$J$5-temps_HW_levels!J34-$J$3)</f>
        <v>0.49293750643319978</v>
      </c>
      <c r="K41" s="7">
        <f>MAX(0,K40+$K$5-temps_HW_levels!K34-$K$3)</f>
        <v>0</v>
      </c>
      <c r="L41" s="7">
        <f>MAX(0,L40+$L$5-temps_HW_levels!L34-$L$3)</f>
        <v>0</v>
      </c>
      <c r="M41" s="7">
        <f>MAX(0,M40+$M$5-temps_HW_levels!M34-$M$3)</f>
        <v>0</v>
      </c>
      <c r="N41" s="7">
        <f>MAX(0,N40+$N$5-temps_HW_levels!N34-$N$3)</f>
        <v>0</v>
      </c>
      <c r="O41" s="7">
        <f>MAX(0,O40+$O$5-temps_HW_levels!O34-$O$3)</f>
        <v>0</v>
      </c>
      <c r="P41" s="7">
        <f>MAX(0,P40+$P$5-temps_HW_levels!P34-$P$3)</f>
        <v>0</v>
      </c>
      <c r="Q41" s="7">
        <f>MAX(0,Q40+$Q$5-temps_HW_levels!Q34-$Q$3)</f>
        <v>0</v>
      </c>
      <c r="R41" s="7">
        <f>MAX(0,R40+$R$5-temps_HW_levels!R34-$R$3)</f>
        <v>0</v>
      </c>
      <c r="S41" s="7">
        <f>MAX(0,S40+$S$5-temps_HW_levels!S34-$S$3)</f>
        <v>0</v>
      </c>
      <c r="T41" s="7">
        <f>MAX(0,T40+$T$5-temps_HW_levels!T34-$T$3)</f>
        <v>0</v>
      </c>
    </row>
    <row r="42" spans="1:20" x14ac:dyDescent="0.25">
      <c r="A42" s="4">
        <v>44046</v>
      </c>
      <c r="B42" s="7">
        <f>MAX(0,B41+$B$5-temps_HW_levels!B35-$B$3)</f>
        <v>0</v>
      </c>
      <c r="C42" s="7">
        <f>MAX(0,C41+$C$5-temps_HW_levels!C35-$C$3)</f>
        <v>0</v>
      </c>
      <c r="D42" s="7">
        <f>MAX(0,D41+$D$5-temps_HW_levels!D35-$D$3)</f>
        <v>0</v>
      </c>
      <c r="E42" s="7">
        <f>MAX(0,E41+$E$5-temps_HW_levels!E35-$E$3)</f>
        <v>0</v>
      </c>
      <c r="F42" s="7">
        <f>MAX(0,F41+$F$5-temps_HW_levels!F35-$F$3)</f>
        <v>0</v>
      </c>
      <c r="G42" s="7">
        <f>MAX(0,G41+$G$5-temps_HW_levels!G35-$G$3)</f>
        <v>0</v>
      </c>
      <c r="H42" s="7">
        <f>MAX(0,H41+$H$5-temps_HW_levels!H35-$H$3)</f>
        <v>0</v>
      </c>
      <c r="I42" s="7">
        <f>MAX(0,I41+$I$5-temps_HW_levels!I35-$I$3)</f>
        <v>0</v>
      </c>
      <c r="J42" s="7">
        <f>MAX(0,J41+$J$5-temps_HW_levels!J35-$J$3)</f>
        <v>0</v>
      </c>
      <c r="K42" s="7">
        <f>MAX(0,K41+$K$5-temps_HW_levels!K35-$K$3)</f>
        <v>0</v>
      </c>
      <c r="L42" s="7">
        <f>MAX(0,L41+$L$5-temps_HW_levels!L35-$L$3)</f>
        <v>0</v>
      </c>
      <c r="M42" s="7">
        <f>MAX(0,M41+$M$5-temps_HW_levels!M35-$M$3)</f>
        <v>0</v>
      </c>
      <c r="N42" s="7">
        <f>MAX(0,N41+$N$5-temps_HW_levels!N35-$N$3)</f>
        <v>0</v>
      </c>
      <c r="O42" s="7">
        <f>MAX(0,O41+$O$5-temps_HW_levels!O35-$O$3)</f>
        <v>0</v>
      </c>
      <c r="P42" s="7">
        <f>MAX(0,P41+$P$5-temps_HW_levels!P35-$P$3)</f>
        <v>0</v>
      </c>
      <c r="Q42" s="7">
        <f>MAX(0,Q41+$Q$5-temps_HW_levels!Q35-$Q$3)</f>
        <v>0</v>
      </c>
      <c r="R42" s="7">
        <f>MAX(0,R41+$R$5-temps_HW_levels!R35-$R$3)</f>
        <v>0</v>
      </c>
      <c r="S42" s="7">
        <f>MAX(0,S41+$S$5-temps_HW_levels!S35-$S$3)</f>
        <v>0</v>
      </c>
      <c r="T42" s="7">
        <f>MAX(0,T41+$T$5-temps_HW_levels!T35-$T$3)</f>
        <v>0</v>
      </c>
    </row>
    <row r="43" spans="1:20" x14ac:dyDescent="0.25">
      <c r="A43" s="4">
        <v>44047</v>
      </c>
      <c r="B43" s="7">
        <f>MAX(0,B42+$B$5-temps_HW_levels!B36-$B$3)</f>
        <v>0</v>
      </c>
      <c r="C43" s="7">
        <f>MAX(0,C42+$C$5-temps_HW_levels!C36-$C$3)</f>
        <v>0</v>
      </c>
      <c r="D43" s="7">
        <f>MAX(0,D42+$D$5-temps_HW_levels!D36-$D$3)</f>
        <v>0</v>
      </c>
      <c r="E43" s="7">
        <f>MAX(0,E42+$E$5-temps_HW_levels!E36-$E$3)</f>
        <v>0</v>
      </c>
      <c r="F43" s="7">
        <f>MAX(0,F42+$F$5-temps_HW_levels!F36-$F$3)</f>
        <v>0</v>
      </c>
      <c r="G43" s="7">
        <f>MAX(0,G42+$G$5-temps_HW_levels!G36-$G$3)</f>
        <v>0</v>
      </c>
      <c r="H43" s="7">
        <f>MAX(0,H42+$H$5-temps_HW_levels!H36-$H$3)</f>
        <v>0</v>
      </c>
      <c r="I43" s="7">
        <f>MAX(0,I42+$I$5-temps_HW_levels!I36-$I$3)</f>
        <v>0</v>
      </c>
      <c r="J43" s="7">
        <f>MAX(0,J42+$J$5-temps_HW_levels!J36-$J$3)</f>
        <v>0</v>
      </c>
      <c r="K43" s="7">
        <f>MAX(0,K42+$K$5-temps_HW_levels!K36-$K$3)</f>
        <v>0</v>
      </c>
      <c r="L43" s="7">
        <f>MAX(0,L42+$L$5-temps_HW_levels!L36-$L$3)</f>
        <v>0</v>
      </c>
      <c r="M43" s="7">
        <f>MAX(0,M42+$M$5-temps_HW_levels!M36-$M$3)</f>
        <v>0</v>
      </c>
      <c r="N43" s="7">
        <f>MAX(0,N42+$N$5-temps_HW_levels!N36-$N$3)</f>
        <v>0</v>
      </c>
      <c r="O43" s="7">
        <f>MAX(0,O42+$O$5-temps_HW_levels!O36-$O$3)</f>
        <v>0</v>
      </c>
      <c r="P43" s="7">
        <f>MAX(0,P42+$P$5-temps_HW_levels!P36-$P$3)</f>
        <v>0</v>
      </c>
      <c r="Q43" s="7">
        <f>MAX(0,Q42+$Q$5-temps_HW_levels!Q36-$Q$3)</f>
        <v>0</v>
      </c>
      <c r="R43" s="7">
        <f>MAX(0,R42+$R$5-temps_HW_levels!R36-$R$3)</f>
        <v>0</v>
      </c>
      <c r="S43" s="7">
        <f>MAX(0,S42+$S$5-temps_HW_levels!S36-$S$3)</f>
        <v>0</v>
      </c>
      <c r="T43" s="7">
        <f>MAX(0,T42+$T$5-temps_HW_levels!T36-$T$3)</f>
        <v>0</v>
      </c>
    </row>
    <row r="44" spans="1:20" x14ac:dyDescent="0.25">
      <c r="A44" s="4">
        <v>44048</v>
      </c>
      <c r="B44" s="7">
        <f>MAX(0,B43+$B$5-temps_HW_levels!B37-$B$3)</f>
        <v>0</v>
      </c>
      <c r="C44" s="7">
        <f>MAX(0,C43+$C$5-temps_HW_levels!C37-$C$3)</f>
        <v>0</v>
      </c>
      <c r="D44" s="7">
        <f>MAX(0,D43+$D$5-temps_HW_levels!D37-$D$3)</f>
        <v>0</v>
      </c>
      <c r="E44" s="7">
        <f>MAX(0,E43+$E$5-temps_HW_levels!E37-$E$3)</f>
        <v>0</v>
      </c>
      <c r="F44" s="7">
        <f>MAX(0,F43+$F$5-temps_HW_levels!F37-$F$3)</f>
        <v>0</v>
      </c>
      <c r="G44" s="7">
        <f>MAX(0,G43+$G$5-temps_HW_levels!G37-$G$3)</f>
        <v>0</v>
      </c>
      <c r="H44" s="7">
        <f>MAX(0,H43+$H$5-temps_HW_levels!H37-$H$3)</f>
        <v>0</v>
      </c>
      <c r="I44" s="7">
        <f>MAX(0,I43+$I$5-temps_HW_levels!I37-$I$3)</f>
        <v>0</v>
      </c>
      <c r="J44" s="7">
        <f>MAX(0,J43+$J$5-temps_HW_levels!J37-$J$3)</f>
        <v>0</v>
      </c>
      <c r="K44" s="7">
        <f>MAX(0,K43+$K$5-temps_HW_levels!K37-$K$3)</f>
        <v>0</v>
      </c>
      <c r="L44" s="7">
        <f>MAX(0,L43+$L$5-temps_HW_levels!L37-$L$3)</f>
        <v>0</v>
      </c>
      <c r="M44" s="7">
        <f>MAX(0,M43+$M$5-temps_HW_levels!M37-$M$3)</f>
        <v>0</v>
      </c>
      <c r="N44" s="7">
        <f>MAX(0,N43+$N$5-temps_HW_levels!N37-$N$3)</f>
        <v>0</v>
      </c>
      <c r="O44" s="7">
        <f>MAX(0,O43+$O$5-temps_HW_levels!O37-$O$3)</f>
        <v>0</v>
      </c>
      <c r="P44" s="7">
        <f>MAX(0,P43+$P$5-temps_HW_levels!P37-$P$3)</f>
        <v>0</v>
      </c>
      <c r="Q44" s="7">
        <f>MAX(0,Q43+$Q$5-temps_HW_levels!Q37-$Q$3)</f>
        <v>0</v>
      </c>
      <c r="R44" s="7">
        <f>MAX(0,R43+$R$5-temps_HW_levels!R37-$R$3)</f>
        <v>0</v>
      </c>
      <c r="S44" s="7">
        <f>MAX(0,S43+$S$5-temps_HW_levels!S37-$S$3)</f>
        <v>0</v>
      </c>
      <c r="T44" s="7">
        <f>MAX(0,T43+$T$5-temps_HW_levels!T37-$T$3)</f>
        <v>0</v>
      </c>
    </row>
    <row r="45" spans="1:20" x14ac:dyDescent="0.25">
      <c r="A45" s="4">
        <v>44049</v>
      </c>
      <c r="B45" s="7">
        <f>MAX(0,B44+$B$5-temps_HW_levels!B38-$B$3)</f>
        <v>0</v>
      </c>
      <c r="C45" s="7">
        <f>MAX(0,C44+$C$5-temps_HW_levels!C38-$C$3)</f>
        <v>0</v>
      </c>
      <c r="D45" s="7">
        <f>MAX(0,D44+$D$5-temps_HW_levels!D38-$D$3)</f>
        <v>0</v>
      </c>
      <c r="E45" s="7">
        <f>MAX(0,E44+$E$5-temps_HW_levels!E38-$E$3)</f>
        <v>0</v>
      </c>
      <c r="F45" s="7">
        <f>MAX(0,F44+$F$5-temps_HW_levels!F38-$F$3)</f>
        <v>0</v>
      </c>
      <c r="G45" s="7">
        <f>MAX(0,G44+$G$5-temps_HW_levels!G38-$G$3)</f>
        <v>0</v>
      </c>
      <c r="H45" s="7">
        <f>MAX(0,H44+$H$5-temps_HW_levels!H38-$H$3)</f>
        <v>0</v>
      </c>
      <c r="I45" s="7">
        <f>MAX(0,I44+$I$5-temps_HW_levels!I38-$I$3)</f>
        <v>0</v>
      </c>
      <c r="J45" s="7">
        <f>MAX(0,J44+$J$5-temps_HW_levels!J38-$J$3)</f>
        <v>0</v>
      </c>
      <c r="K45" s="7">
        <f>MAX(0,K44+$K$5-temps_HW_levels!K38-$K$3)</f>
        <v>0</v>
      </c>
      <c r="L45" s="7">
        <f>MAX(0,L44+$L$5-temps_HW_levels!L38-$L$3)</f>
        <v>0</v>
      </c>
      <c r="M45" s="7">
        <f>MAX(0,M44+$M$5-temps_HW_levels!M38-$M$3)</f>
        <v>0</v>
      </c>
      <c r="N45" s="7">
        <f>MAX(0,N44+$N$5-temps_HW_levels!N38-$N$3)</f>
        <v>0</v>
      </c>
      <c r="O45" s="7">
        <f>MAX(0,O44+$O$5-temps_HW_levels!O38-$O$3)</f>
        <v>0</v>
      </c>
      <c r="P45" s="7">
        <f>MAX(0,P44+$P$5-temps_HW_levels!P38-$P$3)</f>
        <v>0</v>
      </c>
      <c r="Q45" s="7">
        <f>MAX(0,Q44+$Q$5-temps_HW_levels!Q38-$Q$3)</f>
        <v>0</v>
      </c>
      <c r="R45" s="7">
        <f>MAX(0,R44+$R$5-temps_HW_levels!R38-$R$3)</f>
        <v>0</v>
      </c>
      <c r="S45" s="7">
        <f>MAX(0,S44+$S$5-temps_HW_levels!S38-$S$3)</f>
        <v>0</v>
      </c>
      <c r="T45" s="7">
        <f>MAX(0,T44+$T$5-temps_HW_levels!T38-$T$3)</f>
        <v>0</v>
      </c>
    </row>
    <row r="46" spans="1:20" x14ac:dyDescent="0.25">
      <c r="A46" s="4">
        <v>44050</v>
      </c>
      <c r="B46" s="7">
        <f>MAX(0,B45+$B$5-temps_HW_levels!B39-$B$3)</f>
        <v>0</v>
      </c>
      <c r="C46" s="7">
        <f>MAX(0,C45+$C$5-temps_HW_levels!C39-$C$3)</f>
        <v>0</v>
      </c>
      <c r="D46" s="7">
        <f>MAX(0,D45+$D$5-temps_HW_levels!D39-$D$3)</f>
        <v>0</v>
      </c>
      <c r="E46" s="7">
        <f>MAX(0,E45+$E$5-temps_HW_levels!E39-$E$3)</f>
        <v>0</v>
      </c>
      <c r="F46" s="7">
        <f>MAX(0,F45+$F$5-temps_HW_levels!F39-$F$3)</f>
        <v>0</v>
      </c>
      <c r="G46" s="7">
        <f>MAX(0,G45+$G$5-temps_HW_levels!G39-$G$3)</f>
        <v>0</v>
      </c>
      <c r="H46" s="7">
        <f>MAX(0,H45+$H$5-temps_HW_levels!H39-$H$3)</f>
        <v>0</v>
      </c>
      <c r="I46" s="7">
        <f>MAX(0,I45+$I$5-temps_HW_levels!I39-$I$3)</f>
        <v>0</v>
      </c>
      <c r="J46" s="7">
        <f>MAX(0,J45+$J$5-temps_HW_levels!J39-$J$3)</f>
        <v>0</v>
      </c>
      <c r="K46" s="7">
        <f>MAX(0,K45+$K$5-temps_HW_levels!K39-$K$3)</f>
        <v>0</v>
      </c>
      <c r="L46" s="7">
        <f>MAX(0,L45+$L$5-temps_HW_levels!L39-$L$3)</f>
        <v>0</v>
      </c>
      <c r="M46" s="7">
        <f>MAX(0,M45+$M$5-temps_HW_levels!M39-$M$3)</f>
        <v>0</v>
      </c>
      <c r="N46" s="7">
        <f>MAX(0,N45+$N$5-temps_HW_levels!N39-$N$3)</f>
        <v>0</v>
      </c>
      <c r="O46" s="7">
        <f>MAX(0,O45+$O$5-temps_HW_levels!O39-$O$3)</f>
        <v>0</v>
      </c>
      <c r="P46" s="7">
        <f>MAX(0,P45+$P$5-temps_HW_levels!P39-$P$3)</f>
        <v>0</v>
      </c>
      <c r="Q46" s="7">
        <f>MAX(0,Q45+$Q$5-temps_HW_levels!Q39-$Q$3)</f>
        <v>0</v>
      </c>
      <c r="R46" s="7">
        <f>MAX(0,R45+$R$5-temps_HW_levels!R39-$R$3)</f>
        <v>0</v>
      </c>
      <c r="S46" s="7">
        <f>MAX(0,S45+$S$5-temps_HW_levels!S39-$S$3)</f>
        <v>0</v>
      </c>
      <c r="T46" s="7">
        <f>MAX(0,T45+$T$5-temps_HW_levels!T39-$T$3)</f>
        <v>0</v>
      </c>
    </row>
    <row r="47" spans="1:20" x14ac:dyDescent="0.25">
      <c r="A47" s="4">
        <v>44051</v>
      </c>
      <c r="B47" s="7">
        <f>MAX(0,B46+$B$5-temps_HW_levels!B40-$B$3)</f>
        <v>0</v>
      </c>
      <c r="C47" s="7">
        <f>MAX(0,C46+$C$5-temps_HW_levels!C40-$C$3)</f>
        <v>0</v>
      </c>
      <c r="D47" s="7">
        <f>MAX(0,D46+$D$5-temps_HW_levels!D40-$D$3)</f>
        <v>0</v>
      </c>
      <c r="E47" s="7">
        <f>MAX(0,E46+$E$5-temps_HW_levels!E40-$E$3)</f>
        <v>0</v>
      </c>
      <c r="F47" s="7">
        <f>MAX(0,F46+$F$5-temps_HW_levels!F40-$F$3)</f>
        <v>0</v>
      </c>
      <c r="G47" s="7">
        <f>MAX(0,G46+$G$5-temps_HW_levels!G40-$G$3)</f>
        <v>0</v>
      </c>
      <c r="H47" s="7">
        <f>MAX(0,H46+$H$5-temps_HW_levels!H40-$H$3)</f>
        <v>0</v>
      </c>
      <c r="I47" s="7">
        <f>MAX(0,I46+$I$5-temps_HW_levels!I40-$I$3)</f>
        <v>0</v>
      </c>
      <c r="J47" s="7">
        <f>MAX(0,J46+$J$5-temps_HW_levels!J40-$J$3)</f>
        <v>0</v>
      </c>
      <c r="K47" s="7">
        <f>MAX(0,K46+$K$5-temps_HW_levels!K40-$K$3)</f>
        <v>0</v>
      </c>
      <c r="L47" s="7">
        <f>MAX(0,L46+$L$5-temps_HW_levels!L40-$L$3)</f>
        <v>0</v>
      </c>
      <c r="M47" s="7">
        <f>MAX(0,M46+$M$5-temps_HW_levels!M40-$M$3)</f>
        <v>0</v>
      </c>
      <c r="N47" s="7">
        <f>MAX(0,N46+$N$5-temps_HW_levels!N40-$N$3)</f>
        <v>0</v>
      </c>
      <c r="O47" s="7">
        <f>MAX(0,O46+$O$5-temps_HW_levels!O40-$O$3)</f>
        <v>0</v>
      </c>
      <c r="P47" s="7">
        <f>MAX(0,P46+$P$5-temps_HW_levels!P40-$P$3)</f>
        <v>0</v>
      </c>
      <c r="Q47" s="7">
        <f>MAX(0,Q46+$Q$5-temps_HW_levels!Q40-$Q$3)</f>
        <v>0</v>
      </c>
      <c r="R47" s="7">
        <f>MAX(0,R46+$R$5-temps_HW_levels!R40-$R$3)</f>
        <v>0</v>
      </c>
      <c r="S47" s="7">
        <f>MAX(0,S46+$S$5-temps_HW_levels!S40-$S$3)</f>
        <v>0</v>
      </c>
      <c r="T47" s="7">
        <f>MAX(0,T46+$T$5-temps_HW_levels!T40-$T$3)</f>
        <v>0</v>
      </c>
    </row>
    <row r="48" spans="1:20" x14ac:dyDescent="0.25">
      <c r="A48" s="4">
        <v>44052</v>
      </c>
      <c r="B48" s="7">
        <f>MAX(0,B47+$B$5-temps_HW_levels!B41-$B$3)</f>
        <v>0</v>
      </c>
      <c r="C48" s="7">
        <f>MAX(0,C47+$C$5-temps_HW_levels!C41-$C$3)</f>
        <v>0</v>
      </c>
      <c r="D48" s="7">
        <f>MAX(0,D47+$D$5-temps_HW_levels!D41-$D$3)</f>
        <v>0</v>
      </c>
      <c r="E48" s="7">
        <f>MAX(0,E47+$E$5-temps_HW_levels!E41-$E$3)</f>
        <v>0</v>
      </c>
      <c r="F48" s="7">
        <f>MAX(0,F47+$F$5-temps_HW_levels!F41-$F$3)</f>
        <v>0</v>
      </c>
      <c r="G48" s="7">
        <f>MAX(0,G47+$G$5-temps_HW_levels!G41-$G$3)</f>
        <v>0</v>
      </c>
      <c r="H48" s="7">
        <f>MAX(0,H47+$H$5-temps_HW_levels!H41-$H$3)</f>
        <v>0</v>
      </c>
      <c r="I48" s="7">
        <f>MAX(0,I47+$I$5-temps_HW_levels!I41-$I$3)</f>
        <v>0</v>
      </c>
      <c r="J48" s="7">
        <f>MAX(0,J47+$J$5-temps_HW_levels!J41-$J$3)</f>
        <v>0</v>
      </c>
      <c r="K48" s="7">
        <f>MAX(0,K47+$K$5-temps_HW_levels!K41-$K$3)</f>
        <v>0</v>
      </c>
      <c r="L48" s="7">
        <f>MAX(0,L47+$L$5-temps_HW_levels!L41-$L$3)</f>
        <v>0</v>
      </c>
      <c r="M48" s="7">
        <f>MAX(0,M47+$M$5-temps_HW_levels!M41-$M$3)</f>
        <v>0</v>
      </c>
      <c r="N48" s="7">
        <f>MAX(0,N47+$N$5-temps_HW_levels!N41-$N$3)</f>
        <v>0</v>
      </c>
      <c r="O48" s="7">
        <f>MAX(0,O47+$O$5-temps_HW_levels!O41-$O$3)</f>
        <v>0</v>
      </c>
      <c r="P48" s="7">
        <f>MAX(0,P47+$P$5-temps_HW_levels!P41-$P$3)</f>
        <v>0</v>
      </c>
      <c r="Q48" s="7">
        <f>MAX(0,Q47+$Q$5-temps_HW_levels!Q41-$Q$3)</f>
        <v>0</v>
      </c>
      <c r="R48" s="7">
        <f>MAX(0,R47+$R$5-temps_HW_levels!R41-$R$3)</f>
        <v>0</v>
      </c>
      <c r="S48" s="7">
        <f>MAX(0,S47+$S$5-temps_HW_levels!S41-$S$3)</f>
        <v>0</v>
      </c>
      <c r="T48" s="7">
        <f>MAX(0,T47+$T$5-temps_HW_levels!T41-$T$3)</f>
        <v>0</v>
      </c>
    </row>
    <row r="49" spans="1:20" x14ac:dyDescent="0.25">
      <c r="A49" s="4">
        <v>44053</v>
      </c>
      <c r="B49" s="7">
        <f>MAX(0,B48+$B$5-temps_HW_levels!B42-$B$3)</f>
        <v>0</v>
      </c>
      <c r="C49" s="7">
        <f>MAX(0,C48+$C$5-temps_HW_levels!C42-$C$3)</f>
        <v>0</v>
      </c>
      <c r="D49" s="7">
        <f>MAX(0,D48+$D$5-temps_HW_levels!D42-$D$3)</f>
        <v>0</v>
      </c>
      <c r="E49" s="7">
        <f>MAX(0,E48+$E$5-temps_HW_levels!E42-$E$3)</f>
        <v>0</v>
      </c>
      <c r="F49" s="7">
        <f>MAX(0,F48+$F$5-temps_HW_levels!F42-$F$3)</f>
        <v>0</v>
      </c>
      <c r="G49" s="7">
        <f>MAX(0,G48+$G$5-temps_HW_levels!G42-$G$3)</f>
        <v>0</v>
      </c>
      <c r="H49" s="7">
        <f>MAX(0,H48+$H$5-temps_HW_levels!H42-$H$3)</f>
        <v>0</v>
      </c>
      <c r="I49" s="7">
        <f>MAX(0,I48+$I$5-temps_HW_levels!I42-$I$3)</f>
        <v>0</v>
      </c>
      <c r="J49" s="7">
        <f>MAX(0,J48+$J$5-temps_HW_levels!J42-$J$3)</f>
        <v>0</v>
      </c>
      <c r="K49" s="7">
        <f>MAX(0,K48+$K$5-temps_HW_levels!K42-$K$3)</f>
        <v>0</v>
      </c>
      <c r="L49" s="7">
        <f>MAX(0,L48+$L$5-temps_HW_levels!L42-$L$3)</f>
        <v>0</v>
      </c>
      <c r="M49" s="7">
        <f>MAX(0,M48+$M$5-temps_HW_levels!M42-$M$3)</f>
        <v>0</v>
      </c>
      <c r="N49" s="7">
        <f>MAX(0,N48+$N$5-temps_HW_levels!N42-$N$3)</f>
        <v>0</v>
      </c>
      <c r="O49" s="7">
        <f>MAX(0,O48+$O$5-temps_HW_levels!O42-$O$3)</f>
        <v>0</v>
      </c>
      <c r="P49" s="7">
        <f>MAX(0,P48+$P$5-temps_HW_levels!P42-$P$3)</f>
        <v>0</v>
      </c>
      <c r="Q49" s="7">
        <f>MAX(0,Q48+$Q$5-temps_HW_levels!Q42-$Q$3)</f>
        <v>0</v>
      </c>
      <c r="R49" s="7">
        <f>MAX(0,R48+$R$5-temps_HW_levels!R42-$R$3)</f>
        <v>0</v>
      </c>
      <c r="S49" s="7">
        <f>MAX(0,S48+$S$5-temps_HW_levels!S42-$S$3)</f>
        <v>0</v>
      </c>
      <c r="T49" s="7">
        <f>MAX(0,T48+$T$5-temps_HW_levels!T42-$T$3)</f>
        <v>0</v>
      </c>
    </row>
    <row r="50" spans="1:20" x14ac:dyDescent="0.25">
      <c r="A50" s="4">
        <v>44054</v>
      </c>
      <c r="B50" s="7">
        <f>MAX(0,B49+$B$5-temps_HW_levels!B43-$B$3)</f>
        <v>0</v>
      </c>
      <c r="C50" s="7">
        <f>MAX(0,C49+$C$5-temps_HW_levels!C43-$C$3)</f>
        <v>0</v>
      </c>
      <c r="D50" s="7">
        <f>MAX(0,D49+$D$5-temps_HW_levels!D43-$D$3)</f>
        <v>0</v>
      </c>
      <c r="E50" s="7">
        <f>MAX(0,E49+$E$5-temps_HW_levels!E43-$E$3)</f>
        <v>0</v>
      </c>
      <c r="F50" s="7">
        <f>MAX(0,F49+$F$5-temps_HW_levels!F43-$F$3)</f>
        <v>0</v>
      </c>
      <c r="G50" s="7">
        <f>MAX(0,G49+$G$5-temps_HW_levels!G43-$G$3)</f>
        <v>0</v>
      </c>
      <c r="H50" s="7">
        <f>MAX(0,H49+$H$5-temps_HW_levels!H43-$H$3)</f>
        <v>0</v>
      </c>
      <c r="I50" s="7">
        <f>MAX(0,I49+$I$5-temps_HW_levels!I43-$I$3)</f>
        <v>0</v>
      </c>
      <c r="J50" s="7">
        <f>MAX(0,J49+$J$5-temps_HW_levels!J43-$J$3)</f>
        <v>0</v>
      </c>
      <c r="K50" s="7">
        <f>MAX(0,K49+$K$5-temps_HW_levels!K43-$K$3)</f>
        <v>0</v>
      </c>
      <c r="L50" s="7">
        <f>MAX(0,L49+$L$5-temps_HW_levels!L43-$L$3)</f>
        <v>0</v>
      </c>
      <c r="M50" s="7">
        <f>MAX(0,M49+$M$5-temps_HW_levels!M43-$M$3)</f>
        <v>0</v>
      </c>
      <c r="N50" s="7">
        <f>MAX(0,N49+$N$5-temps_HW_levels!N43-$N$3)</f>
        <v>0</v>
      </c>
      <c r="O50" s="7">
        <f>MAX(0,O49+$O$5-temps_HW_levels!O43-$O$3)</f>
        <v>0</v>
      </c>
      <c r="P50" s="7">
        <f>MAX(0,P49+$P$5-temps_HW_levels!P43-$P$3)</f>
        <v>0</v>
      </c>
      <c r="Q50" s="7">
        <f>MAX(0,Q49+$Q$5-temps_HW_levels!Q43-$Q$3)</f>
        <v>0</v>
      </c>
      <c r="R50" s="7">
        <f>MAX(0,R49+$R$5-temps_HW_levels!R43-$R$3)</f>
        <v>0</v>
      </c>
      <c r="S50" s="7">
        <f>MAX(0,S49+$S$5-temps_HW_levels!S43-$S$3)</f>
        <v>0</v>
      </c>
      <c r="T50" s="7">
        <f>MAX(0,T49+$T$5-temps_HW_levels!T43-$T$3)</f>
        <v>0</v>
      </c>
    </row>
    <row r="51" spans="1:20" x14ac:dyDescent="0.25">
      <c r="A51" s="4">
        <v>44055</v>
      </c>
      <c r="B51" s="7">
        <f>MAX(0,B50+$B$5-temps_HW_levels!B44-$B$3)</f>
        <v>0</v>
      </c>
      <c r="C51" s="7">
        <f>MAX(0,C50+$C$5-temps_HW_levels!C44-$C$3)</f>
        <v>0</v>
      </c>
      <c r="D51" s="7">
        <f>MAX(0,D50+$D$5-temps_HW_levels!D44-$D$3)</f>
        <v>0</v>
      </c>
      <c r="E51" s="7">
        <f>MAX(0,E50+$E$5-temps_HW_levels!E44-$E$3)</f>
        <v>0</v>
      </c>
      <c r="F51" s="7">
        <f>MAX(0,F50+$F$5-temps_HW_levels!F44-$F$3)</f>
        <v>0</v>
      </c>
      <c r="G51" s="7">
        <f>MAX(0,G50+$G$5-temps_HW_levels!G44-$G$3)</f>
        <v>0</v>
      </c>
      <c r="H51" s="7">
        <f>MAX(0,H50+$H$5-temps_HW_levels!H44-$H$3)</f>
        <v>0</v>
      </c>
      <c r="I51" s="7">
        <f>MAX(0,I50+$I$5-temps_HW_levels!I44-$I$3)</f>
        <v>0</v>
      </c>
      <c r="J51" s="7">
        <f>MAX(0,J50+$J$5-temps_HW_levels!J44-$J$3)</f>
        <v>0</v>
      </c>
      <c r="K51" s="7">
        <f>MAX(0,K50+$K$5-temps_HW_levels!K44-$K$3)</f>
        <v>0</v>
      </c>
      <c r="L51" s="7">
        <f>MAX(0,L50+$L$5-temps_HW_levels!L44-$L$3)</f>
        <v>0</v>
      </c>
      <c r="M51" s="7">
        <f>MAX(0,M50+$M$5-temps_HW_levels!M44-$M$3)</f>
        <v>0</v>
      </c>
      <c r="N51" s="7">
        <f>MAX(0,N50+$N$5-temps_HW_levels!N44-$N$3)</f>
        <v>0</v>
      </c>
      <c r="O51" s="7">
        <f>MAX(0,O50+$O$5-temps_HW_levels!O44-$O$3)</f>
        <v>0</v>
      </c>
      <c r="P51" s="7">
        <f>MAX(0,P50+$P$5-temps_HW_levels!P44-$P$3)</f>
        <v>0</v>
      </c>
      <c r="Q51" s="7">
        <f>MAX(0,Q50+$Q$5-temps_HW_levels!Q44-$Q$3)</f>
        <v>0</v>
      </c>
      <c r="R51" s="7">
        <f>MAX(0,R50+$R$5-temps_HW_levels!R44-$R$3)</f>
        <v>0</v>
      </c>
      <c r="S51" s="7">
        <f>MAX(0,S50+$S$5-temps_HW_levels!S44-$S$3)</f>
        <v>0</v>
      </c>
      <c r="T51" s="7">
        <f>MAX(0,T50+$T$5-temps_HW_levels!T44-$T$3)</f>
        <v>0</v>
      </c>
    </row>
    <row r="52" spans="1:20" x14ac:dyDescent="0.25">
      <c r="A52" s="4">
        <v>44056</v>
      </c>
      <c r="B52" s="7">
        <f>MAX(0,B51+$B$5-temps_HW_levels!B45-$B$3)</f>
        <v>0</v>
      </c>
      <c r="C52" s="7">
        <f>MAX(0,C51+$C$5-temps_HW_levels!C45-$C$3)</f>
        <v>0</v>
      </c>
      <c r="D52" s="7">
        <f>MAX(0,D51+$D$5-temps_HW_levels!D45-$D$3)</f>
        <v>0</v>
      </c>
      <c r="E52" s="7">
        <f>MAX(0,E51+$E$5-temps_HW_levels!E45-$E$3)</f>
        <v>0</v>
      </c>
      <c r="F52" s="7">
        <f>MAX(0,F51+$F$5-temps_HW_levels!F45-$F$3)</f>
        <v>0</v>
      </c>
      <c r="G52" s="7">
        <f>MAX(0,G51+$G$5-temps_HW_levels!G45-$G$3)</f>
        <v>0</v>
      </c>
      <c r="H52" s="7">
        <f>MAX(0,H51+$H$5-temps_HW_levels!H45-$H$3)</f>
        <v>0</v>
      </c>
      <c r="I52" s="7">
        <f>MAX(0,I51+$I$5-temps_HW_levels!I45-$I$3)</f>
        <v>0</v>
      </c>
      <c r="J52" s="7">
        <f>MAX(0,J51+$J$5-temps_HW_levels!J45-$J$3)</f>
        <v>0</v>
      </c>
      <c r="K52" s="7">
        <f>MAX(0,K51+$K$5-temps_HW_levels!K45-$K$3)</f>
        <v>0</v>
      </c>
      <c r="L52" s="7">
        <f>MAX(0,L51+$L$5-temps_HW_levels!L45-$L$3)</f>
        <v>0</v>
      </c>
      <c r="M52" s="7">
        <f>MAX(0,M51+$M$5-temps_HW_levels!M45-$M$3)</f>
        <v>0</v>
      </c>
      <c r="N52" s="7">
        <f>MAX(0,N51+$N$5-temps_HW_levels!N45-$N$3)</f>
        <v>0</v>
      </c>
      <c r="O52" s="7">
        <f>MAX(0,O51+$O$5-temps_HW_levels!O45-$O$3)</f>
        <v>0</v>
      </c>
      <c r="P52" s="7">
        <f>MAX(0,P51+$P$5-temps_HW_levels!P45-$P$3)</f>
        <v>0</v>
      </c>
      <c r="Q52" s="7">
        <f>MAX(0,Q51+$Q$5-temps_HW_levels!Q45-$Q$3)</f>
        <v>0</v>
      </c>
      <c r="R52" s="7">
        <f>MAX(0,R51+$R$5-temps_HW_levels!R45-$R$3)</f>
        <v>0</v>
      </c>
      <c r="S52" s="7">
        <f>MAX(0,S51+$S$5-temps_HW_levels!S45-$S$3)</f>
        <v>0</v>
      </c>
      <c r="T52" s="7">
        <f>MAX(0,T51+$T$5-temps_HW_levels!T45-$T$3)</f>
        <v>0</v>
      </c>
    </row>
    <row r="53" spans="1:20" x14ac:dyDescent="0.25">
      <c r="A53" s="4">
        <v>44057</v>
      </c>
      <c r="B53" s="7">
        <f>MAX(0,B52+$B$5-temps_HW_levels!B46-$B$3)</f>
        <v>0</v>
      </c>
      <c r="C53" s="7">
        <f>MAX(0,C52+$C$5-temps_HW_levels!C46-$C$3)</f>
        <v>0</v>
      </c>
      <c r="D53" s="7">
        <f>MAX(0,D52+$D$5-temps_HW_levels!D46-$D$3)</f>
        <v>0</v>
      </c>
      <c r="E53" s="7">
        <f>MAX(0,E52+$E$5-temps_HW_levels!E46-$E$3)</f>
        <v>0</v>
      </c>
      <c r="F53" s="7">
        <f>MAX(0,F52+$F$5-temps_HW_levels!F46-$F$3)</f>
        <v>0</v>
      </c>
      <c r="G53" s="7">
        <f>MAX(0,G52+$G$5-temps_HW_levels!G46-$G$3)</f>
        <v>0</v>
      </c>
      <c r="H53" s="7">
        <f>MAX(0,H52+$H$5-temps_HW_levels!H46-$H$3)</f>
        <v>0</v>
      </c>
      <c r="I53" s="7">
        <f>MAX(0,I52+$I$5-temps_HW_levels!I46-$I$3)</f>
        <v>0</v>
      </c>
      <c r="J53" s="7">
        <f>MAX(0,J52+$J$5-temps_HW_levels!J46-$J$3)</f>
        <v>0</v>
      </c>
      <c r="K53" s="7">
        <f>MAX(0,K52+$K$5-temps_HW_levels!K46-$K$3)</f>
        <v>0</v>
      </c>
      <c r="L53" s="7">
        <f>MAX(0,L52+$L$5-temps_HW_levels!L46-$L$3)</f>
        <v>0</v>
      </c>
      <c r="M53" s="7">
        <f>MAX(0,M52+$M$5-temps_HW_levels!M46-$M$3)</f>
        <v>0</v>
      </c>
      <c r="N53" s="7">
        <f>MAX(0,N52+$N$5-temps_HW_levels!N46-$N$3)</f>
        <v>0</v>
      </c>
      <c r="O53" s="7">
        <f>MAX(0,O52+$O$5-temps_HW_levels!O46-$O$3)</f>
        <v>0</v>
      </c>
      <c r="P53" s="7">
        <f>MAX(0,P52+$P$5-temps_HW_levels!P46-$P$3)</f>
        <v>0</v>
      </c>
      <c r="Q53" s="7">
        <f>MAX(0,Q52+$Q$5-temps_HW_levels!Q46-$Q$3)</f>
        <v>0</v>
      </c>
      <c r="R53" s="7">
        <f>MAX(0,R52+$R$5-temps_HW_levels!R46-$R$3)</f>
        <v>0</v>
      </c>
      <c r="S53" s="7">
        <f>MAX(0,S52+$S$5-temps_HW_levels!S46-$S$3)</f>
        <v>0</v>
      </c>
      <c r="T53" s="7">
        <f>MAX(0,T52+$T$5-temps_HW_levels!T46-$T$3)</f>
        <v>0</v>
      </c>
    </row>
    <row r="54" spans="1:20" x14ac:dyDescent="0.25">
      <c r="A54" s="4">
        <v>44058</v>
      </c>
      <c r="B54" s="7">
        <f>MAX(0,B53+$B$5-temps_HW_levels!B47-$B$3)</f>
        <v>0</v>
      </c>
      <c r="C54" s="7">
        <f>MAX(0,C53+$C$5-temps_HW_levels!C47-$C$3)</f>
        <v>0</v>
      </c>
      <c r="D54" s="7">
        <f>MAX(0,D53+$D$5-temps_HW_levels!D47-$D$3)</f>
        <v>0</v>
      </c>
      <c r="E54" s="7">
        <f>MAX(0,E53+$E$5-temps_HW_levels!E47-$E$3)</f>
        <v>0</v>
      </c>
      <c r="F54" s="7">
        <f>MAX(0,F53+$F$5-temps_HW_levels!F47-$F$3)</f>
        <v>0</v>
      </c>
      <c r="G54" s="7">
        <f>MAX(0,G53+$G$5-temps_HW_levels!G47-$G$3)</f>
        <v>0</v>
      </c>
      <c r="H54" s="7">
        <f>MAX(0,H53+$H$5-temps_HW_levels!H47-$H$3)</f>
        <v>0</v>
      </c>
      <c r="I54" s="7">
        <f>MAX(0,I53+$I$5-temps_HW_levels!I47-$I$3)</f>
        <v>0</v>
      </c>
      <c r="J54" s="7">
        <f>MAX(0,J53+$J$5-temps_HW_levels!J47-$J$3)</f>
        <v>0</v>
      </c>
      <c r="K54" s="7">
        <f>MAX(0,K53+$K$5-temps_HW_levels!K47-$K$3)</f>
        <v>0</v>
      </c>
      <c r="L54" s="7">
        <f>MAX(0,L53+$L$5-temps_HW_levels!L47-$L$3)</f>
        <v>0</v>
      </c>
      <c r="M54" s="7">
        <f>MAX(0,M53+$M$5-temps_HW_levels!M47-$M$3)</f>
        <v>0</v>
      </c>
      <c r="N54" s="7">
        <f>MAX(0,N53+$N$5-temps_HW_levels!N47-$N$3)</f>
        <v>0</v>
      </c>
      <c r="O54" s="7">
        <f>MAX(0,O53+$O$5-temps_HW_levels!O47-$O$3)</f>
        <v>0</v>
      </c>
      <c r="P54" s="7">
        <f>MAX(0,P53+$P$5-temps_HW_levels!P47-$P$3)</f>
        <v>0</v>
      </c>
      <c r="Q54" s="7">
        <f>MAX(0,Q53+$Q$5-temps_HW_levels!Q47-$Q$3)</f>
        <v>0</v>
      </c>
      <c r="R54" s="7">
        <f>MAX(0,R53+$R$5-temps_HW_levels!R47-$R$3)</f>
        <v>0</v>
      </c>
      <c r="S54" s="7">
        <f>MAX(0,S53+$S$5-temps_HW_levels!S47-$S$3)</f>
        <v>0</v>
      </c>
      <c r="T54" s="7">
        <f>MAX(0,T53+$T$5-temps_HW_levels!T47-$T$3)</f>
        <v>0</v>
      </c>
    </row>
    <row r="55" spans="1:20" x14ac:dyDescent="0.25">
      <c r="A55" s="4">
        <v>44059</v>
      </c>
      <c r="B55" s="7">
        <f>MAX(0,B54+$B$5-temps_HW_levels!B48-$B$3)</f>
        <v>0</v>
      </c>
      <c r="C55" s="7">
        <f>MAX(0,C54+$C$5-temps_HW_levels!C48-$C$3)</f>
        <v>0</v>
      </c>
      <c r="D55" s="7">
        <f>MAX(0,D54+$D$5-temps_HW_levels!D48-$D$3)</f>
        <v>0</v>
      </c>
      <c r="E55" s="7">
        <f>MAX(0,E54+$E$5-temps_HW_levels!E48-$E$3)</f>
        <v>0</v>
      </c>
      <c r="F55" s="7">
        <f>MAX(0,F54+$F$5-temps_HW_levels!F48-$F$3)</f>
        <v>0</v>
      </c>
      <c r="G55" s="7">
        <f>MAX(0,G54+$G$5-temps_HW_levels!G48-$G$3)</f>
        <v>0</v>
      </c>
      <c r="H55" s="7">
        <f>MAX(0,H54+$H$5-temps_HW_levels!H48-$H$3)</f>
        <v>0</v>
      </c>
      <c r="I55" s="7">
        <f>MAX(0,I54+$I$5-temps_HW_levels!I48-$I$3)</f>
        <v>0</v>
      </c>
      <c r="J55" s="7">
        <f>MAX(0,J54+$J$5-temps_HW_levels!J48-$J$3)</f>
        <v>0</v>
      </c>
      <c r="K55" s="7">
        <f>MAX(0,K54+$K$5-temps_HW_levels!K48-$K$3)</f>
        <v>0</v>
      </c>
      <c r="L55" s="7">
        <f>MAX(0,L54+$L$5-temps_HW_levels!L48-$L$3)</f>
        <v>0</v>
      </c>
      <c r="M55" s="7">
        <f>MAX(0,M54+$M$5-temps_HW_levels!M48-$M$3)</f>
        <v>0</v>
      </c>
      <c r="N55" s="7">
        <f>MAX(0,N54+$N$5-temps_HW_levels!N48-$N$3)</f>
        <v>0</v>
      </c>
      <c r="O55" s="7">
        <f>MAX(0,O54+$O$5-temps_HW_levels!O48-$O$3)</f>
        <v>0</v>
      </c>
      <c r="P55" s="7">
        <f>MAX(0,P54+$P$5-temps_HW_levels!P48-$P$3)</f>
        <v>0</v>
      </c>
      <c r="Q55" s="7">
        <f>MAX(0,Q54+$Q$5-temps_HW_levels!Q48-$Q$3)</f>
        <v>0</v>
      </c>
      <c r="R55" s="7">
        <f>MAX(0,R54+$R$5-temps_HW_levels!R48-$R$3)</f>
        <v>0</v>
      </c>
      <c r="S55" s="7">
        <f>MAX(0,S54+$S$5-temps_HW_levels!S48-$S$3)</f>
        <v>0</v>
      </c>
      <c r="T55" s="7">
        <f>MAX(0,T54+$T$5-temps_HW_levels!T48-$T$3)</f>
        <v>0</v>
      </c>
    </row>
    <row r="56" spans="1:20" x14ac:dyDescent="0.25">
      <c r="A56" s="4">
        <v>44060</v>
      </c>
      <c r="B56" s="7">
        <f>MAX(0,B55+$B$5-temps_HW_levels!B49-$B$3)</f>
        <v>0</v>
      </c>
      <c r="C56" s="7">
        <f>MAX(0,C55+$C$5-temps_HW_levels!C49-$C$3)</f>
        <v>0</v>
      </c>
      <c r="D56" s="7">
        <f>MAX(0,D55+$D$5-temps_HW_levels!D49-$D$3)</f>
        <v>0</v>
      </c>
      <c r="E56" s="7">
        <f>MAX(0,E55+$E$5-temps_HW_levels!E49-$E$3)</f>
        <v>0</v>
      </c>
      <c r="F56" s="7">
        <f>MAX(0,F55+$F$5-temps_HW_levels!F49-$F$3)</f>
        <v>0</v>
      </c>
      <c r="G56" s="7">
        <f>MAX(0,G55+$G$5-temps_HW_levels!G49-$G$3)</f>
        <v>0</v>
      </c>
      <c r="H56" s="7">
        <f>MAX(0,H55+$H$5-temps_HW_levels!H49-$H$3)</f>
        <v>0</v>
      </c>
      <c r="I56" s="7">
        <f>MAX(0,I55+$I$5-temps_HW_levels!I49-$I$3)</f>
        <v>0</v>
      </c>
      <c r="J56" s="7">
        <f>MAX(0,J55+$J$5-temps_HW_levels!J49-$J$3)</f>
        <v>0</v>
      </c>
      <c r="K56" s="7">
        <f>MAX(0,K55+$K$5-temps_HW_levels!K49-$K$3)</f>
        <v>0</v>
      </c>
      <c r="L56" s="7">
        <f>MAX(0,L55+$L$5-temps_HW_levels!L49-$L$3)</f>
        <v>0</v>
      </c>
      <c r="M56" s="7">
        <f>MAX(0,M55+$M$5-temps_HW_levels!M49-$M$3)</f>
        <v>0</v>
      </c>
      <c r="N56" s="7">
        <f>MAX(0,N55+$N$5-temps_HW_levels!N49-$N$3)</f>
        <v>0</v>
      </c>
      <c r="O56" s="7">
        <f>MAX(0,O55+$O$5-temps_HW_levels!O49-$O$3)</f>
        <v>0</v>
      </c>
      <c r="P56" s="7">
        <f>MAX(0,P55+$P$5-temps_HW_levels!P49-$P$3)</f>
        <v>0</v>
      </c>
      <c r="Q56" s="7">
        <f>MAX(0,Q55+$Q$5-temps_HW_levels!Q49-$Q$3)</f>
        <v>0</v>
      </c>
      <c r="R56" s="7">
        <f>MAX(0,R55+$R$5-temps_HW_levels!R49-$R$3)</f>
        <v>0.95500230888435578</v>
      </c>
      <c r="S56" s="7">
        <f>MAX(0,S55+$S$5-temps_HW_levels!S49-$S$3)</f>
        <v>0</v>
      </c>
      <c r="T56" s="7">
        <f>MAX(0,T55+$T$5-temps_HW_levels!T49-$T$3)</f>
        <v>0</v>
      </c>
    </row>
    <row r="57" spans="1:20" x14ac:dyDescent="0.25">
      <c r="A57" s="4">
        <v>44061</v>
      </c>
      <c r="B57" s="7">
        <f>MAX(0,B56+$B$5-temps_HW_levels!B50-$B$3)</f>
        <v>0</v>
      </c>
      <c r="C57" s="7">
        <f>MAX(0,C56+$C$5-temps_HW_levels!C50-$C$3)</f>
        <v>0.24110282147576001</v>
      </c>
      <c r="D57" s="7">
        <f>MAX(0,D56+$D$5-temps_HW_levels!D50-$D$3)</f>
        <v>0</v>
      </c>
      <c r="E57" s="7">
        <f>MAX(0,E56+$E$5-temps_HW_levels!E50-$E$3)</f>
        <v>0</v>
      </c>
      <c r="F57" s="7">
        <f>MAX(0,F56+$F$5-temps_HW_levels!F50-$F$3)</f>
        <v>0</v>
      </c>
      <c r="G57" s="7">
        <f>MAX(0,G56+$G$5-temps_HW_levels!G50-$G$3)</f>
        <v>0</v>
      </c>
      <c r="H57" s="7">
        <f>MAX(0,H56+$H$5-temps_HW_levels!H50-$H$3)</f>
        <v>0</v>
      </c>
      <c r="I57" s="7">
        <f>MAX(0,I56+$I$5-temps_HW_levels!I50-$I$3)</f>
        <v>0</v>
      </c>
      <c r="J57" s="7">
        <f>MAX(0,J56+$J$5-temps_HW_levels!J50-$J$3)</f>
        <v>0</v>
      </c>
      <c r="K57" s="7">
        <f>MAX(0,K56+$K$5-temps_HW_levels!K50-$K$3)</f>
        <v>0</v>
      </c>
      <c r="L57" s="7">
        <f>MAX(0,L56+$L$5-temps_HW_levels!L50-$L$3)</f>
        <v>0</v>
      </c>
      <c r="M57" s="7">
        <f>MAX(0,M56+$M$5-temps_HW_levels!M50-$M$3)</f>
        <v>0</v>
      </c>
      <c r="N57" s="7">
        <f>MAX(0,N56+$N$5-temps_HW_levels!N50-$N$3)</f>
        <v>0</v>
      </c>
      <c r="O57" s="7">
        <f>MAX(0,O56+$O$5-temps_HW_levels!O50-$O$3)</f>
        <v>0</v>
      </c>
      <c r="P57" s="7">
        <f>MAX(0,P56+$P$5-temps_HW_levels!P50-$P$3)</f>
        <v>0</v>
      </c>
      <c r="Q57" s="7">
        <f>MAX(0,Q56+$Q$5-temps_HW_levels!Q50-$Q$3)</f>
        <v>0</v>
      </c>
      <c r="R57" s="7">
        <f>MAX(0,R56+$R$5-temps_HW_levels!R50-$R$3)</f>
        <v>5.9906376559066201</v>
      </c>
      <c r="S57" s="7">
        <f>MAX(0,S56+$S$5-temps_HW_levels!S50-$S$3)</f>
        <v>0</v>
      </c>
      <c r="T57" s="7">
        <f>MAX(0,T56+$T$5-temps_HW_levels!T50-$T$3)</f>
        <v>0</v>
      </c>
    </row>
    <row r="58" spans="1:20" x14ac:dyDescent="0.25">
      <c r="A58" s="4">
        <v>44062</v>
      </c>
      <c r="B58" s="7">
        <f>MAX(0,B57+$B$5-temps_HW_levels!B51-$B$3)</f>
        <v>0</v>
      </c>
      <c r="C58" s="7">
        <f>MAX(0,C57+$C$5-temps_HW_levels!C51-$C$3)</f>
        <v>0</v>
      </c>
      <c r="D58" s="7">
        <f>MAX(0,D57+$D$5-temps_HW_levels!D51-$D$3)</f>
        <v>0</v>
      </c>
      <c r="E58" s="7">
        <f>MAX(0,E57+$E$5-temps_HW_levels!E51-$E$3)</f>
        <v>0</v>
      </c>
      <c r="F58" s="7">
        <f>MAX(0,F57+$F$5-temps_HW_levels!F51-$F$3)</f>
        <v>0</v>
      </c>
      <c r="G58" s="7">
        <f>MAX(0,G57+$G$5-temps_HW_levels!G51-$G$3)</f>
        <v>0</v>
      </c>
      <c r="H58" s="7">
        <f>MAX(0,H57+$H$5-temps_HW_levels!H51-$H$3)</f>
        <v>0</v>
      </c>
      <c r="I58" s="7">
        <f>MAX(0,I57+$I$5-temps_HW_levels!I51-$I$3)</f>
        <v>0</v>
      </c>
      <c r="J58" s="7">
        <f>MAX(0,J57+$J$5-temps_HW_levels!J51-$J$3)</f>
        <v>0</v>
      </c>
      <c r="K58" s="7">
        <f>MAX(0,K57+$K$5-temps_HW_levels!K51-$K$3)</f>
        <v>0</v>
      </c>
      <c r="L58" s="7">
        <f>MAX(0,L57+$L$5-temps_HW_levels!L51-$L$3)</f>
        <v>0</v>
      </c>
      <c r="M58" s="7">
        <f>MAX(0,M57+$M$5-temps_HW_levels!M51-$M$3)</f>
        <v>0</v>
      </c>
      <c r="N58" s="7">
        <f>MAX(0,N57+$N$5-temps_HW_levels!N51-$N$3)</f>
        <v>0</v>
      </c>
      <c r="O58" s="7">
        <f>MAX(0,O57+$O$5-temps_HW_levels!O51-$O$3)</f>
        <v>0</v>
      </c>
      <c r="P58" s="7">
        <f>MAX(0,P57+$P$5-temps_HW_levels!P51-$P$3)</f>
        <v>0</v>
      </c>
      <c r="Q58" s="7">
        <f>MAX(0,Q57+$Q$5-temps_HW_levels!Q51-$Q$3)</f>
        <v>0</v>
      </c>
      <c r="R58" s="7">
        <f>MAX(0,R57+$R$5-temps_HW_levels!R51-$R$3)</f>
        <v>7.2100260052484755</v>
      </c>
      <c r="S58" s="7">
        <f>MAX(0,S57+$S$5-temps_HW_levels!S51-$S$3)</f>
        <v>0</v>
      </c>
      <c r="T58" s="7">
        <f>MAX(0,T57+$T$5-temps_HW_levels!T51-$T$3)</f>
        <v>0</v>
      </c>
    </row>
    <row r="59" spans="1:20" x14ac:dyDescent="0.25">
      <c r="A59" s="4">
        <v>44063</v>
      </c>
      <c r="B59" s="7">
        <f>MAX(0,B58+$B$5-temps_HW_levels!B52-$B$3)</f>
        <v>0</v>
      </c>
      <c r="C59" s="7">
        <f>MAX(0,C58+$C$5-temps_HW_levels!C52-$C$3)</f>
        <v>0</v>
      </c>
      <c r="D59" s="7">
        <f>MAX(0,D58+$D$5-temps_HW_levels!D52-$D$3)</f>
        <v>0</v>
      </c>
      <c r="E59" s="7">
        <f>MAX(0,E58+$E$5-temps_HW_levels!E52-$E$3)</f>
        <v>0</v>
      </c>
      <c r="F59" s="7">
        <f>MAX(0,F58+$F$5-temps_HW_levels!F52-$F$3)</f>
        <v>0</v>
      </c>
      <c r="G59" s="7">
        <f>MAX(0,G58+$G$5-temps_HW_levels!G52-$G$3)</f>
        <v>0</v>
      </c>
      <c r="H59" s="7">
        <f>MAX(0,H58+$H$5-temps_HW_levels!H52-$H$3)</f>
        <v>0</v>
      </c>
      <c r="I59" s="7">
        <f>MAX(0,I58+$I$5-temps_HW_levels!I52-$I$3)</f>
        <v>0</v>
      </c>
      <c r="J59" s="7">
        <f>MAX(0,J58+$J$5-temps_HW_levels!J52-$J$3)</f>
        <v>0</v>
      </c>
      <c r="K59" s="7">
        <f>MAX(0,K58+$K$5-temps_HW_levels!K52-$K$3)</f>
        <v>0</v>
      </c>
      <c r="L59" s="7">
        <f>MAX(0,L58+$L$5-temps_HW_levels!L52-$L$3)</f>
        <v>0</v>
      </c>
      <c r="M59" s="7">
        <f>MAX(0,M58+$M$5-temps_HW_levels!M52-$M$3)</f>
        <v>0</v>
      </c>
      <c r="N59" s="7">
        <f>MAX(0,N58+$N$5-temps_HW_levels!N52-$N$3)</f>
        <v>0</v>
      </c>
      <c r="O59" s="7">
        <f>MAX(0,O58+$O$5-temps_HW_levels!O52-$O$3)</f>
        <v>0</v>
      </c>
      <c r="P59" s="7">
        <f>MAX(0,P58+$P$5-temps_HW_levels!P52-$P$3)</f>
        <v>0</v>
      </c>
      <c r="Q59" s="7">
        <f>MAX(0,Q58+$Q$5-temps_HW_levels!Q52-$Q$3)</f>
        <v>1.2405535395230141</v>
      </c>
      <c r="R59" s="7">
        <f>MAX(0,R58+$R$5-temps_HW_levels!R52-$R$3)</f>
        <v>4.5334371773551352</v>
      </c>
      <c r="S59" s="7">
        <f>MAX(0,S58+$S$5-temps_HW_levels!S52-$S$3)</f>
        <v>0</v>
      </c>
      <c r="T59" s="7">
        <f>MAX(0,T58+$T$5-temps_HW_levels!T52-$T$3)</f>
        <v>0</v>
      </c>
    </row>
    <row r="60" spans="1:20" x14ac:dyDescent="0.25">
      <c r="A60" s="4">
        <v>44064</v>
      </c>
      <c r="B60" s="7">
        <f>MAX(0,B59+$B$5-temps_HW_levels!B53-$B$3)</f>
        <v>0</v>
      </c>
      <c r="C60" s="7">
        <f>MAX(0,C59+$C$5-temps_HW_levels!C53-$C$3)</f>
        <v>3.8936209682059797E-2</v>
      </c>
      <c r="D60" s="7">
        <f>MAX(0,D59+$D$5-temps_HW_levels!D53-$D$3)</f>
        <v>0</v>
      </c>
      <c r="E60" s="7">
        <f>MAX(0,E59+$E$5-temps_HW_levels!E53-$E$3)</f>
        <v>0</v>
      </c>
      <c r="F60" s="7">
        <f>MAX(0,F59+$F$5-temps_HW_levels!F53-$F$3)</f>
        <v>0</v>
      </c>
      <c r="G60" s="7">
        <f>MAX(0,G59+$G$5-temps_HW_levels!G53-$G$3)</f>
        <v>0</v>
      </c>
      <c r="H60" s="7">
        <f>MAX(0,H59+$H$5-temps_HW_levels!H53-$H$3)</f>
        <v>0</v>
      </c>
      <c r="I60" s="7">
        <f>MAX(0,I59+$I$5-temps_HW_levels!I53-$I$3)</f>
        <v>0</v>
      </c>
      <c r="J60" s="7">
        <f>MAX(0,J59+$J$5-temps_HW_levels!J53-$J$3)</f>
        <v>0</v>
      </c>
      <c r="K60" s="7">
        <f>MAX(0,K59+$K$5-temps_HW_levels!K53-$K$3)</f>
        <v>0</v>
      </c>
      <c r="L60" s="7">
        <f>MAX(0,L59+$L$5-temps_HW_levels!L53-$L$3)</f>
        <v>0</v>
      </c>
      <c r="M60" s="7">
        <f>MAX(0,M59+$M$5-temps_HW_levels!M53-$M$3)</f>
        <v>0</v>
      </c>
      <c r="N60" s="7">
        <f>MAX(0,N59+$N$5-temps_HW_levels!N53-$N$3)</f>
        <v>0</v>
      </c>
      <c r="O60" s="7">
        <f>MAX(0,O59+$O$5-temps_HW_levels!O53-$O$3)</f>
        <v>0</v>
      </c>
      <c r="P60" s="7">
        <f>MAX(0,P59+$P$5-temps_HW_levels!P53-$P$3)</f>
        <v>0</v>
      </c>
      <c r="Q60" s="7">
        <f>MAX(0,Q59+$Q$5-temps_HW_levels!Q53-$Q$3)</f>
        <v>3.4850307576553456</v>
      </c>
      <c r="R60" s="7">
        <f>MAX(0,R59+$R$5-temps_HW_levels!R53-$R$3)</f>
        <v>0</v>
      </c>
      <c r="S60" s="7">
        <f>MAX(0,S59+$S$5-temps_HW_levels!S53-$S$3)</f>
        <v>0</v>
      </c>
      <c r="T60" s="7">
        <f>MAX(0,T59+$T$5-temps_HW_levels!T53-$T$3)</f>
        <v>0</v>
      </c>
    </row>
    <row r="61" spans="1:20" x14ac:dyDescent="0.25">
      <c r="A61" s="4">
        <v>44065</v>
      </c>
      <c r="B61" s="7">
        <f>MAX(0,B60+$B$5-temps_HW_levels!B54-$B$3)</f>
        <v>0</v>
      </c>
      <c r="C61" s="7">
        <f>MAX(0,C60+$C$5-temps_HW_levels!C54-$C$3)</f>
        <v>0</v>
      </c>
      <c r="D61" s="7">
        <f>MAX(0,D60+$D$5-temps_HW_levels!D54-$D$3)</f>
        <v>0</v>
      </c>
      <c r="E61" s="7">
        <f>MAX(0,E60+$E$5-temps_HW_levels!E54-$E$3)</f>
        <v>0</v>
      </c>
      <c r="F61" s="7">
        <f>MAX(0,F60+$F$5-temps_HW_levels!F54-$F$3)</f>
        <v>0</v>
      </c>
      <c r="G61" s="7">
        <f>MAX(0,G60+$G$5-temps_HW_levels!G54-$G$3)</f>
        <v>0</v>
      </c>
      <c r="H61" s="7">
        <f>MAX(0,H60+$H$5-temps_HW_levels!H54-$H$3)</f>
        <v>0</v>
      </c>
      <c r="I61" s="7">
        <f>MAX(0,I60+$I$5-temps_HW_levels!I54-$I$3)</f>
        <v>0</v>
      </c>
      <c r="J61" s="7">
        <f>MAX(0,J60+$J$5-temps_HW_levels!J54-$J$3)</f>
        <v>0</v>
      </c>
      <c r="K61" s="7">
        <f>MAX(0,K60+$K$5-temps_HW_levels!K54-$K$3)</f>
        <v>0</v>
      </c>
      <c r="L61" s="7">
        <f>MAX(0,L60+$L$5-temps_HW_levels!L54-$L$3)</f>
        <v>0</v>
      </c>
      <c r="M61" s="7">
        <f>MAX(0,M60+$M$5-temps_HW_levels!M54-$M$3)</f>
        <v>0</v>
      </c>
      <c r="N61" s="7">
        <f>MAX(0,N60+$N$5-temps_HW_levels!N54-$N$3)</f>
        <v>0</v>
      </c>
      <c r="O61" s="7">
        <f>MAX(0,O60+$O$5-temps_HW_levels!O54-$O$3)</f>
        <v>0</v>
      </c>
      <c r="P61" s="7">
        <f>MAX(0,P60+$P$5-temps_HW_levels!P54-$P$3)</f>
        <v>0</v>
      </c>
      <c r="Q61" s="7">
        <f>MAX(0,Q60+$Q$5-temps_HW_levels!Q54-$Q$3)</f>
        <v>3.4642523995001762</v>
      </c>
      <c r="R61" s="7">
        <f>MAX(0,R60+$R$5-temps_HW_levels!R54-$R$3)</f>
        <v>0</v>
      </c>
      <c r="S61" s="7">
        <f>MAX(0,S60+$S$5-temps_HW_levels!S54-$S$3)</f>
        <v>0</v>
      </c>
      <c r="T61" s="7">
        <f>MAX(0,T60+$T$5-temps_HW_levels!T54-$T$3)</f>
        <v>0</v>
      </c>
    </row>
    <row r="62" spans="1:20" x14ac:dyDescent="0.25">
      <c r="A62" s="4">
        <v>44066</v>
      </c>
      <c r="B62" s="7">
        <f>MAX(0,B61+$B$5-temps_HW_levels!B55-$B$3)</f>
        <v>0</v>
      </c>
      <c r="C62" s="7">
        <f>MAX(0,C61+$C$5-temps_HW_levels!C55-$C$3)</f>
        <v>0</v>
      </c>
      <c r="D62" s="7">
        <f>MAX(0,D61+$D$5-temps_HW_levels!D55-$D$3)</f>
        <v>0</v>
      </c>
      <c r="E62" s="7">
        <f>MAX(0,E61+$E$5-temps_HW_levels!E55-$E$3)</f>
        <v>0</v>
      </c>
      <c r="F62" s="7">
        <f>MAX(0,F61+$F$5-temps_HW_levels!F55-$F$3)</f>
        <v>0</v>
      </c>
      <c r="G62" s="7">
        <f>MAX(0,G61+$G$5-temps_HW_levels!G55-$G$3)</f>
        <v>0</v>
      </c>
      <c r="H62" s="7">
        <f>MAX(0,H61+$H$5-temps_HW_levels!H55-$H$3)</f>
        <v>0</v>
      </c>
      <c r="I62" s="7">
        <f>MAX(0,I61+$I$5-temps_HW_levels!I55-$I$3)</f>
        <v>0</v>
      </c>
      <c r="J62" s="7">
        <f>MAX(0,J61+$J$5-temps_HW_levels!J55-$J$3)</f>
        <v>0</v>
      </c>
      <c r="K62" s="7">
        <f>MAX(0,K61+$K$5-temps_HW_levels!K55-$K$3)</f>
        <v>0</v>
      </c>
      <c r="L62" s="7">
        <f>MAX(0,L61+$L$5-temps_HW_levels!L55-$L$3)</f>
        <v>0</v>
      </c>
      <c r="M62" s="7">
        <f>MAX(0,M61+$M$5-temps_HW_levels!M55-$M$3)</f>
        <v>0</v>
      </c>
      <c r="N62" s="7">
        <f>MAX(0,N61+$N$5-temps_HW_levels!N55-$N$3)</f>
        <v>0</v>
      </c>
      <c r="O62" s="7">
        <f>MAX(0,O61+$O$5-temps_HW_levels!O55-$O$3)</f>
        <v>0</v>
      </c>
      <c r="P62" s="7">
        <f>MAX(0,P61+$P$5-temps_HW_levels!P55-$P$3)</f>
        <v>0</v>
      </c>
      <c r="Q62" s="7">
        <f>MAX(0,Q61+$Q$5-temps_HW_levels!Q55-$Q$3)</f>
        <v>4.3531184288674973</v>
      </c>
      <c r="R62" s="7">
        <f>MAX(0,R61+$R$5-temps_HW_levels!R55-$R$3)</f>
        <v>0</v>
      </c>
      <c r="S62" s="7">
        <f>MAX(0,S61+$S$5-temps_HW_levels!S55-$S$3)</f>
        <v>0</v>
      </c>
      <c r="T62" s="7">
        <f>MAX(0,T61+$T$5-temps_HW_levels!T55-$T$3)</f>
        <v>0</v>
      </c>
    </row>
    <row r="63" spans="1:20" x14ac:dyDescent="0.25">
      <c r="A63" s="4">
        <v>44067</v>
      </c>
      <c r="B63" s="7">
        <f>MAX(0,B62+$B$5-temps_HW_levels!B56-$B$3)</f>
        <v>0</v>
      </c>
      <c r="C63" s="7">
        <f>MAX(0,C62+$C$5-temps_HW_levels!C56-$C$3)</f>
        <v>0</v>
      </c>
      <c r="D63" s="7">
        <f>MAX(0,D62+$D$5-temps_HW_levels!D56-$D$3)</f>
        <v>0</v>
      </c>
      <c r="E63" s="7">
        <f>MAX(0,E62+$E$5-temps_HW_levels!E56-$E$3)</f>
        <v>0</v>
      </c>
      <c r="F63" s="7">
        <f>MAX(0,F62+$F$5-temps_HW_levels!F56-$F$3)</f>
        <v>0</v>
      </c>
      <c r="G63" s="7">
        <f>MAX(0,G62+$G$5-temps_HW_levels!G56-$G$3)</f>
        <v>0</v>
      </c>
      <c r="H63" s="7">
        <f>MAX(0,H62+$H$5-temps_HW_levels!H56-$H$3)</f>
        <v>0</v>
      </c>
      <c r="I63" s="7">
        <f>MAX(0,I62+$I$5-temps_HW_levels!I56-$I$3)</f>
        <v>0</v>
      </c>
      <c r="J63" s="7">
        <f>MAX(0,J62+$J$5-temps_HW_levels!J56-$J$3)</f>
        <v>0</v>
      </c>
      <c r="K63" s="7">
        <f>MAX(0,K62+$K$5-temps_HW_levels!K56-$K$3)</f>
        <v>0</v>
      </c>
      <c r="L63" s="7">
        <f>MAX(0,L62+$L$5-temps_HW_levels!L56-$L$3)</f>
        <v>0</v>
      </c>
      <c r="M63" s="7">
        <f>MAX(0,M62+$M$5-temps_HW_levels!M56-$M$3)</f>
        <v>0</v>
      </c>
      <c r="N63" s="7">
        <f>MAX(0,N62+$N$5-temps_HW_levels!N56-$N$3)</f>
        <v>0</v>
      </c>
      <c r="O63" s="7">
        <f>MAX(0,O62+$O$5-temps_HW_levels!O56-$O$3)</f>
        <v>0</v>
      </c>
      <c r="P63" s="7">
        <f>MAX(0,P62+$P$5-temps_HW_levels!P56-$P$3)</f>
        <v>0</v>
      </c>
      <c r="Q63" s="7">
        <f>MAX(0,Q62+$Q$5-temps_HW_levels!Q56-$Q$3)</f>
        <v>0.46794385730621801</v>
      </c>
      <c r="R63" s="7">
        <f>MAX(0,R62+$R$5-temps_HW_levels!R56-$R$3)</f>
        <v>0</v>
      </c>
      <c r="S63" s="7">
        <f>MAX(0,S62+$S$5-temps_HW_levels!S56-$S$3)</f>
        <v>0</v>
      </c>
      <c r="T63" s="7">
        <f>MAX(0,T62+$T$5-temps_HW_levels!T56-$T$3)</f>
        <v>0</v>
      </c>
    </row>
    <row r="64" spans="1:20" x14ac:dyDescent="0.25">
      <c r="A64" s="4">
        <v>44068</v>
      </c>
      <c r="B64" s="7">
        <f>MAX(0,B63+$B$5-temps_HW_levels!B57-$B$3)</f>
        <v>0</v>
      </c>
      <c r="C64" s="7">
        <f>MAX(0,C63+$C$5-temps_HW_levels!C57-$C$3)</f>
        <v>0</v>
      </c>
      <c r="D64" s="7">
        <f>MAX(0,D63+$D$5-temps_HW_levels!D57-$D$3)</f>
        <v>0</v>
      </c>
      <c r="E64" s="7">
        <f>MAX(0,E63+$E$5-temps_HW_levels!E57-$E$3)</f>
        <v>0</v>
      </c>
      <c r="F64" s="7">
        <f>MAX(0,F63+$F$5-temps_HW_levels!F57-$F$3)</f>
        <v>0</v>
      </c>
      <c r="G64" s="7">
        <f>MAX(0,G63+$G$5-temps_HW_levels!G57-$G$3)</f>
        <v>0</v>
      </c>
      <c r="H64" s="7">
        <f>MAX(0,H63+$H$5-temps_HW_levels!H57-$H$3)</f>
        <v>0</v>
      </c>
      <c r="I64" s="7">
        <f>MAX(0,I63+$I$5-temps_HW_levels!I57-$I$3)</f>
        <v>0</v>
      </c>
      <c r="J64" s="7">
        <f>MAX(0,J63+$J$5-temps_HW_levels!J57-$J$3)</f>
        <v>0</v>
      </c>
      <c r="K64" s="7">
        <f>MAX(0,K63+$K$5-temps_HW_levels!K57-$K$3)</f>
        <v>0</v>
      </c>
      <c r="L64" s="7">
        <f>MAX(0,L63+$L$5-temps_HW_levels!L57-$L$3)</f>
        <v>0</v>
      </c>
      <c r="M64" s="7">
        <f>MAX(0,M63+$M$5-temps_HW_levels!M57-$M$3)</f>
        <v>0</v>
      </c>
      <c r="N64" s="7">
        <f>MAX(0,N63+$N$5-temps_HW_levels!N57-$N$3)</f>
        <v>0</v>
      </c>
      <c r="O64" s="7">
        <f>MAX(0,O63+$O$5-temps_HW_levels!O57-$O$3)</f>
        <v>0</v>
      </c>
      <c r="P64" s="7">
        <f>MAX(0,P63+$P$5-temps_HW_levels!P57-$P$3)</f>
        <v>0</v>
      </c>
      <c r="Q64" s="7">
        <f>MAX(0,Q63+$Q$5-temps_HW_levels!Q57-$Q$3)</f>
        <v>0</v>
      </c>
      <c r="R64" s="7">
        <f>MAX(0,R63+$R$5-temps_HW_levels!R57-$R$3)</f>
        <v>0</v>
      </c>
      <c r="S64" s="7">
        <f>MAX(0,S63+$S$5-temps_HW_levels!S57-$S$3)</f>
        <v>0</v>
      </c>
      <c r="T64" s="7">
        <f>MAX(0,T63+$T$5-temps_HW_levels!T57-$T$3)</f>
        <v>0</v>
      </c>
    </row>
    <row r="65" spans="1:20" x14ac:dyDescent="0.25">
      <c r="A65" s="4">
        <v>44069</v>
      </c>
      <c r="B65" s="7">
        <f>MAX(0,B64+$B$5-temps_HW_levels!B58-$B$3)</f>
        <v>0</v>
      </c>
      <c r="C65" s="7">
        <f>MAX(0,C64+$C$5-temps_HW_levels!C58-$C$3)</f>
        <v>0</v>
      </c>
      <c r="D65" s="7">
        <f>MAX(0,D64+$D$5-temps_HW_levels!D58-$D$3)</f>
        <v>0</v>
      </c>
      <c r="E65" s="7">
        <f>MAX(0,E64+$E$5-temps_HW_levels!E58-$E$3)</f>
        <v>0</v>
      </c>
      <c r="F65" s="7">
        <f>MAX(0,F64+$F$5-temps_HW_levels!F58-$F$3)</f>
        <v>0</v>
      </c>
      <c r="G65" s="7">
        <f>MAX(0,G64+$G$5-temps_HW_levels!G58-$G$3)</f>
        <v>0</v>
      </c>
      <c r="H65" s="7">
        <f>MAX(0,H64+$H$5-temps_HW_levels!H58-$H$3)</f>
        <v>0</v>
      </c>
      <c r="I65" s="7">
        <f>MAX(0,I64+$I$5-temps_HW_levels!I58-$I$3)</f>
        <v>0</v>
      </c>
      <c r="J65" s="7">
        <f>MAX(0,J64+$J$5-temps_HW_levels!J58-$J$3)</f>
        <v>0</v>
      </c>
      <c r="K65" s="7">
        <f>MAX(0,K64+$K$5-temps_HW_levels!K58-$K$3)</f>
        <v>0</v>
      </c>
      <c r="L65" s="7">
        <f>MAX(0,L64+$L$5-temps_HW_levels!L58-$L$3)</f>
        <v>0</v>
      </c>
      <c r="M65" s="7">
        <f>MAX(0,M64+$M$5-temps_HW_levels!M58-$M$3)</f>
        <v>0</v>
      </c>
      <c r="N65" s="7">
        <f>MAX(0,N64+$N$5-temps_HW_levels!N58-$N$3)</f>
        <v>0</v>
      </c>
      <c r="O65" s="7">
        <f>MAX(0,O64+$O$5-temps_HW_levels!O58-$O$3)</f>
        <v>0</v>
      </c>
      <c r="P65" s="7">
        <f>MAX(0,P64+$P$5-temps_HW_levels!P58-$P$3)</f>
        <v>0</v>
      </c>
      <c r="Q65" s="7">
        <f>MAX(0,Q64+$Q$5-temps_HW_levels!Q58-$Q$3)</f>
        <v>0</v>
      </c>
      <c r="R65" s="7">
        <f>MAX(0,R64+$R$5-temps_HW_levels!R58-$R$3)</f>
        <v>0</v>
      </c>
      <c r="S65" s="7">
        <f>MAX(0,S64+$S$5-temps_HW_levels!S58-$S$3)</f>
        <v>0</v>
      </c>
      <c r="T65" s="7">
        <f>MAX(0,T64+$T$5-temps_HW_levels!T58-$T$3)</f>
        <v>0</v>
      </c>
    </row>
    <row r="66" spans="1:20" x14ac:dyDescent="0.25">
      <c r="A66" s="4">
        <v>44070</v>
      </c>
      <c r="B66" s="7">
        <f>MAX(0,B65+$B$5-temps_HW_levels!B59-$B$3)</f>
        <v>0</v>
      </c>
      <c r="C66" s="7">
        <f>MAX(0,C65+$C$5-temps_HW_levels!C59-$C$3)</f>
        <v>0</v>
      </c>
      <c r="D66" s="7">
        <f>MAX(0,D65+$D$5-temps_HW_levels!D59-$D$3)</f>
        <v>0</v>
      </c>
      <c r="E66" s="7">
        <f>MAX(0,E65+$E$5-temps_HW_levels!E59-$E$3)</f>
        <v>0</v>
      </c>
      <c r="F66" s="7">
        <f>MAX(0,F65+$F$5-temps_HW_levels!F59-$F$3)</f>
        <v>0</v>
      </c>
      <c r="G66" s="7">
        <f>MAX(0,G65+$G$5-temps_HW_levels!G59-$G$3)</f>
        <v>0</v>
      </c>
      <c r="H66" s="7">
        <f>MAX(0,H65+$H$5-temps_HW_levels!H59-$H$3)</f>
        <v>0</v>
      </c>
      <c r="I66" s="7">
        <f>MAX(0,I65+$I$5-temps_HW_levels!I59-$I$3)</f>
        <v>0</v>
      </c>
      <c r="J66" s="7">
        <f>MAX(0,J65+$J$5-temps_HW_levels!J59-$J$3)</f>
        <v>0</v>
      </c>
      <c r="K66" s="7">
        <f>MAX(0,K65+$K$5-temps_HW_levels!K59-$K$3)</f>
        <v>0</v>
      </c>
      <c r="L66" s="7">
        <f>MAX(0,L65+$L$5-temps_HW_levels!L59-$L$3)</f>
        <v>0</v>
      </c>
      <c r="M66" s="7">
        <f>MAX(0,M65+$M$5-temps_HW_levels!M59-$M$3)</f>
        <v>0</v>
      </c>
      <c r="N66" s="7">
        <f>MAX(0,N65+$N$5-temps_HW_levels!N59-$N$3)</f>
        <v>0</v>
      </c>
      <c r="O66" s="7">
        <f>MAX(0,O65+$O$5-temps_HW_levels!O59-$O$3)</f>
        <v>0</v>
      </c>
      <c r="P66" s="7">
        <f>MAX(0,P65+$P$5-temps_HW_levels!P59-$P$3)</f>
        <v>0</v>
      </c>
      <c r="Q66" s="7">
        <f>MAX(0,Q65+$Q$5-temps_HW_levels!Q59-$Q$3)</f>
        <v>0</v>
      </c>
      <c r="R66" s="7">
        <f>MAX(0,R65+$R$5-temps_HW_levels!R59-$R$3)</f>
        <v>0</v>
      </c>
      <c r="S66" s="7">
        <f>MAX(0,S65+$S$5-temps_HW_levels!S59-$S$3)</f>
        <v>0</v>
      </c>
      <c r="T66" s="7">
        <f>MAX(0,T65+$T$5-temps_HW_levels!T59-$T$3)</f>
        <v>0</v>
      </c>
    </row>
    <row r="67" spans="1:20" x14ac:dyDescent="0.25">
      <c r="A67" s="4">
        <v>44071</v>
      </c>
      <c r="B67" s="7">
        <f>MAX(0,B66+$B$5-temps_HW_levels!B60-$B$3)</f>
        <v>0</v>
      </c>
      <c r="C67" s="7">
        <f>MAX(0,C66+$C$5-temps_HW_levels!C60-$C$3)</f>
        <v>0</v>
      </c>
      <c r="D67" s="7">
        <f>MAX(0,D66+$D$5-temps_HW_levels!D60-$D$3)</f>
        <v>0</v>
      </c>
      <c r="E67" s="7">
        <f>MAX(0,E66+$E$5-temps_HW_levels!E60-$E$3)</f>
        <v>0</v>
      </c>
      <c r="F67" s="7">
        <f>MAX(0,F66+$F$5-temps_HW_levels!F60-$F$3)</f>
        <v>0</v>
      </c>
      <c r="G67" s="7">
        <f>MAX(0,G66+$G$5-temps_HW_levels!G60-$G$3)</f>
        <v>0</v>
      </c>
      <c r="H67" s="7">
        <f>MAX(0,H66+$H$5-temps_HW_levels!H60-$H$3)</f>
        <v>0</v>
      </c>
      <c r="I67" s="7">
        <f>MAX(0,I66+$I$5-temps_HW_levels!I60-$I$3)</f>
        <v>0</v>
      </c>
      <c r="J67" s="7">
        <f>MAX(0,J66+$J$5-temps_HW_levels!J60-$J$3)</f>
        <v>0</v>
      </c>
      <c r="K67" s="7">
        <f>MAX(0,K66+$K$5-temps_HW_levels!K60-$K$3)</f>
        <v>0</v>
      </c>
      <c r="L67" s="7">
        <f>MAX(0,L66+$L$5-temps_HW_levels!L60-$L$3)</f>
        <v>0</v>
      </c>
      <c r="M67" s="7">
        <f>MAX(0,M66+$M$5-temps_HW_levels!M60-$M$3)</f>
        <v>0</v>
      </c>
      <c r="N67" s="7">
        <f>MAX(0,N66+$N$5-temps_HW_levels!N60-$N$3)</f>
        <v>0</v>
      </c>
      <c r="O67" s="7">
        <f>MAX(0,O66+$O$5-temps_HW_levels!O60-$O$3)</f>
        <v>0</v>
      </c>
      <c r="P67" s="7">
        <f>MAX(0,P66+$P$5-temps_HW_levels!P60-$P$3)</f>
        <v>0</v>
      </c>
      <c r="Q67" s="7">
        <f>MAX(0,Q66+$Q$5-temps_HW_levels!Q60-$Q$3)</f>
        <v>0</v>
      </c>
      <c r="R67" s="7">
        <f>MAX(0,R66+$R$5-temps_HW_levels!R60-$R$3)</f>
        <v>0</v>
      </c>
      <c r="S67" s="7">
        <f>MAX(0,S66+$S$5-temps_HW_levels!S60-$S$3)</f>
        <v>0</v>
      </c>
      <c r="T67" s="7">
        <f>MAX(0,T66+$T$5-temps_HW_levels!T60-$T$3)</f>
        <v>0</v>
      </c>
    </row>
    <row r="68" spans="1:20" x14ac:dyDescent="0.25">
      <c r="A68" s="4">
        <v>44072</v>
      </c>
      <c r="B68" s="7">
        <f>MAX(0,B67+$B$5-temps_HW_levels!B61-$B$3)</f>
        <v>0</v>
      </c>
      <c r="C68" s="7">
        <f>MAX(0,C67+$C$5-temps_HW_levels!C61-$C$3)</f>
        <v>0</v>
      </c>
      <c r="D68" s="7">
        <f>MAX(0,D67+$D$5-temps_HW_levels!D61-$D$3)</f>
        <v>0</v>
      </c>
      <c r="E68" s="7">
        <f>MAX(0,E67+$E$5-temps_HW_levels!E61-$E$3)</f>
        <v>0</v>
      </c>
      <c r="F68" s="7">
        <f>MAX(0,F67+$F$5-temps_HW_levels!F61-$F$3)</f>
        <v>0</v>
      </c>
      <c r="G68" s="7">
        <f>MAX(0,G67+$G$5-temps_HW_levels!G61-$G$3)</f>
        <v>0</v>
      </c>
      <c r="H68" s="7">
        <f>MAX(0,H67+$H$5-temps_HW_levels!H61-$H$3)</f>
        <v>0</v>
      </c>
      <c r="I68" s="7">
        <f>MAX(0,I67+$I$5-temps_HW_levels!I61-$I$3)</f>
        <v>0</v>
      </c>
      <c r="J68" s="7">
        <f>MAX(0,J67+$J$5-temps_HW_levels!J61-$J$3)</f>
        <v>0</v>
      </c>
      <c r="K68" s="7">
        <f>MAX(0,K67+$K$5-temps_HW_levels!K61-$K$3)</f>
        <v>0</v>
      </c>
      <c r="L68" s="7">
        <f>MAX(0,L67+$L$5-temps_HW_levels!L61-$L$3)</f>
        <v>0</v>
      </c>
      <c r="M68" s="7">
        <f>MAX(0,M67+$M$5-temps_HW_levels!M61-$M$3)</f>
        <v>0</v>
      </c>
      <c r="N68" s="7">
        <f>MAX(0,N67+$N$5-temps_HW_levels!N61-$N$3)</f>
        <v>0</v>
      </c>
      <c r="O68" s="7">
        <f>MAX(0,O67+$O$5-temps_HW_levels!O61-$O$3)</f>
        <v>0</v>
      </c>
      <c r="P68" s="7">
        <f>MAX(0,P67+$P$5-temps_HW_levels!P61-$P$3)</f>
        <v>0</v>
      </c>
      <c r="Q68" s="7">
        <f>MAX(0,Q67+$Q$5-temps_HW_levels!Q61-$Q$3)</f>
        <v>0</v>
      </c>
      <c r="R68" s="7">
        <f>MAX(0,R67+$R$5-temps_HW_levels!R61-$R$3)</f>
        <v>0</v>
      </c>
      <c r="S68" s="7">
        <f>MAX(0,S67+$S$5-temps_HW_levels!S61-$S$3)</f>
        <v>0</v>
      </c>
      <c r="T68" s="7">
        <f>MAX(0,T67+$T$5-temps_HW_levels!T61-$T$3)</f>
        <v>0</v>
      </c>
    </row>
    <row r="69" spans="1:20" x14ac:dyDescent="0.25">
      <c r="A69" s="4">
        <v>44073</v>
      </c>
      <c r="B69" s="7">
        <f>MAX(0,B68+$B$5-temps_HW_levels!B62-$B$3)</f>
        <v>9.9351643073060464E-2</v>
      </c>
      <c r="C69" s="7">
        <f>MAX(0,C68+$C$5-temps_HW_levels!C62-$C$3)</f>
        <v>0</v>
      </c>
      <c r="D69" s="7">
        <f>MAX(0,D68+$D$5-temps_HW_levels!D62-$D$3)</f>
        <v>0</v>
      </c>
      <c r="E69" s="7">
        <f>MAX(0,E68+$E$5-temps_HW_levels!E62-$E$3)</f>
        <v>0</v>
      </c>
      <c r="F69" s="7">
        <f>MAX(0,F68+$F$5-temps_HW_levels!F62-$F$3)</f>
        <v>0</v>
      </c>
      <c r="G69" s="7">
        <f>MAX(0,G68+$G$5-temps_HW_levels!G62-$G$3)</f>
        <v>2.5672934127004856</v>
      </c>
      <c r="H69" s="7">
        <f>MAX(0,H68+$H$5-temps_HW_levels!H62-$H$3)</f>
        <v>0</v>
      </c>
      <c r="I69" s="7">
        <f>MAX(0,I68+$I$5-temps_HW_levels!I62-$I$3)</f>
        <v>0</v>
      </c>
      <c r="J69" s="7">
        <f>MAX(0,J68+$J$5-temps_HW_levels!J62-$J$3)</f>
        <v>0</v>
      </c>
      <c r="K69" s="7">
        <f>MAX(0,K68+$K$5-temps_HW_levels!K62-$K$3)</f>
        <v>0</v>
      </c>
      <c r="L69" s="7">
        <f>MAX(0,L68+$L$5-temps_HW_levels!L62-$L$3)</f>
        <v>0</v>
      </c>
      <c r="M69" s="7">
        <f>MAX(0,M68+$M$5-temps_HW_levels!M62-$M$3)</f>
        <v>0</v>
      </c>
      <c r="N69" s="7">
        <f>MAX(0,N68+$N$5-temps_HW_levels!N62-$N$3)</f>
        <v>0</v>
      </c>
      <c r="O69" s="7">
        <f>MAX(0,O68+$O$5-temps_HW_levels!O62-$O$3)</f>
        <v>0</v>
      </c>
      <c r="P69" s="7">
        <f>MAX(0,P68+$P$5-temps_HW_levels!P62-$P$3)</f>
        <v>0</v>
      </c>
      <c r="Q69" s="7">
        <f>MAX(0,Q68+$Q$5-temps_HW_levels!Q62-$Q$3)</f>
        <v>0</v>
      </c>
      <c r="R69" s="7">
        <f>MAX(0,R68+$R$5-temps_HW_levels!R62-$R$3)</f>
        <v>0</v>
      </c>
      <c r="S69" s="7">
        <f>MAX(0,S68+$S$5-temps_HW_levels!S62-$S$3)</f>
        <v>0</v>
      </c>
      <c r="T69" s="7">
        <f>MAX(0,T68+$T$5-temps_HW_levels!T62-$T$3)</f>
        <v>0</v>
      </c>
    </row>
    <row r="70" spans="1:20" x14ac:dyDescent="0.25">
      <c r="A70" s="4">
        <v>44074</v>
      </c>
      <c r="B70" s="7">
        <f>MAX(0,B69+$B$5-temps_HW_levels!B63-$B$3)</f>
        <v>0.33759414713582847</v>
      </c>
      <c r="C70" s="7">
        <f>MAX(0,C69+$C$5-temps_HW_levels!C63-$C$3)</f>
        <v>0</v>
      </c>
      <c r="D70" s="7">
        <f>MAX(0,D69+$D$5-temps_HW_levels!D63-$D$3)</f>
        <v>0</v>
      </c>
      <c r="E70" s="7">
        <f>MAX(0,E69+$E$5-temps_HW_levels!E63-$E$3)</f>
        <v>0</v>
      </c>
      <c r="F70" s="7">
        <f>MAX(0,F69+$F$5-temps_HW_levels!F63-$F$3)</f>
        <v>1.7979982552101377</v>
      </c>
      <c r="G70" s="7">
        <f>MAX(0,G69+$G$5-temps_HW_levels!G63-$G$3)</f>
        <v>7.9639296632100729</v>
      </c>
      <c r="H70" s="7">
        <f>MAX(0,H69+$H$5-temps_HW_levels!H63-$H$3)</f>
        <v>0</v>
      </c>
      <c r="I70" s="7">
        <f>MAX(0,I69+$I$5-temps_HW_levels!I63-$I$3)</f>
        <v>0</v>
      </c>
      <c r="J70" s="7">
        <f>MAX(0,J69+$J$5-temps_HW_levels!J63-$J$3)</f>
        <v>0</v>
      </c>
      <c r="K70" s="7">
        <f>MAX(0,K69+$K$5-temps_HW_levels!K63-$K$3)</f>
        <v>0</v>
      </c>
      <c r="L70" s="7">
        <f>MAX(0,L69+$L$5-temps_HW_levels!L63-$L$3)</f>
        <v>0</v>
      </c>
      <c r="M70" s="7">
        <f>MAX(0,M69+$M$5-temps_HW_levels!M63-$M$3)</f>
        <v>0</v>
      </c>
      <c r="N70" s="7">
        <f>MAX(0,N69+$N$5-temps_HW_levels!N63-$N$3)</f>
        <v>0</v>
      </c>
      <c r="O70" s="7">
        <f>MAX(0,O69+$O$5-temps_HW_levels!O63-$O$3)</f>
        <v>0</v>
      </c>
      <c r="P70" s="7">
        <f>MAX(0,P69+$P$5-temps_HW_levels!P63-$P$3)</f>
        <v>0</v>
      </c>
      <c r="Q70" s="7">
        <f>MAX(0,Q69+$Q$5-temps_HW_levels!Q63-$Q$3)</f>
        <v>0.29069799028241849</v>
      </c>
      <c r="R70" s="7">
        <f>MAX(0,R69+$R$5-temps_HW_levels!R63-$R$3)</f>
        <v>0</v>
      </c>
      <c r="S70" s="7">
        <f>MAX(0,S69+$S$5-temps_HW_levels!S63-$S$3)</f>
        <v>0</v>
      </c>
      <c r="T70" s="7">
        <f>MAX(0,T69+$T$5-temps_HW_levels!T63-$T$3)</f>
        <v>0</v>
      </c>
    </row>
    <row r="71" spans="1:20" x14ac:dyDescent="0.25">
      <c r="A71" s="4">
        <v>44075</v>
      </c>
      <c r="B71" s="7">
        <f>MAX(0,B70+$B$5-temps_HW_levels!B64-$B$3)</f>
        <v>0</v>
      </c>
      <c r="C71" s="7">
        <f>MAX(0,C70+$C$5-temps_HW_levels!C64-$C$3)</f>
        <v>0</v>
      </c>
      <c r="D71" s="7">
        <f>MAX(0,D70+$D$5-temps_HW_levels!D64-$D$3)</f>
        <v>0</v>
      </c>
      <c r="E71" s="7">
        <f>MAX(0,E70+$E$5-temps_HW_levels!E64-$E$3)</f>
        <v>0</v>
      </c>
      <c r="F71" s="7">
        <f>MAX(0,F70+$F$5-temps_HW_levels!F64-$F$3)</f>
        <v>2.0260871039225692</v>
      </c>
      <c r="G71" s="7">
        <f>MAX(0,G70+$G$5-temps_HW_levels!G64-$G$3)</f>
        <v>13.914714270681564</v>
      </c>
      <c r="H71" s="7">
        <f>MAX(0,H70+$H$5-temps_HW_levels!H64-$H$3)</f>
        <v>0</v>
      </c>
      <c r="I71" s="7">
        <f>MAX(0,I70+$I$5-temps_HW_levels!I64-$I$3)</f>
        <v>0</v>
      </c>
      <c r="J71" s="7">
        <f>MAX(0,J70+$J$5-temps_HW_levels!J64-$J$3)</f>
        <v>0</v>
      </c>
      <c r="K71" s="7">
        <f>MAX(0,K70+$K$5-temps_HW_levels!K64-$K$3)</f>
        <v>2.4113366074433706E-2</v>
      </c>
      <c r="L71" s="7">
        <f>MAX(0,L70+$L$5-temps_HW_levels!L64-$L$3)</f>
        <v>0</v>
      </c>
      <c r="M71" s="7">
        <f>MAX(0,M70+$M$5-temps_HW_levels!M64-$M$3)</f>
        <v>0</v>
      </c>
      <c r="N71" s="7">
        <f>MAX(0,N70+$N$5-temps_HW_levels!N64-$N$3)</f>
        <v>0</v>
      </c>
      <c r="O71" s="7">
        <f>MAX(0,O70+$O$5-temps_HW_levels!O64-$O$3)</f>
        <v>0</v>
      </c>
      <c r="P71" s="7">
        <f>MAX(0,P70+$P$5-temps_HW_levels!P64-$P$3)</f>
        <v>0</v>
      </c>
      <c r="Q71" s="7">
        <f>MAX(0,Q70+$Q$5-temps_HW_levels!Q64-$Q$3)</f>
        <v>0</v>
      </c>
      <c r="R71" s="7">
        <f>MAX(0,R70+$R$5-temps_HW_levels!R64-$R$3)</f>
        <v>0</v>
      </c>
      <c r="S71" s="7">
        <f>MAX(0,S70+$S$5-temps_HW_levels!S64-$S$3)</f>
        <v>0</v>
      </c>
      <c r="T71" s="7">
        <f>MAX(0,T70+$T$5-temps_HW_levels!T64-$T$3)</f>
        <v>0</v>
      </c>
    </row>
    <row r="72" spans="1:20" x14ac:dyDescent="0.25">
      <c r="A72" s="4">
        <v>44076</v>
      </c>
      <c r="B72" s="7">
        <f>MAX(0,B71+$B$5-temps_HW_levels!B65-$B$3)</f>
        <v>0</v>
      </c>
      <c r="C72" s="7">
        <f>MAX(0,C71+$C$5-temps_HW_levels!C65-$C$3)</f>
        <v>0</v>
      </c>
      <c r="D72" s="7">
        <f>MAX(0,D71+$D$5-temps_HW_levels!D65-$D$3)</f>
        <v>0</v>
      </c>
      <c r="E72" s="7">
        <f>MAX(0,E71+$E$5-temps_HW_levels!E65-$E$3)</f>
        <v>0</v>
      </c>
      <c r="F72" s="7">
        <f>MAX(0,F71+$F$5-temps_HW_levels!F65-$F$3)</f>
        <v>0.15758770345150319</v>
      </c>
      <c r="G72" s="7">
        <f>MAX(0,G71+$G$5-temps_HW_levels!G65-$G$3)</f>
        <v>13.368594657987863</v>
      </c>
      <c r="H72" s="7">
        <f>MAX(0,H71+$H$5-temps_HW_levels!H65-$H$3)</f>
        <v>0</v>
      </c>
      <c r="I72" s="7">
        <f>MAX(0,I71+$I$5-temps_HW_levels!I65-$I$3)</f>
        <v>0</v>
      </c>
      <c r="J72" s="7">
        <f>MAX(0,J71+$J$5-temps_HW_levels!J65-$J$3)</f>
        <v>0</v>
      </c>
      <c r="K72" s="7">
        <f>MAX(0,K71+$K$5-temps_HW_levels!K65-$K$3)</f>
        <v>0</v>
      </c>
      <c r="L72" s="7">
        <f>MAX(0,L71+$L$5-temps_HW_levels!L65-$L$3)</f>
        <v>0</v>
      </c>
      <c r="M72" s="7">
        <f>MAX(0,M71+$M$5-temps_HW_levels!M65-$M$3)</f>
        <v>0</v>
      </c>
      <c r="N72" s="7">
        <f>MAX(0,N71+$N$5-temps_HW_levels!N65-$N$3)</f>
        <v>2.7159047636910962</v>
      </c>
      <c r="O72" s="7">
        <f>MAX(0,O71+$O$5-temps_HW_levels!O65-$O$3)</f>
        <v>0</v>
      </c>
      <c r="P72" s="7">
        <f>MAX(0,P71+$P$5-temps_HW_levels!P65-$P$3)</f>
        <v>0</v>
      </c>
      <c r="Q72" s="7">
        <f>MAX(0,Q71+$Q$5-temps_HW_levels!Q65-$Q$3)</f>
        <v>0</v>
      </c>
      <c r="R72" s="7">
        <f>MAX(0,R71+$R$5-temps_HW_levels!R65-$R$3)</f>
        <v>0</v>
      </c>
      <c r="S72" s="7">
        <f>MAX(0,S71+$S$5-temps_HW_levels!S65-$S$3)</f>
        <v>0</v>
      </c>
      <c r="T72" s="7">
        <f>MAX(0,T71+$T$5-temps_HW_levels!T65-$T$3)</f>
        <v>0</v>
      </c>
    </row>
    <row r="73" spans="1:20" x14ac:dyDescent="0.25">
      <c r="A73" s="4">
        <v>44077</v>
      </c>
      <c r="B73" s="7">
        <f>MAX(0,B72+$B$5-temps_HW_levels!B66-$B$3)</f>
        <v>0</v>
      </c>
      <c r="C73" s="7">
        <f>MAX(0,C72+$C$5-temps_HW_levels!C66-$C$3)</f>
        <v>0</v>
      </c>
      <c r="D73" s="7">
        <f>MAX(0,D72+$D$5-temps_HW_levels!D66-$D$3)</f>
        <v>0</v>
      </c>
      <c r="E73" s="7">
        <f>MAX(0,E72+$E$5-temps_HW_levels!E66-$E$3)</f>
        <v>0</v>
      </c>
      <c r="F73" s="7">
        <f>MAX(0,F72+$F$5-temps_HW_levels!F66-$F$3)</f>
        <v>0</v>
      </c>
      <c r="G73" s="7">
        <f>MAX(0,G72+$G$5-temps_HW_levels!G66-$G$3)</f>
        <v>7.6497725094541584</v>
      </c>
      <c r="H73" s="7">
        <f>MAX(0,H72+$H$5-temps_HW_levels!H66-$H$3)</f>
        <v>0</v>
      </c>
      <c r="I73" s="7">
        <f>MAX(0,I72+$I$5-temps_HW_levels!I66-$I$3)</f>
        <v>0</v>
      </c>
      <c r="J73" s="7">
        <f>MAX(0,J72+$J$5-temps_HW_levels!J66-$J$3)</f>
        <v>0</v>
      </c>
      <c r="K73" s="7">
        <f>MAX(0,K72+$K$5-temps_HW_levels!K66-$K$3)</f>
        <v>0</v>
      </c>
      <c r="L73" s="7">
        <f>MAX(0,L72+$L$5-temps_HW_levels!L66-$L$3)</f>
        <v>0</v>
      </c>
      <c r="M73" s="7">
        <f>MAX(0,M72+$M$5-temps_HW_levels!M66-$M$3)</f>
        <v>0</v>
      </c>
      <c r="N73" s="7">
        <f>MAX(0,N72+$N$5-temps_HW_levels!N66-$N$3)</f>
        <v>3.1219448172536026</v>
      </c>
      <c r="O73" s="7">
        <f>MAX(0,O72+$O$5-temps_HW_levels!O66-$O$3)</f>
        <v>0</v>
      </c>
      <c r="P73" s="7">
        <f>MAX(0,P72+$P$5-temps_HW_levels!P66-$P$3)</f>
        <v>0</v>
      </c>
      <c r="Q73" s="7">
        <f>MAX(0,Q72+$Q$5-temps_HW_levels!Q66-$Q$3)</f>
        <v>0</v>
      </c>
      <c r="R73" s="7">
        <f>MAX(0,R72+$R$5-temps_HW_levels!R66-$R$3)</f>
        <v>0</v>
      </c>
      <c r="S73" s="7">
        <f>MAX(0,S72+$S$5-temps_HW_levels!S66-$S$3)</f>
        <v>0</v>
      </c>
      <c r="T73" s="7">
        <f>MAX(0,T72+$T$5-temps_HW_levels!T66-$T$3)</f>
        <v>0</v>
      </c>
    </row>
    <row r="74" spans="1:20" x14ac:dyDescent="0.25">
      <c r="A74" s="4">
        <v>44078</v>
      </c>
      <c r="B74" s="7">
        <f>MAX(0,B73+$B$5-temps_HW_levels!B67-$B$3)</f>
        <v>0</v>
      </c>
      <c r="C74" s="7">
        <f>MAX(0,C73+$C$5-temps_HW_levels!C67-$C$3)</f>
        <v>0</v>
      </c>
      <c r="D74" s="7">
        <f>MAX(0,D73+$D$5-temps_HW_levels!D67-$D$3)</f>
        <v>0</v>
      </c>
      <c r="E74" s="7">
        <f>MAX(0,E73+$E$5-temps_HW_levels!E67-$E$3)</f>
        <v>0</v>
      </c>
      <c r="F74" s="7">
        <f>MAX(0,F73+$F$5-temps_HW_levels!F67-$F$3)</f>
        <v>0.3397221506299446</v>
      </c>
      <c r="G74" s="7">
        <f>MAX(0,G73+$G$5-temps_HW_levels!G67-$G$3)</f>
        <v>0</v>
      </c>
      <c r="H74" s="7">
        <f>MAX(0,H73+$H$5-temps_HW_levels!H67-$H$3)</f>
        <v>0</v>
      </c>
      <c r="I74" s="7">
        <f>MAX(0,I73+$I$5-temps_HW_levels!I67-$I$3)</f>
        <v>0</v>
      </c>
      <c r="J74" s="7">
        <f>MAX(0,J73+$J$5-temps_HW_levels!J67-$J$3)</f>
        <v>0</v>
      </c>
      <c r="K74" s="7">
        <f>MAX(0,K73+$K$5-temps_HW_levels!K67-$K$3)</f>
        <v>0</v>
      </c>
      <c r="L74" s="7">
        <f>MAX(0,L73+$L$5-temps_HW_levels!L67-$L$3)</f>
        <v>0</v>
      </c>
      <c r="M74" s="7">
        <f>MAX(0,M73+$M$5-temps_HW_levels!M67-$M$3)</f>
        <v>0</v>
      </c>
      <c r="N74" s="7">
        <f>MAX(0,N73+$N$5-temps_HW_levels!N67-$N$3)</f>
        <v>1.4192604410682002</v>
      </c>
      <c r="O74" s="7">
        <f>MAX(0,O73+$O$5-temps_HW_levels!O67-$O$3)</f>
        <v>0</v>
      </c>
      <c r="P74" s="7">
        <f>MAX(0,P73+$P$5-temps_HW_levels!P67-$P$3)</f>
        <v>0</v>
      </c>
      <c r="Q74" s="7">
        <f>MAX(0,Q73+$Q$5-temps_HW_levels!Q67-$Q$3)</f>
        <v>0</v>
      </c>
      <c r="R74" s="7">
        <f>MAX(0,R73+$R$5-temps_HW_levels!R67-$R$3)</f>
        <v>0</v>
      </c>
      <c r="S74" s="7">
        <f>MAX(0,S73+$S$5-temps_HW_levels!S67-$S$3)</f>
        <v>0</v>
      </c>
      <c r="T74" s="7">
        <f>MAX(0,T73+$T$5-temps_HW_levels!T67-$T$3)</f>
        <v>0</v>
      </c>
    </row>
    <row r="75" spans="1:20" x14ac:dyDescent="0.25">
      <c r="A75" s="4">
        <v>44079</v>
      </c>
      <c r="B75" s="7">
        <f>MAX(0,B74+$B$5-temps_HW_levels!B68-$B$3)</f>
        <v>0</v>
      </c>
      <c r="C75" s="7">
        <f>MAX(0,C74+$C$5-temps_HW_levels!C68-$C$3)</f>
        <v>0</v>
      </c>
      <c r="D75" s="7">
        <f>MAX(0,D74+$D$5-temps_HW_levels!D68-$D$3)</f>
        <v>0</v>
      </c>
      <c r="E75" s="7">
        <f>MAX(0,E74+$E$5-temps_HW_levels!E68-$E$3)</f>
        <v>0</v>
      </c>
      <c r="F75" s="7">
        <f>MAX(0,F74+$F$5-temps_HW_levels!F68-$F$3)</f>
        <v>0</v>
      </c>
      <c r="G75" s="7">
        <f>MAX(0,G74+$G$5-temps_HW_levels!G68-$G$3)</f>
        <v>0</v>
      </c>
      <c r="H75" s="7">
        <f>MAX(0,H74+$H$5-temps_HW_levels!H68-$H$3)</f>
        <v>0</v>
      </c>
      <c r="I75" s="7">
        <f>MAX(0,I74+$I$5-temps_HW_levels!I68-$I$3)</f>
        <v>0</v>
      </c>
      <c r="J75" s="7">
        <f>MAX(0,J74+$J$5-temps_HW_levels!J68-$J$3)</f>
        <v>0</v>
      </c>
      <c r="K75" s="7">
        <f>MAX(0,K74+$K$5-temps_HW_levels!K68-$K$3)</f>
        <v>0</v>
      </c>
      <c r="L75" s="7">
        <f>MAX(0,L74+$L$5-temps_HW_levels!L68-$L$3)</f>
        <v>0</v>
      </c>
      <c r="M75" s="7">
        <f>MAX(0,M74+$M$5-temps_HW_levels!M68-$M$3)</f>
        <v>0</v>
      </c>
      <c r="N75" s="7">
        <f>MAX(0,N74+$N$5-temps_HW_levels!N68-$N$3)</f>
        <v>0</v>
      </c>
      <c r="O75" s="7">
        <f>MAX(0,O74+$O$5-temps_HW_levels!O68-$O$3)</f>
        <v>0</v>
      </c>
      <c r="P75" s="7">
        <f>MAX(0,P74+$P$5-temps_HW_levels!P68-$P$3)</f>
        <v>0</v>
      </c>
      <c r="Q75" s="7">
        <f>MAX(0,Q74+$Q$5-temps_HW_levels!Q68-$Q$3)</f>
        <v>0</v>
      </c>
      <c r="R75" s="7">
        <f>MAX(0,R74+$R$5-temps_HW_levels!R68-$R$3)</f>
        <v>0</v>
      </c>
      <c r="S75" s="7">
        <f>MAX(0,S74+$S$5-temps_HW_levels!S68-$S$3)</f>
        <v>0</v>
      </c>
      <c r="T75" s="7">
        <f>MAX(0,T74+$T$5-temps_HW_levels!T68-$T$3)</f>
        <v>0</v>
      </c>
    </row>
    <row r="76" spans="1:20" x14ac:dyDescent="0.25">
      <c r="A76" s="4">
        <v>44080</v>
      </c>
      <c r="B76" s="7">
        <f>MAX(0,B75+$B$5-temps_HW_levels!B69-$B$3)</f>
        <v>1.5323309345566511</v>
      </c>
      <c r="C76" s="7">
        <f>MAX(0,C75+$C$5-temps_HW_levels!C69-$C$3)</f>
        <v>0</v>
      </c>
      <c r="D76" s="7">
        <f>MAX(0,D75+$D$5-temps_HW_levels!D69-$D$3)</f>
        <v>0</v>
      </c>
      <c r="E76" s="7">
        <f>MAX(0,E75+$E$5-temps_HW_levels!E69-$E$3)</f>
        <v>0</v>
      </c>
      <c r="F76" s="7">
        <f>MAX(0,F75+$F$5-temps_HW_levels!F69-$F$3)</f>
        <v>0</v>
      </c>
      <c r="G76" s="7">
        <f>MAX(0,G75+$G$5-temps_HW_levels!G69-$G$3)</f>
        <v>0</v>
      </c>
      <c r="H76" s="7">
        <f>MAX(0,H75+$H$5-temps_HW_levels!H69-$H$3)</f>
        <v>0</v>
      </c>
      <c r="I76" s="7">
        <f>MAX(0,I75+$I$5-temps_HW_levels!I69-$I$3)</f>
        <v>0</v>
      </c>
      <c r="J76" s="7">
        <f>MAX(0,J75+$J$5-temps_HW_levels!J69-$J$3)</f>
        <v>0</v>
      </c>
      <c r="K76" s="7">
        <f>MAX(0,K75+$K$5-temps_HW_levels!K69-$K$3)</f>
        <v>0</v>
      </c>
      <c r="L76" s="7">
        <f>MAX(0,L75+$L$5-temps_HW_levels!L69-$L$3)</f>
        <v>0</v>
      </c>
      <c r="M76" s="7">
        <f>MAX(0,M75+$M$5-temps_HW_levels!M69-$M$3)</f>
        <v>0</v>
      </c>
      <c r="N76" s="7">
        <f>MAX(0,N75+$N$5-temps_HW_levels!N69-$N$3)</f>
        <v>0</v>
      </c>
      <c r="O76" s="7">
        <f>MAX(0,O75+$O$5-temps_HW_levels!O69-$O$3)</f>
        <v>0</v>
      </c>
      <c r="P76" s="7">
        <f>MAX(0,P75+$P$5-temps_HW_levels!P69-$P$3)</f>
        <v>0.36253613770233439</v>
      </c>
      <c r="Q76" s="7">
        <f>MAX(0,Q75+$Q$5-temps_HW_levels!Q69-$Q$3)</f>
        <v>0</v>
      </c>
      <c r="R76" s="7">
        <f>MAX(0,R75+$R$5-temps_HW_levels!R69-$R$3)</f>
        <v>0</v>
      </c>
      <c r="S76" s="7">
        <f>MAX(0,S75+$S$5-temps_HW_levels!S69-$S$3)</f>
        <v>0</v>
      </c>
      <c r="T76" s="7">
        <f>MAX(0,T75+$T$5-temps_HW_levels!T69-$T$3)</f>
        <v>0</v>
      </c>
    </row>
    <row r="77" spans="1:20" x14ac:dyDescent="0.25">
      <c r="A77" s="4">
        <v>44081</v>
      </c>
      <c r="B77" s="7">
        <f>MAX(0,B76+$B$5-temps_HW_levels!B70-$B$3)</f>
        <v>5.3701857837499141</v>
      </c>
      <c r="C77" s="7">
        <f>MAX(0,C76+$C$5-temps_HW_levels!C70-$C$3)</f>
        <v>0</v>
      </c>
      <c r="D77" s="7">
        <f>MAX(0,D76+$D$5-temps_HW_levels!D70-$D$3)</f>
        <v>0</v>
      </c>
      <c r="E77" s="7">
        <f>MAX(0,E76+$E$5-temps_HW_levels!E70-$E$3)</f>
        <v>9.3746520595927478</v>
      </c>
      <c r="F77" s="7">
        <f>MAX(0,F76+$F$5-temps_HW_levels!F70-$F$3)</f>
        <v>0</v>
      </c>
      <c r="G77" s="7">
        <f>MAX(0,G76+$G$5-temps_HW_levels!G70-$G$3)</f>
        <v>0</v>
      </c>
      <c r="H77" s="7">
        <f>MAX(0,H76+$H$5-temps_HW_levels!H70-$H$3)</f>
        <v>0</v>
      </c>
      <c r="I77" s="7">
        <f>MAX(0,I76+$I$5-temps_HW_levels!I70-$I$3)</f>
        <v>0</v>
      </c>
      <c r="J77" s="7">
        <f>MAX(0,J76+$J$5-temps_HW_levels!J70-$J$3)</f>
        <v>0</v>
      </c>
      <c r="K77" s="7">
        <f>MAX(0,K76+$K$5-temps_HW_levels!K70-$K$3)</f>
        <v>0</v>
      </c>
      <c r="L77" s="7">
        <f>MAX(0,L76+$L$5-temps_HW_levels!L70-$L$3)</f>
        <v>0</v>
      </c>
      <c r="M77" s="7">
        <f>MAX(0,M76+$M$5-temps_HW_levels!M70-$M$3)</f>
        <v>0</v>
      </c>
      <c r="N77" s="7">
        <f>MAX(0,N76+$N$5-temps_HW_levels!N70-$N$3)</f>
        <v>0</v>
      </c>
      <c r="O77" s="7">
        <f>MAX(0,O76+$O$5-temps_HW_levels!O70-$O$3)</f>
        <v>0</v>
      </c>
      <c r="P77" s="7">
        <f>MAX(0,P76+$P$5-temps_HW_levels!P70-$P$3)</f>
        <v>4.1886632231052792</v>
      </c>
      <c r="Q77" s="7">
        <f>MAX(0,Q76+$Q$5-temps_HW_levels!Q70-$Q$3)</f>
        <v>0</v>
      </c>
      <c r="R77" s="7">
        <f>MAX(0,R76+$R$5-temps_HW_levels!R70-$R$3)</f>
        <v>0</v>
      </c>
      <c r="S77" s="7">
        <f>MAX(0,S76+$S$5-temps_HW_levels!S70-$S$3)</f>
        <v>0</v>
      </c>
      <c r="T77" s="7">
        <f>MAX(0,T76+$T$5-temps_HW_levels!T70-$T$3)</f>
        <v>0</v>
      </c>
    </row>
    <row r="78" spans="1:20" x14ac:dyDescent="0.25">
      <c r="A78" s="4">
        <v>44082</v>
      </c>
      <c r="B78" s="7">
        <f>MAX(0,B77+$B$5-temps_HW_levels!B71-$B$3)</f>
        <v>7.8893109761588782</v>
      </c>
      <c r="C78" s="7">
        <f>MAX(0,C77+$C$5-temps_HW_levels!C71-$C$3)</f>
        <v>0</v>
      </c>
      <c r="D78" s="7">
        <f>MAX(0,D77+$D$5-temps_HW_levels!D71-$D$3)</f>
        <v>0</v>
      </c>
      <c r="E78" s="7">
        <f>MAX(0,E77+$E$5-temps_HW_levels!E71-$E$3)</f>
        <v>23.310607242202906</v>
      </c>
      <c r="F78" s="7">
        <f>MAX(0,F77+$F$5-temps_HW_levels!F71-$F$3)</f>
        <v>0</v>
      </c>
      <c r="G78" s="7">
        <f>MAX(0,G77+$G$5-temps_HW_levels!G71-$G$3)</f>
        <v>0</v>
      </c>
      <c r="H78" s="7">
        <f>MAX(0,H77+$H$5-temps_HW_levels!H71-$H$3)</f>
        <v>0</v>
      </c>
      <c r="I78" s="7">
        <f>MAX(0,I77+$I$5-temps_HW_levels!I71-$I$3)</f>
        <v>0</v>
      </c>
      <c r="J78" s="7">
        <f>MAX(0,J77+$J$5-temps_HW_levels!J71-$J$3)</f>
        <v>0</v>
      </c>
      <c r="K78" s="7">
        <f>MAX(0,K77+$K$5-temps_HW_levels!K71-$K$3)</f>
        <v>0</v>
      </c>
      <c r="L78" s="7">
        <f>MAX(0,L77+$L$5-temps_HW_levels!L71-$L$3)</f>
        <v>0</v>
      </c>
      <c r="M78" s="7">
        <f>MAX(0,M77+$M$5-temps_HW_levels!M71-$M$3)</f>
        <v>0</v>
      </c>
      <c r="N78" s="7">
        <f>MAX(0,N77+$N$5-temps_HW_levels!N71-$N$3)</f>
        <v>0</v>
      </c>
      <c r="O78" s="7">
        <f>MAX(0,O77+$O$5-temps_HW_levels!O71-$O$3)</f>
        <v>0</v>
      </c>
      <c r="P78" s="7">
        <f>MAX(0,P77+$P$5-temps_HW_levels!P71-$P$3)</f>
        <v>12.576446470664024</v>
      </c>
      <c r="Q78" s="7">
        <f>MAX(0,Q77+$Q$5-temps_HW_levels!Q71-$Q$3)</f>
        <v>0</v>
      </c>
      <c r="R78" s="7">
        <f>MAX(0,R77+$R$5-temps_HW_levels!R71-$R$3)</f>
        <v>0</v>
      </c>
      <c r="S78" s="7">
        <f>MAX(0,S77+$S$5-temps_HW_levels!S71-$S$3)</f>
        <v>0</v>
      </c>
      <c r="T78" s="7">
        <f>MAX(0,T77+$T$5-temps_HW_levels!T71-$T$3)</f>
        <v>0</v>
      </c>
    </row>
    <row r="79" spans="1:20" x14ac:dyDescent="0.25">
      <c r="A79" s="4">
        <v>44083</v>
      </c>
      <c r="B79" s="7">
        <f>MAX(0,B78+$B$5-temps_HW_levels!B72-$B$3)</f>
        <v>8.7759915041474379</v>
      </c>
      <c r="C79" s="7">
        <f>MAX(0,C78+$C$5-temps_HW_levels!C72-$C$3)</f>
        <v>0</v>
      </c>
      <c r="D79" s="7">
        <f>MAX(0,D78+$D$5-temps_HW_levels!D72-$D$3)</f>
        <v>0</v>
      </c>
      <c r="E79" s="7">
        <f>MAX(0,E78+$E$5-temps_HW_levels!E72-$E$3)</f>
        <v>34.302748645003561</v>
      </c>
      <c r="F79" s="7">
        <f>MAX(0,F78+$F$5-temps_HW_levels!F72-$F$3)</f>
        <v>0</v>
      </c>
      <c r="G79" s="7">
        <f>MAX(0,G78+$G$5-temps_HW_levels!G72-$G$3)</f>
        <v>0</v>
      </c>
      <c r="H79" s="7">
        <f>MAX(0,H78+$H$5-temps_HW_levels!H72-$H$3)</f>
        <v>0</v>
      </c>
      <c r="I79" s="7">
        <f>MAX(0,I78+$I$5-temps_HW_levels!I72-$I$3)</f>
        <v>1.2863840100650306</v>
      </c>
      <c r="J79" s="7">
        <f>MAX(0,J78+$J$5-temps_HW_levels!J72-$J$3)</f>
        <v>0</v>
      </c>
      <c r="K79" s="7">
        <f>MAX(0,K78+$K$5-temps_HW_levels!K72-$K$3)</f>
        <v>0</v>
      </c>
      <c r="L79" s="7">
        <f>MAX(0,L78+$L$5-temps_HW_levels!L72-$L$3)</f>
        <v>0</v>
      </c>
      <c r="M79" s="7">
        <f>MAX(0,M78+$M$5-temps_HW_levels!M72-$M$3)</f>
        <v>0</v>
      </c>
      <c r="N79" s="7">
        <f>MAX(0,N78+$N$5-temps_HW_levels!N72-$N$3)</f>
        <v>0</v>
      </c>
      <c r="O79" s="7">
        <f>MAX(0,O78+$O$5-temps_HW_levels!O72-$O$3)</f>
        <v>0</v>
      </c>
      <c r="P79" s="7">
        <f>MAX(0,P78+$P$5-temps_HW_levels!P72-$P$3)</f>
        <v>20.960782894473866</v>
      </c>
      <c r="Q79" s="7">
        <f>MAX(0,Q78+$Q$5-temps_HW_levels!Q72-$Q$3)</f>
        <v>0</v>
      </c>
      <c r="R79" s="7">
        <f>MAX(0,R78+$R$5-temps_HW_levels!R72-$R$3)</f>
        <v>0</v>
      </c>
      <c r="S79" s="7">
        <f>MAX(0,S78+$S$5-temps_HW_levels!S72-$S$3)</f>
        <v>0</v>
      </c>
      <c r="T79" s="7">
        <f>MAX(0,T78+$T$5-temps_HW_levels!T72-$T$3)</f>
        <v>0</v>
      </c>
    </row>
    <row r="80" spans="1:20" x14ac:dyDescent="0.25">
      <c r="A80" s="4">
        <v>44084</v>
      </c>
      <c r="B80" s="7">
        <f>MAX(0,B79+$B$5-temps_HW_levels!B73-$B$3)</f>
        <v>12.419356476458002</v>
      </c>
      <c r="C80" s="7">
        <f>MAX(0,C79+$C$5-temps_HW_levels!C73-$C$3)</f>
        <v>0.33684337306506151</v>
      </c>
      <c r="D80" s="7">
        <f>MAX(0,D79+$D$5-temps_HW_levels!D73-$D$3)</f>
        <v>0</v>
      </c>
      <c r="E80" s="7">
        <f>MAX(0,E79+$E$5-temps_HW_levels!E73-$E$3)</f>
        <v>39.038844960375712</v>
      </c>
      <c r="F80" s="7">
        <f>MAX(0,F79+$F$5-temps_HW_levels!F73-$F$3)</f>
        <v>0</v>
      </c>
      <c r="G80" s="7">
        <f>MAX(0,G79+$G$5-temps_HW_levels!G73-$G$3)</f>
        <v>0</v>
      </c>
      <c r="H80" s="7">
        <f>MAX(0,H79+$H$5-temps_HW_levels!H73-$H$3)</f>
        <v>0</v>
      </c>
      <c r="I80" s="7">
        <f>MAX(0,I79+$I$5-temps_HW_levels!I73-$I$3)</f>
        <v>0</v>
      </c>
      <c r="J80" s="7">
        <f>MAX(0,J79+$J$5-temps_HW_levels!J73-$J$3)</f>
        <v>0</v>
      </c>
      <c r="K80" s="7">
        <f>MAX(0,K79+$K$5-temps_HW_levels!K73-$K$3)</f>
        <v>0</v>
      </c>
      <c r="L80" s="7">
        <f>MAX(0,L79+$L$5-temps_HW_levels!L73-$L$3)</f>
        <v>0</v>
      </c>
      <c r="M80" s="7">
        <f>MAX(0,M79+$M$5-temps_HW_levels!M73-$M$3)</f>
        <v>0</v>
      </c>
      <c r="N80" s="7">
        <f>MAX(0,N79+$N$5-temps_HW_levels!N73-$N$3)</f>
        <v>0</v>
      </c>
      <c r="O80" s="7">
        <f>MAX(0,O79+$O$5-temps_HW_levels!O73-$O$3)</f>
        <v>0</v>
      </c>
      <c r="P80" s="7">
        <f>MAX(0,P79+$P$5-temps_HW_levels!P73-$P$3)</f>
        <v>24.532767541999206</v>
      </c>
      <c r="Q80" s="7">
        <f>MAX(0,Q79+$Q$5-temps_HW_levels!Q73-$Q$3)</f>
        <v>0</v>
      </c>
      <c r="R80" s="7">
        <f>MAX(0,R79+$R$5-temps_HW_levels!R73-$R$3)</f>
        <v>0</v>
      </c>
      <c r="S80" s="7">
        <f>MAX(0,S79+$S$5-temps_HW_levels!S73-$S$3)</f>
        <v>0</v>
      </c>
      <c r="T80" s="7">
        <f>MAX(0,T79+$T$5-temps_HW_levels!T73-$T$3)</f>
        <v>0</v>
      </c>
    </row>
    <row r="81" spans="1:20" x14ac:dyDescent="0.25">
      <c r="A81" s="4">
        <v>44085</v>
      </c>
      <c r="B81" s="7">
        <f>MAX(0,B80+$B$5-temps_HW_levels!B74-$B$3)</f>
        <v>15.662007964711659</v>
      </c>
      <c r="C81" s="7">
        <f>MAX(0,C80+$C$5-temps_HW_levels!C74-$C$3)</f>
        <v>0.68348631117893532</v>
      </c>
      <c r="D81" s="7">
        <f>MAX(0,D80+$D$5-temps_HW_levels!D74-$D$3)</f>
        <v>0</v>
      </c>
      <c r="E81" s="7">
        <f>MAX(0,E80+$E$5-temps_HW_levels!E74-$E$3)</f>
        <v>41.033757832325762</v>
      </c>
      <c r="F81" s="7">
        <f>MAX(0,F80+$F$5-temps_HW_levels!F74-$F$3)</f>
        <v>0</v>
      </c>
      <c r="G81" s="7">
        <f>MAX(0,G80+$G$5-temps_HW_levels!G74-$G$3)</f>
        <v>0</v>
      </c>
      <c r="H81" s="7">
        <f>MAX(0,H80+$H$5-temps_HW_levels!H74-$H$3)</f>
        <v>0</v>
      </c>
      <c r="I81" s="7">
        <f>MAX(0,I80+$I$5-temps_HW_levels!I74-$I$3)</f>
        <v>0</v>
      </c>
      <c r="J81" s="7">
        <f>MAX(0,J80+$J$5-temps_HW_levels!J74-$J$3)</f>
        <v>0</v>
      </c>
      <c r="K81" s="7">
        <f>MAX(0,K80+$K$5-temps_HW_levels!K74-$K$3)</f>
        <v>0</v>
      </c>
      <c r="L81" s="7">
        <f>MAX(0,L80+$L$5-temps_HW_levels!L74-$L$3)</f>
        <v>0</v>
      </c>
      <c r="M81" s="7">
        <f>MAX(0,M80+$M$5-temps_HW_levels!M74-$M$3)</f>
        <v>0</v>
      </c>
      <c r="N81" s="7">
        <f>MAX(0,N80+$N$5-temps_HW_levels!N74-$N$3)</f>
        <v>0</v>
      </c>
      <c r="O81" s="7">
        <f>MAX(0,O80+$O$5-temps_HW_levels!O74-$O$3)</f>
        <v>0</v>
      </c>
      <c r="P81" s="7">
        <f>MAX(0,P80+$P$5-temps_HW_levels!P74-$P$3)</f>
        <v>24.905980769062253</v>
      </c>
      <c r="Q81" s="7">
        <f>MAX(0,Q80+$Q$5-temps_HW_levels!Q74-$Q$3)</f>
        <v>0</v>
      </c>
      <c r="R81" s="7">
        <f>MAX(0,R80+$R$5-temps_HW_levels!R74-$R$3)</f>
        <v>0</v>
      </c>
      <c r="S81" s="7">
        <f>MAX(0,S80+$S$5-temps_HW_levels!S74-$S$3)</f>
        <v>0</v>
      </c>
      <c r="T81" s="7">
        <f>MAX(0,T80+$T$5-temps_HW_levels!T74-$T$3)</f>
        <v>0</v>
      </c>
    </row>
    <row r="82" spans="1:20" x14ac:dyDescent="0.25">
      <c r="A82" s="4">
        <v>44086</v>
      </c>
      <c r="B82" s="7">
        <f>MAX(0,B81+$B$5-temps_HW_levels!B75-$B$3)</f>
        <v>18.722537432069114</v>
      </c>
      <c r="C82" s="7">
        <f>MAX(0,C81+$C$5-temps_HW_levels!C75-$C$3)</f>
        <v>0.34181758238240079</v>
      </c>
      <c r="D82" s="7">
        <f>MAX(0,D81+$D$5-temps_HW_levels!D75-$D$3)</f>
        <v>0</v>
      </c>
      <c r="E82" s="7">
        <f>MAX(0,E81+$E$5-temps_HW_levels!E75-$E$3)</f>
        <v>41.217922467388718</v>
      </c>
      <c r="F82" s="7">
        <f>MAX(0,F81+$F$5-temps_HW_levels!F75-$F$3)</f>
        <v>0</v>
      </c>
      <c r="G82" s="7">
        <f>MAX(0,G81+$G$5-temps_HW_levels!G75-$G$3)</f>
        <v>0</v>
      </c>
      <c r="H82" s="7">
        <f>MAX(0,H81+$H$5-temps_HW_levels!H75-$H$3)</f>
        <v>0</v>
      </c>
      <c r="I82" s="7">
        <f>MAX(0,I81+$I$5-temps_HW_levels!I75-$I$3)</f>
        <v>0</v>
      </c>
      <c r="J82" s="7">
        <f>MAX(0,J81+$J$5-temps_HW_levels!J75-$J$3)</f>
        <v>0</v>
      </c>
      <c r="K82" s="7">
        <f>MAX(0,K81+$K$5-temps_HW_levels!K75-$K$3)</f>
        <v>0</v>
      </c>
      <c r="L82" s="7">
        <f>MAX(0,L81+$L$5-temps_HW_levels!L75-$L$3)</f>
        <v>0</v>
      </c>
      <c r="M82" s="7">
        <f>MAX(0,M81+$M$5-temps_HW_levels!M75-$M$3)</f>
        <v>0</v>
      </c>
      <c r="N82" s="7">
        <f>MAX(0,N81+$N$5-temps_HW_levels!N75-$N$3)</f>
        <v>0.35326993739419876</v>
      </c>
      <c r="O82" s="7">
        <f>MAX(0,O81+$O$5-temps_HW_levels!O75-$O$3)</f>
        <v>0</v>
      </c>
      <c r="P82" s="7">
        <f>MAX(0,P81+$P$5-temps_HW_levels!P75-$P$3)</f>
        <v>22.679093214350502</v>
      </c>
      <c r="Q82" s="7">
        <f>MAX(0,Q81+$Q$5-temps_HW_levels!Q75-$Q$3)</f>
        <v>0</v>
      </c>
      <c r="R82" s="7">
        <f>MAX(0,R81+$R$5-temps_HW_levels!R75-$R$3)</f>
        <v>0</v>
      </c>
      <c r="S82" s="7">
        <f>MAX(0,S81+$S$5-temps_HW_levels!S75-$S$3)</f>
        <v>0</v>
      </c>
      <c r="T82" s="7">
        <f>MAX(0,T81+$T$5-temps_HW_levels!T75-$T$3)</f>
        <v>0</v>
      </c>
    </row>
    <row r="83" spans="1:20" x14ac:dyDescent="0.25">
      <c r="A83" s="4">
        <v>44087</v>
      </c>
      <c r="B83" s="7">
        <f>MAX(0,B82+$B$5-temps_HW_levels!B76-$B$3)</f>
        <v>20.519244332132669</v>
      </c>
      <c r="C83" s="7">
        <f>MAX(0,C82+$C$5-temps_HW_levels!C76-$C$3)</f>
        <v>0</v>
      </c>
      <c r="D83" s="7">
        <f>MAX(0,D82+$D$5-temps_HW_levels!D76-$D$3)</f>
        <v>0</v>
      </c>
      <c r="E83" s="7">
        <f>MAX(0,E82+$E$5-temps_HW_levels!E76-$E$3)</f>
        <v>40.567245831305669</v>
      </c>
      <c r="F83" s="7">
        <f>MAX(0,F82+$F$5-temps_HW_levels!F76-$F$3)</f>
        <v>0</v>
      </c>
      <c r="G83" s="7">
        <f>MAX(0,G82+$G$5-temps_HW_levels!G76-$G$3)</f>
        <v>0</v>
      </c>
      <c r="H83" s="7">
        <f>MAX(0,H82+$H$5-temps_HW_levels!H76-$H$3)</f>
        <v>0</v>
      </c>
      <c r="I83" s="7">
        <f>MAX(0,I82+$I$5-temps_HW_levels!I76-$I$3)</f>
        <v>0</v>
      </c>
      <c r="J83" s="7">
        <f>MAX(0,J82+$J$5-temps_HW_levels!J76-$J$3)</f>
        <v>0</v>
      </c>
      <c r="K83" s="7">
        <f>MAX(0,K82+$K$5-temps_HW_levels!K76-$K$3)</f>
        <v>0.1243188465670384</v>
      </c>
      <c r="L83" s="7">
        <f>MAX(0,L82+$L$5-temps_HW_levels!L76-$L$3)</f>
        <v>0</v>
      </c>
      <c r="M83" s="7">
        <f>MAX(0,M82+$M$5-temps_HW_levels!M76-$M$3)</f>
        <v>0</v>
      </c>
      <c r="N83" s="7">
        <f>MAX(0,N82+$N$5-temps_HW_levels!N76-$N$3)</f>
        <v>0</v>
      </c>
      <c r="O83" s="7">
        <f>MAX(0,O82+$O$5-temps_HW_levels!O76-$O$3)</f>
        <v>0</v>
      </c>
      <c r="P83" s="7">
        <f>MAX(0,P82+$P$5-temps_HW_levels!P76-$P$3)</f>
        <v>19.183358096110936</v>
      </c>
      <c r="Q83" s="7">
        <f>MAX(0,Q82+$Q$5-temps_HW_levels!Q76-$Q$3)</f>
        <v>1.518861290750416</v>
      </c>
      <c r="R83" s="7">
        <f>MAX(0,R82+$R$5-temps_HW_levels!R76-$R$3)</f>
        <v>0</v>
      </c>
      <c r="S83" s="7">
        <f>MAX(0,S82+$S$5-temps_HW_levels!S76-$S$3)</f>
        <v>0</v>
      </c>
      <c r="T83" s="7">
        <f>MAX(0,T82+$T$5-temps_HW_levels!T76-$T$3)</f>
        <v>0</v>
      </c>
    </row>
    <row r="84" spans="1:20" x14ac:dyDescent="0.25">
      <c r="A84" s="4">
        <v>44088</v>
      </c>
      <c r="B84" s="7">
        <f>MAX(0,B83+$B$5-temps_HW_levels!B77-$B$3)</f>
        <v>14.853961313711633</v>
      </c>
      <c r="C84" s="7">
        <f>MAX(0,C83+$C$5-temps_HW_levels!C77-$C$3)</f>
        <v>0</v>
      </c>
      <c r="D84" s="7">
        <f>MAX(0,D83+$D$5-temps_HW_levels!D77-$D$3)</f>
        <v>0</v>
      </c>
      <c r="E84" s="7">
        <f>MAX(0,E83+$E$5-temps_HW_levels!E77-$E$3)</f>
        <v>36.34659932121933</v>
      </c>
      <c r="F84" s="7">
        <f>MAX(0,F83+$F$5-temps_HW_levels!F77-$F$3)</f>
        <v>0</v>
      </c>
      <c r="G84" s="7">
        <f>MAX(0,G83+$G$5-temps_HW_levels!G77-$G$3)</f>
        <v>0.71868557209308559</v>
      </c>
      <c r="H84" s="7">
        <f>MAX(0,H83+$H$5-temps_HW_levels!H77-$H$3)</f>
        <v>0</v>
      </c>
      <c r="I84" s="7">
        <f>MAX(0,I83+$I$5-temps_HW_levels!I77-$I$3)</f>
        <v>0</v>
      </c>
      <c r="J84" s="7">
        <f>MAX(0,J83+$J$5-temps_HW_levels!J77-$J$3)</f>
        <v>0</v>
      </c>
      <c r="K84" s="7">
        <f>MAX(0,K83+$K$5-temps_HW_levels!K77-$K$3)</f>
        <v>6.6726188605840688</v>
      </c>
      <c r="L84" s="7">
        <f>MAX(0,L83+$L$5-temps_HW_levels!L77-$L$3)</f>
        <v>0</v>
      </c>
      <c r="M84" s="7">
        <f>MAX(0,M83+$M$5-temps_HW_levels!M77-$M$3)</f>
        <v>0</v>
      </c>
      <c r="N84" s="7">
        <f>MAX(0,N83+$N$5-temps_HW_levels!N77-$N$3)</f>
        <v>0</v>
      </c>
      <c r="O84" s="7">
        <f>MAX(0,O83+$O$5-temps_HW_levels!O77-$O$3)</f>
        <v>0</v>
      </c>
      <c r="P84" s="7">
        <f>MAX(0,P83+$P$5-temps_HW_levels!P77-$P$3)</f>
        <v>12.765766868487873</v>
      </c>
      <c r="Q84" s="7">
        <f>MAX(0,Q83+$Q$5-temps_HW_levels!Q77-$Q$3)</f>
        <v>2.8082164735925454</v>
      </c>
      <c r="R84" s="7">
        <f>MAX(0,R83+$R$5-temps_HW_levels!R77-$R$3)</f>
        <v>0</v>
      </c>
      <c r="S84" s="7">
        <f>MAX(0,S83+$S$5-temps_HW_levels!S77-$S$3)</f>
        <v>0</v>
      </c>
      <c r="T84" s="7">
        <f>MAX(0,T83+$T$5-temps_HW_levels!T77-$T$3)</f>
        <v>0</v>
      </c>
    </row>
    <row r="85" spans="1:20" x14ac:dyDescent="0.25">
      <c r="A85" s="4">
        <v>44089</v>
      </c>
      <c r="B85" s="7">
        <f>MAX(0,B84+$B$5-temps_HW_levels!B78-$B$3)</f>
        <v>7.0488150553736908</v>
      </c>
      <c r="C85" s="7">
        <f>MAX(0,C84+$C$5-temps_HW_levels!C78-$C$3)</f>
        <v>0</v>
      </c>
      <c r="D85" s="7">
        <f>MAX(0,D84+$D$5-temps_HW_levels!D78-$D$3)</f>
        <v>0</v>
      </c>
      <c r="E85" s="7">
        <f>MAX(0,E84+$E$5-temps_HW_levels!E78-$E$3)</f>
        <v>29.865918753150083</v>
      </c>
      <c r="F85" s="7">
        <f>MAX(0,F84+$F$5-temps_HW_levels!F78-$F$3)</f>
        <v>0</v>
      </c>
      <c r="G85" s="7">
        <f>MAX(0,G84+$G$5-temps_HW_levels!G78-$G$3)</f>
        <v>1.8555861768504718</v>
      </c>
      <c r="H85" s="7">
        <f>MAX(0,H84+$H$5-temps_HW_levels!H78-$H$3)</f>
        <v>0</v>
      </c>
      <c r="I85" s="7">
        <f>MAX(0,I84+$I$5-temps_HW_levels!I78-$I$3)</f>
        <v>0</v>
      </c>
      <c r="J85" s="7">
        <f>MAX(0,J84+$J$5-temps_HW_levels!J78-$J$3)</f>
        <v>0</v>
      </c>
      <c r="K85" s="7">
        <f>MAX(0,K84+$K$5-temps_HW_levels!K78-$K$3)</f>
        <v>9.0710266655772962</v>
      </c>
      <c r="L85" s="7">
        <f>MAX(0,L84+$L$5-temps_HW_levels!L78-$L$3)</f>
        <v>0</v>
      </c>
      <c r="M85" s="7">
        <f>MAX(0,M84+$M$5-temps_HW_levels!M78-$M$3)</f>
        <v>0</v>
      </c>
      <c r="N85" s="7">
        <f>MAX(0,N84+$N$5-temps_HW_levels!N78-$N$3)</f>
        <v>0</v>
      </c>
      <c r="O85" s="7">
        <f>MAX(0,O84+$O$5-temps_HW_levels!O78-$O$3)</f>
        <v>0</v>
      </c>
      <c r="P85" s="7">
        <f>MAX(0,P84+$P$5-temps_HW_levels!P78-$P$3)</f>
        <v>4.7123830914759131</v>
      </c>
      <c r="Q85" s="7">
        <f>MAX(0,Q84+$Q$5-temps_HW_levels!Q78-$Q$3)</f>
        <v>3.7233201293988651</v>
      </c>
      <c r="R85" s="7">
        <f>MAX(0,R84+$R$5-temps_HW_levels!R78-$R$3)</f>
        <v>0</v>
      </c>
      <c r="S85" s="7">
        <f>MAX(0,S84+$S$5-temps_HW_levels!S78-$S$3)</f>
        <v>0</v>
      </c>
      <c r="T85" s="7">
        <f>MAX(0,T84+$T$5-temps_HW_levels!T78-$T$3)</f>
        <v>0</v>
      </c>
    </row>
    <row r="86" spans="1:20" x14ac:dyDescent="0.25">
      <c r="A86" s="4">
        <v>44090</v>
      </c>
      <c r="B86" s="7">
        <f>MAX(0,B85+$B$5-temps_HW_levels!B79-$B$3)</f>
        <v>2.3320298185876536</v>
      </c>
      <c r="C86" s="7">
        <f>MAX(0,C85+$C$5-temps_HW_levels!C79-$C$3)</f>
        <v>0</v>
      </c>
      <c r="D86" s="7">
        <f>MAX(0,D85+$D$5-temps_HW_levels!D79-$D$3)</f>
        <v>0</v>
      </c>
      <c r="E86" s="7">
        <f>MAX(0,E85+$E$5-temps_HW_levels!E79-$E$3)</f>
        <v>27.825776960868936</v>
      </c>
      <c r="F86" s="7">
        <f>MAX(0,F85+$F$5-temps_HW_levels!F79-$F$3)</f>
        <v>0</v>
      </c>
      <c r="G86" s="7">
        <f>MAX(0,G85+$G$5-temps_HW_levels!G79-$G$3)</f>
        <v>0</v>
      </c>
      <c r="H86" s="7">
        <f>MAX(0,H85+$H$5-temps_HW_levels!H79-$H$3)</f>
        <v>0</v>
      </c>
      <c r="I86" s="7">
        <f>MAX(0,I85+$I$5-temps_HW_levels!I79-$I$3)</f>
        <v>1.8971123575585365</v>
      </c>
      <c r="J86" s="7">
        <f>MAX(0,J85+$J$5-temps_HW_levels!J79-$J$3)</f>
        <v>0</v>
      </c>
      <c r="K86" s="7">
        <f>MAX(0,K85+$K$5-temps_HW_levels!K79-$K$3)</f>
        <v>8.3246841277050301</v>
      </c>
      <c r="L86" s="7">
        <f>MAX(0,L85+$L$5-temps_HW_levels!L79-$L$3)</f>
        <v>0</v>
      </c>
      <c r="M86" s="7">
        <f>MAX(0,M85+$M$5-temps_HW_levels!M79-$M$3)</f>
        <v>0</v>
      </c>
      <c r="N86" s="7">
        <f>MAX(0,N85+$N$5-temps_HW_levels!N79-$N$3)</f>
        <v>0</v>
      </c>
      <c r="O86" s="7">
        <f>MAX(0,O85+$O$5-temps_HW_levels!O79-$O$3)</f>
        <v>0</v>
      </c>
      <c r="P86" s="7">
        <f>MAX(0,P85+$P$5-temps_HW_levels!P79-$P$3)</f>
        <v>0</v>
      </c>
      <c r="Q86" s="7">
        <f>MAX(0,Q85+$Q$5-temps_HW_levels!Q79-$Q$3)</f>
        <v>1.0372493239594327E-2</v>
      </c>
      <c r="R86" s="7">
        <f>MAX(0,R85+$R$5-temps_HW_levels!R79-$R$3)</f>
        <v>0</v>
      </c>
      <c r="S86" s="7">
        <f>MAX(0,S85+$S$5-temps_HW_levels!S79-$S$3)</f>
        <v>0</v>
      </c>
      <c r="T86" s="7">
        <f>MAX(0,T85+$T$5-temps_HW_levels!T79-$T$3)</f>
        <v>0</v>
      </c>
    </row>
    <row r="87" spans="1:20" x14ac:dyDescent="0.25">
      <c r="A87" s="4">
        <v>44091</v>
      </c>
      <c r="B87" s="7">
        <f>MAX(0,B86+$B$5-temps_HW_levels!B80-$B$3)</f>
        <v>0</v>
      </c>
      <c r="C87" s="7">
        <f>MAX(0,C86+$C$5-temps_HW_levels!C80-$C$3)</f>
        <v>0</v>
      </c>
      <c r="D87" s="7">
        <f>MAX(0,D86+$D$5-temps_HW_levels!D80-$D$3)</f>
        <v>0</v>
      </c>
      <c r="E87" s="7">
        <f>MAX(0,E86+$E$5-temps_HW_levels!E80-$E$3)</f>
        <v>29.028870298590093</v>
      </c>
      <c r="F87" s="7">
        <f>MAX(0,F86+$F$5-temps_HW_levels!F80-$F$3)</f>
        <v>0</v>
      </c>
      <c r="G87" s="7">
        <f>MAX(0,G86+$G$5-temps_HW_levels!G80-$G$3)</f>
        <v>0</v>
      </c>
      <c r="H87" s="7">
        <f>MAX(0,H86+$H$5-temps_HW_levels!H80-$H$3)</f>
        <v>0</v>
      </c>
      <c r="I87" s="7">
        <f>MAX(0,I86+$I$5-temps_HW_levels!I80-$I$3)</f>
        <v>2.6287784016922684</v>
      </c>
      <c r="J87" s="7">
        <f>MAX(0,J86+$J$5-temps_HW_levels!J80-$J$3)</f>
        <v>0</v>
      </c>
      <c r="K87" s="7">
        <f>MAX(0,K86+$K$5-temps_HW_levels!K80-$K$3)</f>
        <v>4.7008543055173559</v>
      </c>
      <c r="L87" s="7">
        <f>MAX(0,L86+$L$5-temps_HW_levels!L80-$L$3)</f>
        <v>0</v>
      </c>
      <c r="M87" s="7">
        <f>MAX(0,M86+$M$5-temps_HW_levels!M80-$M$3)</f>
        <v>0</v>
      </c>
      <c r="N87" s="7">
        <f>MAX(0,N86+$N$5-temps_HW_levels!N80-$N$3)</f>
        <v>0</v>
      </c>
      <c r="O87" s="7">
        <f>MAX(0,O86+$O$5-temps_HW_levels!O80-$O$3)</f>
        <v>0</v>
      </c>
      <c r="P87" s="7">
        <f>MAX(0,P86+$P$5-temps_HW_levels!P80-$P$3)</f>
        <v>2.0641054360967379</v>
      </c>
      <c r="Q87" s="7">
        <f>MAX(0,Q86+$Q$5-temps_HW_levels!Q80-$Q$3)</f>
        <v>0</v>
      </c>
      <c r="R87" s="7">
        <f>MAX(0,R86+$R$5-temps_HW_levels!R80-$R$3)</f>
        <v>0</v>
      </c>
      <c r="S87" s="7">
        <f>MAX(0,S86+$S$5-temps_HW_levels!S80-$S$3)</f>
        <v>0</v>
      </c>
      <c r="T87" s="7">
        <f>MAX(0,T86+$T$5-temps_HW_levels!T80-$T$3)</f>
        <v>0</v>
      </c>
    </row>
    <row r="88" spans="1:20" x14ac:dyDescent="0.25">
      <c r="A88" s="4">
        <v>44092</v>
      </c>
      <c r="B88" s="7">
        <f>MAX(0,B87+$B$5-temps_HW_levels!B81-$B$3)</f>
        <v>0</v>
      </c>
      <c r="C88" s="7">
        <f>MAX(0,C87+$C$5-temps_HW_levels!C81-$C$3)</f>
        <v>0</v>
      </c>
      <c r="D88" s="7">
        <f>MAX(0,D87+$D$5-temps_HW_levels!D81-$D$3)</f>
        <v>0</v>
      </c>
      <c r="E88" s="7">
        <f>MAX(0,E87+$E$5-temps_HW_levels!E81-$E$3)</f>
        <v>33.059098978365753</v>
      </c>
      <c r="F88" s="7">
        <f>MAX(0,F87+$F$5-temps_HW_levels!F81-$F$3)</f>
        <v>0</v>
      </c>
      <c r="G88" s="7">
        <f>MAX(0,G87+$G$5-temps_HW_levels!G81-$G$3)</f>
        <v>0</v>
      </c>
      <c r="H88" s="7">
        <f>MAX(0,H87+$H$5-temps_HW_levels!H81-$H$3)</f>
        <v>0</v>
      </c>
      <c r="I88" s="7">
        <f>MAX(0,I87+$I$5-temps_HW_levels!I81-$I$3)</f>
        <v>0</v>
      </c>
      <c r="J88" s="7">
        <f>MAX(0,J87+$J$5-temps_HW_levels!J81-$J$3)</f>
        <v>0</v>
      </c>
      <c r="K88" s="7">
        <f>MAX(0,K87+$K$5-temps_HW_levels!K81-$K$3)</f>
        <v>0</v>
      </c>
      <c r="L88" s="7">
        <f>MAX(0,L87+$L$5-temps_HW_levels!L81-$L$3)</f>
        <v>0</v>
      </c>
      <c r="M88" s="7">
        <f>MAX(0,M87+$M$5-temps_HW_levels!M81-$M$3)</f>
        <v>4.1497557024050744</v>
      </c>
      <c r="N88" s="7">
        <f>MAX(0,N87+$N$5-temps_HW_levels!N81-$N$3)</f>
        <v>0</v>
      </c>
      <c r="O88" s="7">
        <f>MAX(0,O87+$O$5-temps_HW_levels!O81-$O$3)</f>
        <v>0</v>
      </c>
      <c r="P88" s="7">
        <f>MAX(0,P87+$P$5-temps_HW_levels!P81-$P$3)</f>
        <v>1.9461370187621858</v>
      </c>
      <c r="Q88" s="7">
        <f>MAX(0,Q87+$Q$5-temps_HW_levels!Q81-$Q$3)</f>
        <v>0</v>
      </c>
      <c r="R88" s="7">
        <f>MAX(0,R87+$R$5-temps_HW_levels!R81-$R$3)</f>
        <v>0</v>
      </c>
      <c r="S88" s="7">
        <f>MAX(0,S87+$S$5-temps_HW_levels!S81-$S$3)</f>
        <v>0</v>
      </c>
      <c r="T88" s="7">
        <f>MAX(0,T87+$T$5-temps_HW_levels!T81-$T$3)</f>
        <v>0</v>
      </c>
    </row>
    <row r="89" spans="1:20" x14ac:dyDescent="0.25">
      <c r="A89" s="4">
        <v>44093</v>
      </c>
      <c r="B89" s="7">
        <f>MAX(0,B88+$B$5-temps_HW_levels!B82-$B$3)</f>
        <v>0</v>
      </c>
      <c r="C89" s="7">
        <f>MAX(0,C88+$C$5-temps_HW_levels!C82-$C$3)</f>
        <v>0</v>
      </c>
      <c r="D89" s="7">
        <f>MAX(0,D88+$D$5-temps_HW_levels!D82-$D$3)</f>
        <v>0</v>
      </c>
      <c r="E89" s="7">
        <f>MAX(0,E88+$E$5-temps_HW_levels!E82-$E$3)</f>
        <v>36.656014839357809</v>
      </c>
      <c r="F89" s="7">
        <f>MAX(0,F88+$F$5-temps_HW_levels!F82-$F$3)</f>
        <v>0</v>
      </c>
      <c r="G89" s="7">
        <f>MAX(0,G88+$G$5-temps_HW_levels!G82-$G$3)</f>
        <v>0</v>
      </c>
      <c r="H89" s="7">
        <f>MAX(0,H88+$H$5-temps_HW_levels!H82-$H$3)</f>
        <v>0</v>
      </c>
      <c r="I89" s="7">
        <f>MAX(0,I88+$I$5-temps_HW_levels!I82-$I$3)</f>
        <v>0</v>
      </c>
      <c r="J89" s="7">
        <f>MAX(0,J88+$J$5-temps_HW_levels!J82-$J$3)</f>
        <v>0</v>
      </c>
      <c r="K89" s="7">
        <f>MAX(0,K88+$K$5-temps_HW_levels!K82-$K$3)</f>
        <v>0</v>
      </c>
      <c r="L89" s="7">
        <f>MAX(0,L88+$L$5-temps_HW_levels!L82-$L$3)</f>
        <v>0</v>
      </c>
      <c r="M89" s="7">
        <f>MAX(0,M88+$M$5-temps_HW_levels!M82-$M$3)</f>
        <v>2.6301179504991419</v>
      </c>
      <c r="N89" s="7">
        <f>MAX(0,N88+$N$5-temps_HW_levels!N82-$N$3)</f>
        <v>0</v>
      </c>
      <c r="O89" s="7">
        <f>MAX(0,O88+$O$5-temps_HW_levels!O82-$O$3)</f>
        <v>0</v>
      </c>
      <c r="P89" s="7">
        <f>MAX(0,P88+$P$5-temps_HW_levels!P82-$P$3)</f>
        <v>3.9213280948147249</v>
      </c>
      <c r="Q89" s="7">
        <f>MAX(0,Q88+$Q$5-temps_HW_levels!Q82-$Q$3)</f>
        <v>0</v>
      </c>
      <c r="R89" s="7">
        <f>MAX(0,R88+$R$5-temps_HW_levels!R82-$R$3)</f>
        <v>0</v>
      </c>
      <c r="S89" s="7">
        <f>MAX(0,S88+$S$5-temps_HW_levels!S82-$S$3)</f>
        <v>0</v>
      </c>
      <c r="T89" s="7">
        <f>MAX(0,T88+$T$5-temps_HW_levels!T82-$T$3)</f>
        <v>0</v>
      </c>
    </row>
    <row r="90" spans="1:20" x14ac:dyDescent="0.25">
      <c r="A90" s="4">
        <v>44094</v>
      </c>
      <c r="B90" s="7">
        <f>MAX(0,B89+$B$5-temps_HW_levels!B83-$B$3)</f>
        <v>0</v>
      </c>
      <c r="C90" s="7">
        <f>MAX(0,C89+$C$5-temps_HW_levels!C83-$C$3)</f>
        <v>0</v>
      </c>
      <c r="D90" s="7">
        <f>MAX(0,D89+$D$5-temps_HW_levels!D83-$D$3)</f>
        <v>0</v>
      </c>
      <c r="E90" s="7">
        <f>MAX(0,E89+$E$5-temps_HW_levels!E83-$E$3)</f>
        <v>32.532936967405661</v>
      </c>
      <c r="F90" s="7">
        <f>MAX(0,F89+$F$5-temps_HW_levels!F83-$F$3)</f>
        <v>0</v>
      </c>
      <c r="G90" s="7">
        <f>MAX(0,G89+$G$5-temps_HW_levels!G83-$G$3)</f>
        <v>0</v>
      </c>
      <c r="H90" s="7">
        <f>MAX(0,H89+$H$5-temps_HW_levels!H83-$H$3)</f>
        <v>0</v>
      </c>
      <c r="I90" s="7">
        <f>MAX(0,I89+$I$5-temps_HW_levels!I83-$I$3)</f>
        <v>0</v>
      </c>
      <c r="J90" s="7">
        <f>MAX(0,J89+$J$5-temps_HW_levels!J83-$J$3)</f>
        <v>0</v>
      </c>
      <c r="K90" s="7">
        <f>MAX(0,K89+$K$5-temps_HW_levels!K83-$K$3)</f>
        <v>0</v>
      </c>
      <c r="L90" s="7">
        <f>MAX(0,L89+$L$5-temps_HW_levels!L83-$L$3)</f>
        <v>0</v>
      </c>
      <c r="M90" s="7">
        <f>MAX(0,M89+$M$5-temps_HW_levels!M83-$M$3)</f>
        <v>0</v>
      </c>
      <c r="N90" s="7">
        <f>MAX(0,N89+$N$5-temps_HW_levels!N83-$N$3)</f>
        <v>0</v>
      </c>
      <c r="O90" s="7">
        <f>MAX(0,O89+$O$5-temps_HW_levels!O83-$O$3)</f>
        <v>0</v>
      </c>
      <c r="P90" s="7">
        <f>MAX(0,P89+$P$5-temps_HW_levels!P83-$P$3)</f>
        <v>5.4794698261358681</v>
      </c>
      <c r="Q90" s="7">
        <f>MAX(0,Q89+$Q$5-temps_HW_levels!Q83-$Q$3)</f>
        <v>0</v>
      </c>
      <c r="R90" s="7">
        <f>MAX(0,R89+$R$5-temps_HW_levels!R83-$R$3)</f>
        <v>0</v>
      </c>
      <c r="S90" s="7">
        <f>MAX(0,S89+$S$5-temps_HW_levels!S83-$S$3)</f>
        <v>0</v>
      </c>
      <c r="T90" s="7">
        <f>MAX(0,T89+$T$5-temps_HW_levels!T83-$T$3)</f>
        <v>0</v>
      </c>
    </row>
    <row r="91" spans="1:20" x14ac:dyDescent="0.25">
      <c r="A91" s="4">
        <v>44095</v>
      </c>
      <c r="B91" s="7">
        <f>MAX(0,B90+$B$5-temps_HW_levels!B84-$B$3)</f>
        <v>0</v>
      </c>
      <c r="C91" s="7">
        <f>MAX(0,C90+$C$5-temps_HW_levels!C84-$C$3)</f>
        <v>0</v>
      </c>
      <c r="D91" s="7">
        <f>MAX(0,D90+$D$5-temps_HW_levels!D84-$D$3)</f>
        <v>1.153585153181659</v>
      </c>
      <c r="E91" s="7">
        <f>MAX(0,E90+$E$5-temps_HW_levels!E84-$E$3)</f>
        <v>22.464536704413817</v>
      </c>
      <c r="F91" s="7">
        <f>MAX(0,F90+$F$5-temps_HW_levels!F84-$F$3)</f>
        <v>0</v>
      </c>
      <c r="G91" s="7">
        <f>MAX(0,G90+$G$5-temps_HW_levels!G84-$G$3)</f>
        <v>0</v>
      </c>
      <c r="H91" s="7">
        <f>MAX(0,H90+$H$5-temps_HW_levels!H84-$H$3)</f>
        <v>0</v>
      </c>
      <c r="I91" s="7">
        <f>MAX(0,I90+$I$5-temps_HW_levels!I84-$I$3)</f>
        <v>6.1171228206428729E-2</v>
      </c>
      <c r="J91" s="7">
        <f>MAX(0,J90+$J$5-temps_HW_levels!J84-$J$3)</f>
        <v>0</v>
      </c>
      <c r="K91" s="7">
        <f>MAX(0,K90+$K$5-temps_HW_levels!K84-$K$3)</f>
        <v>0.82382316185763482</v>
      </c>
      <c r="L91" s="7">
        <f>MAX(0,L90+$L$5-temps_HW_levels!L84-$L$3)</f>
        <v>0</v>
      </c>
      <c r="M91" s="7">
        <f>MAX(0,M90+$M$5-temps_HW_levels!M84-$M$3)</f>
        <v>0</v>
      </c>
      <c r="N91" s="7">
        <f>MAX(0,N90+$N$5-temps_HW_levels!N84-$N$3)</f>
        <v>0</v>
      </c>
      <c r="O91" s="7">
        <f>MAX(0,O90+$O$5-temps_HW_levels!O84-$O$3)</f>
        <v>0</v>
      </c>
      <c r="P91" s="7">
        <f>MAX(0,P90+$P$5-temps_HW_levels!P84-$P$3)</f>
        <v>4.2592493133008125</v>
      </c>
      <c r="Q91" s="7">
        <f>MAX(0,Q90+$Q$5-temps_HW_levels!Q84-$Q$3)</f>
        <v>0.27051226343112322</v>
      </c>
      <c r="R91" s="7">
        <f>MAX(0,R90+$R$5-temps_HW_levels!R84-$R$3)</f>
        <v>0</v>
      </c>
      <c r="S91" s="7">
        <f>MAX(0,S90+$S$5-temps_HW_levels!S84-$S$3)</f>
        <v>0</v>
      </c>
      <c r="T91" s="7">
        <f>MAX(0,T90+$T$5-temps_HW_levels!T84-$T$3)</f>
        <v>0</v>
      </c>
    </row>
    <row r="92" spans="1:20" x14ac:dyDescent="0.25">
      <c r="A92" s="4">
        <v>44096</v>
      </c>
      <c r="B92" s="7">
        <f>MAX(0,B91+$B$5-temps_HW_levels!B85-$B$3)</f>
        <v>0</v>
      </c>
      <c r="C92" s="7">
        <f>MAX(0,C91+$C$5-temps_HW_levels!C85-$C$3)</f>
        <v>0</v>
      </c>
      <c r="D92" s="7">
        <f>MAX(0,D91+$D$5-temps_HW_levels!D85-$D$3)</f>
        <v>0</v>
      </c>
      <c r="E92" s="7">
        <f>MAX(0,E91+$E$5-temps_HW_levels!E85-$E$3)</f>
        <v>18.424095310104576</v>
      </c>
      <c r="F92" s="7">
        <f>MAX(0,F91+$F$5-temps_HW_levels!F85-$F$3)</f>
        <v>0</v>
      </c>
      <c r="G92" s="7">
        <f>MAX(0,G91+$G$5-temps_HW_levels!G85-$G$3)</f>
        <v>0</v>
      </c>
      <c r="H92" s="7">
        <f>MAX(0,H91+$H$5-temps_HW_levels!H85-$H$3)</f>
        <v>0</v>
      </c>
      <c r="I92" s="7">
        <f>MAX(0,I91+$I$5-temps_HW_levels!I85-$I$3)</f>
        <v>0</v>
      </c>
      <c r="J92" s="7">
        <f>MAX(0,J91+$J$5-temps_HW_levels!J85-$J$3)</f>
        <v>0</v>
      </c>
      <c r="K92" s="7">
        <f>MAX(0,K91+$K$5-temps_HW_levels!K85-$K$3)</f>
        <v>1.6307913326636649</v>
      </c>
      <c r="L92" s="7">
        <f>MAX(0,L91+$L$5-temps_HW_levels!L85-$L$3)</f>
        <v>0</v>
      </c>
      <c r="M92" s="7">
        <f>MAX(0,M91+$M$5-temps_HW_levels!M85-$M$3)</f>
        <v>0</v>
      </c>
      <c r="N92" s="7">
        <f>MAX(0,N91+$N$5-temps_HW_levels!N85-$N$3)</f>
        <v>0</v>
      </c>
      <c r="O92" s="7">
        <f>MAX(0,O91+$O$5-temps_HW_levels!O85-$O$3)</f>
        <v>0</v>
      </c>
      <c r="P92" s="7">
        <f>MAX(0,P91+$P$5-temps_HW_levels!P85-$P$3)</f>
        <v>0</v>
      </c>
      <c r="Q92" s="7">
        <f>MAX(0,Q91+$Q$5-temps_HW_levels!Q85-$Q$3)</f>
        <v>0</v>
      </c>
      <c r="R92" s="7">
        <f>MAX(0,R91+$R$5-temps_HW_levels!R85-$R$3)</f>
        <v>0</v>
      </c>
      <c r="S92" s="7">
        <f>MAX(0,S91+$S$5-temps_HW_levels!S85-$S$3)</f>
        <v>0</v>
      </c>
      <c r="T92" s="7">
        <f>MAX(0,T91+$T$5-temps_HW_levels!T85-$T$3)</f>
        <v>0</v>
      </c>
    </row>
    <row r="93" spans="1:20" x14ac:dyDescent="0.25">
      <c r="A93" s="4">
        <v>44097</v>
      </c>
      <c r="B93" s="7">
        <f>MAX(0,B92+$B$5-temps_HW_levels!B86-$B$3)</f>
        <v>1.3917478817515527</v>
      </c>
      <c r="C93" s="7">
        <f>MAX(0,C92+$C$5-temps_HW_levels!C86-$C$3)</f>
        <v>0</v>
      </c>
      <c r="D93" s="7">
        <f>MAX(0,D92+$D$5-temps_HW_levels!D86-$D$3)</f>
        <v>0</v>
      </c>
      <c r="E93" s="7">
        <f>MAX(0,E92+$E$5-temps_HW_levels!E86-$E$3)</f>
        <v>17.486096855252029</v>
      </c>
      <c r="F93" s="7">
        <f>MAX(0,F92+$F$5-temps_HW_levels!F86-$F$3)</f>
        <v>0</v>
      </c>
      <c r="G93" s="7">
        <f>MAX(0,G92+$G$5-temps_HW_levels!G86-$G$3)</f>
        <v>0</v>
      </c>
      <c r="H93" s="7">
        <f>MAX(0,H92+$H$5-temps_HW_levels!H86-$H$3)</f>
        <v>0</v>
      </c>
      <c r="I93" s="7">
        <f>MAX(0,I92+$I$5-temps_HW_levels!I86-$I$3)</f>
        <v>0</v>
      </c>
      <c r="J93" s="7">
        <f>MAX(0,J92+$J$5-temps_HW_levels!J86-$J$3)</f>
        <v>0</v>
      </c>
      <c r="K93" s="7">
        <f>MAX(0,K92+$K$5-temps_HW_levels!K86-$K$3)</f>
        <v>0</v>
      </c>
      <c r="L93" s="7">
        <f>MAX(0,L92+$L$5-temps_HW_levels!L86-$L$3)</f>
        <v>0</v>
      </c>
      <c r="M93" s="7">
        <f>MAX(0,M92+$M$5-temps_HW_levels!M86-$M$3)</f>
        <v>0</v>
      </c>
      <c r="N93" s="7">
        <f>MAX(0,N92+$N$5-temps_HW_levels!N86-$N$3)</f>
        <v>0</v>
      </c>
      <c r="O93" s="7">
        <f>MAX(0,O92+$O$5-temps_HW_levels!O86-$O$3)</f>
        <v>0</v>
      </c>
      <c r="P93" s="7">
        <f>MAX(0,P92+$P$5-temps_HW_levels!P86-$P$3)</f>
        <v>0</v>
      </c>
      <c r="Q93" s="7">
        <f>MAX(0,Q92+$Q$5-temps_HW_levels!Q86-$Q$3)</f>
        <v>0</v>
      </c>
      <c r="R93" s="7">
        <f>MAX(0,R92+$R$5-temps_HW_levels!R86-$R$3)</f>
        <v>0</v>
      </c>
      <c r="S93" s="7">
        <f>MAX(0,S92+$S$5-temps_HW_levels!S86-$S$3)</f>
        <v>0</v>
      </c>
      <c r="T93" s="7">
        <f>MAX(0,T92+$T$5-temps_HW_levels!T86-$T$3)</f>
        <v>0</v>
      </c>
    </row>
    <row r="94" spans="1:20" x14ac:dyDescent="0.25">
      <c r="A94" s="4">
        <v>44098</v>
      </c>
      <c r="B94" s="7">
        <f>MAX(0,B93+$B$5-temps_HW_levels!B87-$B$3)</f>
        <v>4.032694699369511</v>
      </c>
      <c r="C94" s="7">
        <f>MAX(0,C93+$C$5-temps_HW_levels!C87-$C$3)</f>
        <v>0</v>
      </c>
      <c r="D94" s="7">
        <f>MAX(0,D93+$D$5-temps_HW_levels!D87-$D$3)</f>
        <v>0</v>
      </c>
      <c r="E94" s="7">
        <f>MAX(0,E93+$E$5-temps_HW_levels!E87-$E$3)</f>
        <v>15.406017176171687</v>
      </c>
      <c r="F94" s="7">
        <f>MAX(0,F93+$F$5-temps_HW_levels!F87-$F$3)</f>
        <v>0</v>
      </c>
      <c r="G94" s="7">
        <f>MAX(0,G93+$G$5-temps_HW_levels!G87-$G$3)</f>
        <v>0</v>
      </c>
      <c r="H94" s="7">
        <f>MAX(0,H93+$H$5-temps_HW_levels!H87-$H$3)</f>
        <v>0</v>
      </c>
      <c r="I94" s="7">
        <f>MAX(0,I93+$I$5-temps_HW_levels!I87-$I$3)</f>
        <v>0</v>
      </c>
      <c r="J94" s="7">
        <f>MAX(0,J93+$J$5-temps_HW_levels!J87-$J$3)</f>
        <v>0</v>
      </c>
      <c r="K94" s="7">
        <f>MAX(0,K93+$K$5-temps_HW_levels!K87-$K$3)</f>
        <v>0</v>
      </c>
      <c r="L94" s="7">
        <f>MAX(0,L93+$L$5-temps_HW_levels!L87-$L$3)</f>
        <v>0</v>
      </c>
      <c r="M94" s="7">
        <f>MAX(0,M93+$M$5-temps_HW_levels!M87-$M$3)</f>
        <v>0</v>
      </c>
      <c r="N94" s="7">
        <f>MAX(0,N93+$N$5-temps_HW_levels!N87-$N$3)</f>
        <v>0</v>
      </c>
      <c r="O94" s="7">
        <f>MAX(0,O93+$O$5-temps_HW_levels!O87-$O$3)</f>
        <v>0</v>
      </c>
      <c r="P94" s="7">
        <f>MAX(0,P93+$P$5-temps_HW_levels!P87-$P$3)</f>
        <v>0</v>
      </c>
      <c r="Q94" s="7">
        <f>MAX(0,Q93+$Q$5-temps_HW_levels!Q87-$Q$3)</f>
        <v>0</v>
      </c>
      <c r="R94" s="7">
        <f>MAX(0,R93+$R$5-temps_HW_levels!R87-$R$3)</f>
        <v>0</v>
      </c>
      <c r="S94" s="7">
        <f>MAX(0,S93+$S$5-temps_HW_levels!S87-$S$3)</f>
        <v>0</v>
      </c>
      <c r="T94" s="7">
        <f>MAX(0,T93+$T$5-temps_HW_levels!T87-$T$3)</f>
        <v>0</v>
      </c>
    </row>
    <row r="95" spans="1:20" x14ac:dyDescent="0.25">
      <c r="A95" s="4">
        <v>44099</v>
      </c>
      <c r="B95" s="7">
        <f>MAX(0,B94+$B$5-temps_HW_levels!B88-$B$3)</f>
        <v>5.9752040527013683</v>
      </c>
      <c r="C95" s="7">
        <f>MAX(0,C94+$C$5-temps_HW_levels!C88-$C$3)</f>
        <v>0</v>
      </c>
      <c r="D95" s="7">
        <f>MAX(0,D94+$D$5-temps_HW_levels!D88-$D$3)</f>
        <v>0</v>
      </c>
      <c r="E95" s="7">
        <f>MAX(0,E94+$E$5-temps_HW_levels!E88-$E$3)</f>
        <v>12.181835433689841</v>
      </c>
      <c r="F95" s="7">
        <f>MAX(0,F94+$F$5-temps_HW_levels!F88-$F$3)</f>
        <v>0.33957048771083587</v>
      </c>
      <c r="G95" s="7">
        <f>MAX(0,G94+$G$5-temps_HW_levels!G88-$G$3)</f>
        <v>0</v>
      </c>
      <c r="H95" s="7">
        <f>MAX(0,H94+$H$5-temps_HW_levels!H88-$H$3)</f>
        <v>0</v>
      </c>
      <c r="I95" s="7">
        <f>MAX(0,I94+$I$5-temps_HW_levels!I88-$I$3)</f>
        <v>0</v>
      </c>
      <c r="J95" s="7">
        <f>MAX(0,J94+$J$5-temps_HW_levels!J88-$J$3)</f>
        <v>0</v>
      </c>
      <c r="K95" s="7">
        <f>MAX(0,K94+$K$5-temps_HW_levels!K88-$K$3)</f>
        <v>0</v>
      </c>
      <c r="L95" s="7">
        <f>MAX(0,L94+$L$5-temps_HW_levels!L88-$L$3)</f>
        <v>0</v>
      </c>
      <c r="M95" s="7">
        <f>MAX(0,M94+$M$5-temps_HW_levels!M88-$M$3)</f>
        <v>0</v>
      </c>
      <c r="N95" s="7">
        <f>MAX(0,N94+$N$5-temps_HW_levels!N88-$N$3)</f>
        <v>0</v>
      </c>
      <c r="O95" s="7">
        <f>MAX(0,O94+$O$5-temps_HW_levels!O88-$O$3)</f>
        <v>0</v>
      </c>
      <c r="P95" s="7">
        <f>MAX(0,P94+$P$5-temps_HW_levels!P88-$P$3)</f>
        <v>0</v>
      </c>
      <c r="Q95" s="7">
        <f>MAX(0,Q94+$Q$5-temps_HW_levels!Q88-$Q$3)</f>
        <v>0</v>
      </c>
      <c r="R95" s="7">
        <f>MAX(0,R94+$R$5-temps_HW_levels!R88-$R$3)</f>
        <v>0</v>
      </c>
      <c r="S95" s="7">
        <f>MAX(0,S94+$S$5-temps_HW_levels!S88-$S$3)</f>
        <v>0</v>
      </c>
      <c r="T95" s="7">
        <f>MAX(0,T94+$T$5-temps_HW_levels!T88-$T$3)</f>
        <v>0</v>
      </c>
    </row>
    <row r="96" spans="1:20" x14ac:dyDescent="0.25">
      <c r="A96" s="4">
        <v>44100</v>
      </c>
      <c r="B96" s="7">
        <f>MAX(0,B95+$B$5-temps_HW_levels!B89-$B$3)</f>
        <v>18.623350378917731</v>
      </c>
      <c r="C96" s="7">
        <f>MAX(0,C95+$C$5-temps_HW_levels!C89-$C$3)</f>
        <v>0</v>
      </c>
      <c r="D96" s="7">
        <f>MAX(0,D95+$D$5-temps_HW_levels!D89-$D$3)</f>
        <v>0</v>
      </c>
      <c r="E96" s="7">
        <f>MAX(0,E95+$E$5-temps_HW_levels!E89-$E$3)</f>
        <v>9.8701356020908975</v>
      </c>
      <c r="F96" s="7">
        <f>MAX(0,F95+$F$5-temps_HW_levels!F89-$F$3)</f>
        <v>7.5029739520335763</v>
      </c>
      <c r="G96" s="7">
        <f>MAX(0,G95+$G$5-temps_HW_levels!G89-$G$3)</f>
        <v>4.5713488000324878</v>
      </c>
      <c r="H96" s="7">
        <f>MAX(0,H95+$H$5-temps_HW_levels!H89-$H$3)</f>
        <v>0</v>
      </c>
      <c r="I96" s="7">
        <f>MAX(0,I95+$I$5-temps_HW_levels!I89-$I$3)</f>
        <v>0</v>
      </c>
      <c r="J96" s="7">
        <f>MAX(0,J95+$J$5-temps_HW_levels!J89-$J$3)</f>
        <v>0</v>
      </c>
      <c r="K96" s="7">
        <f>MAX(0,K95+$K$5-temps_HW_levels!K89-$K$3)</f>
        <v>0</v>
      </c>
      <c r="L96" s="7">
        <f>MAX(0,L95+$L$5-temps_HW_levels!L89-$L$3)</f>
        <v>0</v>
      </c>
      <c r="M96" s="7">
        <f>MAX(0,M95+$M$5-temps_HW_levels!M89-$M$3)</f>
        <v>0</v>
      </c>
      <c r="N96" s="7">
        <f>MAX(0,N95+$N$5-temps_HW_levels!N89-$N$3)</f>
        <v>0</v>
      </c>
      <c r="O96" s="7">
        <f>MAX(0,O95+$O$5-temps_HW_levels!O89-$O$3)</f>
        <v>0</v>
      </c>
      <c r="P96" s="7">
        <f>MAX(0,P95+$P$5-temps_HW_levels!P89-$P$3)</f>
        <v>0</v>
      </c>
      <c r="Q96" s="7">
        <f>MAX(0,Q95+$Q$5-temps_HW_levels!Q89-$Q$3)</f>
        <v>0</v>
      </c>
      <c r="R96" s="7">
        <f>MAX(0,R95+$R$5-temps_HW_levels!R89-$R$3)</f>
        <v>0</v>
      </c>
      <c r="S96" s="7">
        <f>MAX(0,S95+$S$5-temps_HW_levels!S89-$S$3)</f>
        <v>0</v>
      </c>
      <c r="T96" s="7">
        <f>MAX(0,T95+$T$5-temps_HW_levels!T89-$T$3)</f>
        <v>1.0894885033986812</v>
      </c>
    </row>
    <row r="97" spans="1:20" x14ac:dyDescent="0.25">
      <c r="A97" s="4">
        <v>44101</v>
      </c>
      <c r="B97" s="7">
        <f>MAX(0,B96+$B$5-temps_HW_levels!B90-$B$3)</f>
        <v>31.595472651160389</v>
      </c>
      <c r="C97" s="7">
        <f>MAX(0,C96+$C$5-temps_HW_levels!C90-$C$3)</f>
        <v>0</v>
      </c>
      <c r="D97" s="7">
        <f>MAX(0,D96+$D$5-temps_HW_levels!D90-$D$3)</f>
        <v>0</v>
      </c>
      <c r="E97" s="7">
        <f>MAX(0,E96+$E$5-temps_HW_levels!E90-$E$3)</f>
        <v>16.880453680127545</v>
      </c>
      <c r="F97" s="7">
        <f>MAX(0,F96+$F$5-temps_HW_levels!F90-$F$3)</f>
        <v>12.286638747347814</v>
      </c>
      <c r="G97" s="7">
        <f>MAX(0,G96+$G$5-temps_HW_levels!G90-$G$3)</f>
        <v>8.1125744543213685</v>
      </c>
      <c r="H97" s="7">
        <f>MAX(0,H96+$H$5-temps_HW_levels!H90-$H$3)</f>
        <v>0</v>
      </c>
      <c r="I97" s="7">
        <f>MAX(0,I96+$I$5-temps_HW_levels!I90-$I$3)</f>
        <v>0</v>
      </c>
      <c r="J97" s="7">
        <f>MAX(0,J96+$J$5-temps_HW_levels!J90-$J$3)</f>
        <v>0</v>
      </c>
      <c r="K97" s="7">
        <f>MAX(0,K96+$K$5-temps_HW_levels!K90-$K$3)</f>
        <v>0</v>
      </c>
      <c r="L97" s="7">
        <f>MAX(0,L96+$L$5-temps_HW_levels!L90-$L$3)</f>
        <v>0</v>
      </c>
      <c r="M97" s="7">
        <f>MAX(0,M96+$M$5-temps_HW_levels!M90-$M$3)</f>
        <v>0</v>
      </c>
      <c r="N97" s="7">
        <f>MAX(0,N96+$N$5-temps_HW_levels!N90-$N$3)</f>
        <v>0</v>
      </c>
      <c r="O97" s="7">
        <f>MAX(0,O96+$O$5-temps_HW_levels!O90-$O$3)</f>
        <v>0</v>
      </c>
      <c r="P97" s="7">
        <f>MAX(0,P96+$P$5-temps_HW_levels!P90-$P$3)</f>
        <v>0</v>
      </c>
      <c r="Q97" s="7">
        <f>MAX(0,Q96+$Q$5-temps_HW_levels!Q90-$Q$3)</f>
        <v>0</v>
      </c>
      <c r="R97" s="7">
        <f>MAX(0,R96+$R$5-temps_HW_levels!R90-$R$3)</f>
        <v>0</v>
      </c>
      <c r="S97" s="7">
        <f>MAX(0,S96+$S$5-temps_HW_levels!S90-$S$3)</f>
        <v>0</v>
      </c>
      <c r="T97" s="7">
        <f>MAX(0,T96+$T$5-temps_HW_levels!T90-$T$3)</f>
        <v>2.1550339297904744</v>
      </c>
    </row>
    <row r="98" spans="1:20" x14ac:dyDescent="0.25">
      <c r="A98" s="4">
        <v>44102</v>
      </c>
      <c r="B98" s="7">
        <f>MAX(0,B97+$B$5-temps_HW_levels!B91-$B$3)</f>
        <v>45.829822043507349</v>
      </c>
      <c r="C98" s="7">
        <f>MAX(0,C97+$C$5-temps_HW_levels!C91-$C$3)</f>
        <v>0</v>
      </c>
      <c r="D98" s="7">
        <f>MAX(0,D97+$D$5-temps_HW_levels!D91-$D$3)</f>
        <v>0</v>
      </c>
      <c r="E98" s="7">
        <f>MAX(0,E97+$E$5-temps_HW_levels!E91-$E$3)</f>
        <v>23.534025476390994</v>
      </c>
      <c r="F98" s="7">
        <f>MAX(0,F97+$F$5-temps_HW_levels!F91-$F$3)</f>
        <v>14.176297146010745</v>
      </c>
      <c r="G98" s="7">
        <f>MAX(0,G97+$G$5-temps_HW_levels!G91-$G$3)</f>
        <v>11.254771761703857</v>
      </c>
      <c r="H98" s="7">
        <f>MAX(0,H97+$H$5-temps_HW_levels!H91-$H$3)</f>
        <v>0</v>
      </c>
      <c r="I98" s="7">
        <f>MAX(0,I97+$I$5-temps_HW_levels!I91-$I$3)</f>
        <v>0</v>
      </c>
      <c r="J98" s="7">
        <f>MAX(0,J97+$J$5-temps_HW_levels!J91-$J$3)</f>
        <v>0</v>
      </c>
      <c r="K98" s="7">
        <f>MAX(0,K97+$K$5-temps_HW_levels!K91-$K$3)</f>
        <v>0</v>
      </c>
      <c r="L98" s="7">
        <f>MAX(0,L97+$L$5-temps_HW_levels!L91-$L$3)</f>
        <v>0</v>
      </c>
      <c r="M98" s="7">
        <f>MAX(0,M97+$M$5-temps_HW_levels!M91-$M$3)</f>
        <v>0</v>
      </c>
      <c r="N98" s="7">
        <f>MAX(0,N97+$N$5-temps_HW_levels!N91-$N$3)</f>
        <v>0</v>
      </c>
      <c r="O98" s="7">
        <f>MAX(0,O97+$O$5-temps_HW_levels!O91-$O$3)</f>
        <v>0</v>
      </c>
      <c r="P98" s="7">
        <f>MAX(0,P97+$P$5-temps_HW_levels!P91-$P$3)</f>
        <v>0</v>
      </c>
      <c r="Q98" s="7">
        <f>MAX(0,Q97+$Q$5-temps_HW_levels!Q91-$Q$3)</f>
        <v>0</v>
      </c>
      <c r="R98" s="7">
        <f>MAX(0,R97+$R$5-temps_HW_levels!R91-$R$3)</f>
        <v>0</v>
      </c>
      <c r="S98" s="7">
        <f>MAX(0,S97+$S$5-temps_HW_levels!S91-$S$3)</f>
        <v>0</v>
      </c>
      <c r="T98" s="7">
        <f>MAX(0,T97+$T$5-temps_HW_levels!T91-$T$3)</f>
        <v>3.4962527655171671</v>
      </c>
    </row>
    <row r="99" spans="1:20" x14ac:dyDescent="0.25">
      <c r="A99" s="4">
        <v>44103</v>
      </c>
      <c r="B99" s="7">
        <f>MAX(0,B98+$B$5-temps_HW_levels!B92-$B$3)</f>
        <v>55.608923956436016</v>
      </c>
      <c r="C99" s="7">
        <f>MAX(0,C98+$C$5-temps_HW_levels!C92-$C$3)</f>
        <v>0</v>
      </c>
      <c r="D99" s="7">
        <f>MAX(0,D98+$D$5-temps_HW_levels!D92-$D$3)</f>
        <v>0</v>
      </c>
      <c r="E99" s="7">
        <f>MAX(0,E98+$E$5-temps_HW_levels!E92-$E$3)</f>
        <v>25.813277328095054</v>
      </c>
      <c r="F99" s="7">
        <f>MAX(0,F98+$F$5-temps_HW_levels!F92-$F$3)</f>
        <v>12.174959590828882</v>
      </c>
      <c r="G99" s="7">
        <f>MAX(0,G98+$G$5-temps_HW_levels!G92-$G$3)</f>
        <v>11.05164392146866</v>
      </c>
      <c r="H99" s="7">
        <f>MAX(0,H98+$H$5-temps_HW_levels!H92-$H$3)</f>
        <v>0</v>
      </c>
      <c r="I99" s="7">
        <f>MAX(0,I98+$I$5-temps_HW_levels!I92-$I$3)</f>
        <v>0</v>
      </c>
      <c r="J99" s="7">
        <f>MAX(0,J98+$J$5-temps_HW_levels!J92-$J$3)</f>
        <v>0</v>
      </c>
      <c r="K99" s="7">
        <f>MAX(0,K98+$K$5-temps_HW_levels!K92-$K$3)</f>
        <v>0</v>
      </c>
      <c r="L99" s="7">
        <f>MAX(0,L98+$L$5-temps_HW_levels!L92-$L$3)</f>
        <v>0</v>
      </c>
      <c r="M99" s="7">
        <f>MAX(0,M98+$M$5-temps_HW_levels!M92-$M$3)</f>
        <v>0</v>
      </c>
      <c r="N99" s="7">
        <f>MAX(0,N98+$N$5-temps_HW_levels!N92-$N$3)</f>
        <v>0</v>
      </c>
      <c r="O99" s="7">
        <f>MAX(0,O98+$O$5-temps_HW_levels!O92-$O$3)</f>
        <v>0</v>
      </c>
      <c r="P99" s="7">
        <f>MAX(0,P98+$P$5-temps_HW_levels!P92-$P$3)</f>
        <v>0</v>
      </c>
      <c r="Q99" s="7">
        <f>MAX(0,Q98+$Q$5-temps_HW_levels!Q92-$Q$3)</f>
        <v>0</v>
      </c>
      <c r="R99" s="7">
        <f>MAX(0,R98+$R$5-temps_HW_levels!R92-$R$3)</f>
        <v>0</v>
      </c>
      <c r="S99" s="7">
        <f>MAX(0,S98+$S$5-temps_HW_levels!S92-$S$3)</f>
        <v>0</v>
      </c>
      <c r="T99" s="7">
        <f>MAX(0,T98+$T$5-temps_HW_levels!T92-$T$3)</f>
        <v>0.90346271794375088</v>
      </c>
    </row>
    <row r="100" spans="1:20" x14ac:dyDescent="0.25">
      <c r="A100" s="4">
        <v>44104</v>
      </c>
      <c r="B100" s="7">
        <f>MAX(0,B99+$B$5-temps_HW_levels!B93-$B$3)</f>
        <v>55.428143161198477</v>
      </c>
      <c r="C100" s="7">
        <f>MAX(0,C99+$C$5-temps_HW_levels!C93-$C$3)</f>
        <v>0</v>
      </c>
      <c r="D100" s="7">
        <f>MAX(0,D99+$D$5-temps_HW_levels!D93-$D$3)</f>
        <v>0</v>
      </c>
      <c r="E100" s="7">
        <f>MAX(0,E99+$E$5-temps_HW_levels!E93-$E$3)</f>
        <v>25.776519107410209</v>
      </c>
      <c r="F100" s="7">
        <f>MAX(0,F99+$F$5-temps_HW_levels!F93-$F$3)</f>
        <v>10.868409492339216</v>
      </c>
      <c r="G100" s="7">
        <f>MAX(0,G99+$G$5-temps_HW_levels!G93-$G$3)</f>
        <v>10.05157225296626</v>
      </c>
      <c r="H100" s="7">
        <f>MAX(0,H99+$H$5-temps_HW_levels!H93-$H$3)</f>
        <v>0</v>
      </c>
      <c r="I100" s="7">
        <f>MAX(0,I99+$I$5-temps_HW_levels!I93-$I$3)</f>
        <v>0</v>
      </c>
      <c r="J100" s="7">
        <f>MAX(0,J99+$J$5-temps_HW_levels!J93-$J$3)</f>
        <v>0</v>
      </c>
      <c r="K100" s="7">
        <f>MAX(0,K99+$K$5-temps_HW_levels!K93-$K$3)</f>
        <v>0.50845458650452979</v>
      </c>
      <c r="L100" s="7">
        <f>MAX(0,L99+$L$5-temps_HW_levels!L93-$L$3)</f>
        <v>0</v>
      </c>
      <c r="M100" s="7">
        <f>MAX(0,M99+$M$5-temps_HW_levels!M93-$M$3)</f>
        <v>0</v>
      </c>
      <c r="N100" s="7">
        <f>MAX(0,N99+$N$5-temps_HW_levels!N93-$N$3)</f>
        <v>0</v>
      </c>
      <c r="O100" s="7">
        <f>MAX(0,O99+$O$5-temps_HW_levels!O93-$O$3)</f>
        <v>0</v>
      </c>
      <c r="P100" s="7">
        <f>MAX(0,P99+$P$5-temps_HW_levels!P93-$P$3)</f>
        <v>0</v>
      </c>
      <c r="Q100" s="7">
        <f>MAX(0,Q99+$Q$5-temps_HW_levels!Q93-$Q$3)</f>
        <v>0</v>
      </c>
      <c r="R100" s="7">
        <f>MAX(0,R99+$R$5-temps_HW_levels!R93-$R$3)</f>
        <v>0</v>
      </c>
      <c r="S100" s="7">
        <f>MAX(0,S99+$S$5-temps_HW_levels!S93-$S$3)</f>
        <v>0</v>
      </c>
      <c r="T100" s="7">
        <f>MAX(0,T99+$T$5-temps_HW_levels!T93-$T$3)</f>
        <v>0</v>
      </c>
    </row>
    <row r="101" spans="1:20" x14ac:dyDescent="0.25">
      <c r="A101" s="4">
        <v>44105</v>
      </c>
      <c r="B101" s="7">
        <f>MAX(0,B100+$B$5-temps_HW_levels!B94-$B$3)</f>
        <v>37.531822908178654</v>
      </c>
      <c r="C101" s="7">
        <f>MAX(0,C100+$C$5-temps_HW_levels!C94-$C$3)</f>
        <v>0</v>
      </c>
      <c r="D101" s="7">
        <f>MAX(0,D100+$D$5-temps_HW_levels!D94-$D$3)</f>
        <v>0</v>
      </c>
      <c r="E101" s="7">
        <f>MAX(0,E100+$E$5-temps_HW_levels!E94-$E$3)</f>
        <v>19.452905386838268</v>
      </c>
      <c r="F101" s="7">
        <f>MAX(0,F100+$F$5-temps_HW_levels!F94-$F$3)</f>
        <v>6.8141185968278588</v>
      </c>
      <c r="G101" s="7">
        <f>MAX(0,G100+$G$5-temps_HW_levels!G94-$G$3)</f>
        <v>2.152207727767439</v>
      </c>
      <c r="H101" s="7">
        <f>MAX(0,H100+$H$5-temps_HW_levels!H94-$H$3)</f>
        <v>0</v>
      </c>
      <c r="I101" s="7">
        <f>MAX(0,I100+$I$5-temps_HW_levels!I94-$I$3)</f>
        <v>0</v>
      </c>
      <c r="J101" s="7">
        <f>MAX(0,J100+$J$5-temps_HW_levels!J94-$J$3)</f>
        <v>0</v>
      </c>
      <c r="K101" s="7">
        <f>MAX(0,K100+$K$5-temps_HW_levels!K94-$K$3)</f>
        <v>0</v>
      </c>
      <c r="L101" s="7">
        <f>MAX(0,L100+$L$5-temps_HW_levels!L94-$L$3)</f>
        <v>0</v>
      </c>
      <c r="M101" s="7">
        <f>MAX(0,M100+$M$5-temps_HW_levels!M94-$M$3)</f>
        <v>0</v>
      </c>
      <c r="N101" s="7">
        <f>MAX(0,N100+$N$5-temps_HW_levels!N94-$N$3)</f>
        <v>0</v>
      </c>
      <c r="O101" s="7">
        <f>MAX(0,O100+$O$5-temps_HW_levels!O94-$O$3)</f>
        <v>0</v>
      </c>
      <c r="P101" s="7">
        <f>MAX(0,P100+$P$5-temps_HW_levels!P94-$P$3)</f>
        <v>0</v>
      </c>
      <c r="Q101" s="7">
        <f>MAX(0,Q100+$Q$5-temps_HW_levels!Q94-$Q$3)</f>
        <v>0</v>
      </c>
      <c r="R101" s="7">
        <f>MAX(0,R100+$R$5-temps_HW_levels!R94-$R$3)</f>
        <v>0</v>
      </c>
      <c r="S101" s="7">
        <f>MAX(0,S100+$S$5-temps_HW_levels!S94-$S$3)</f>
        <v>0</v>
      </c>
      <c r="T101" s="7">
        <f>MAX(0,T100+$T$5-temps_HW_levels!T94-$T$3)</f>
        <v>0</v>
      </c>
    </row>
    <row r="102" spans="1:20" x14ac:dyDescent="0.25">
      <c r="A102" s="4">
        <v>44106</v>
      </c>
      <c r="B102" s="7">
        <f>MAX(0,B101+$B$5-temps_HW_levels!B95-$B$3)</f>
        <v>23.406500784272506</v>
      </c>
      <c r="C102" s="7">
        <f>MAX(0,C101+$C$5-temps_HW_levels!C95-$C$3)</f>
        <v>0</v>
      </c>
      <c r="D102" s="7">
        <f>MAX(0,D101+$D$5-temps_HW_levels!D95-$D$3)</f>
        <v>0</v>
      </c>
      <c r="E102" s="7">
        <f>MAX(0,E101+$E$5-temps_HW_levels!E95-$E$3)</f>
        <v>8.8979436042444178</v>
      </c>
      <c r="F102" s="7">
        <f>MAX(0,F101+$F$5-temps_HW_levels!F95-$F$3)</f>
        <v>0</v>
      </c>
      <c r="G102" s="7">
        <f>MAX(0,G101+$G$5-temps_HW_levels!G95-$G$3)</f>
        <v>0</v>
      </c>
      <c r="H102" s="7">
        <f>MAX(0,H101+$H$5-temps_HW_levels!H95-$H$3)</f>
        <v>0</v>
      </c>
      <c r="I102" s="7">
        <f>MAX(0,I101+$I$5-temps_HW_levels!I95-$I$3)</f>
        <v>0</v>
      </c>
      <c r="J102" s="7">
        <f>MAX(0,J101+$J$5-temps_HW_levels!J95-$J$3)</f>
        <v>0</v>
      </c>
      <c r="K102" s="7">
        <f>MAX(0,K101+$K$5-temps_HW_levels!K95-$K$3)</f>
        <v>0</v>
      </c>
      <c r="L102" s="7">
        <f>MAX(0,L101+$L$5-temps_HW_levels!L95-$L$3)</f>
        <v>0</v>
      </c>
      <c r="M102" s="7">
        <f>MAX(0,M101+$M$5-temps_HW_levels!M95-$M$3)</f>
        <v>0</v>
      </c>
      <c r="N102" s="7">
        <f>MAX(0,N101+$N$5-temps_HW_levels!N95-$N$3)</f>
        <v>0</v>
      </c>
      <c r="O102" s="7">
        <f>MAX(0,O101+$O$5-temps_HW_levels!O95-$O$3)</f>
        <v>0</v>
      </c>
      <c r="P102" s="7">
        <f>MAX(0,P101+$P$5-temps_HW_levels!P95-$P$3)</f>
        <v>2.8348509212808457</v>
      </c>
      <c r="Q102" s="7">
        <f>MAX(0,Q101+$Q$5-temps_HW_levels!Q95-$Q$3)</f>
        <v>0</v>
      </c>
      <c r="R102" s="7">
        <f>MAX(0,R101+$R$5-temps_HW_levels!R95-$R$3)</f>
        <v>0</v>
      </c>
      <c r="S102" s="7">
        <f>MAX(0,S101+$S$5-temps_HW_levels!S95-$S$3)</f>
        <v>0</v>
      </c>
      <c r="T102" s="7">
        <f>MAX(0,T101+$T$5-temps_HW_levels!T95-$T$3)</f>
        <v>0</v>
      </c>
    </row>
    <row r="103" spans="1:20" x14ac:dyDescent="0.25">
      <c r="A103" s="4">
        <v>44107</v>
      </c>
      <c r="B103" s="7">
        <f>MAX(0,B102+$B$5-temps_HW_levels!B96-$B$3)</f>
        <v>16.958972028920865</v>
      </c>
      <c r="C103" s="7">
        <f>MAX(0,C102+$C$5-temps_HW_levels!C96-$C$3)</f>
        <v>0</v>
      </c>
      <c r="D103" s="7">
        <f>MAX(0,D102+$D$5-temps_HW_levels!D96-$D$3)</f>
        <v>0</v>
      </c>
      <c r="E103" s="7">
        <f>MAX(0,E102+$E$5-temps_HW_levels!E96-$E$3)</f>
        <v>0</v>
      </c>
      <c r="F103" s="7">
        <f>MAX(0,F102+$F$5-temps_HW_levels!F96-$F$3)</f>
        <v>0</v>
      </c>
      <c r="G103" s="7">
        <f>MAX(0,G102+$G$5-temps_HW_levels!G96-$G$3)</f>
        <v>0</v>
      </c>
      <c r="H103" s="7">
        <f>MAX(0,H102+$H$5-temps_HW_levels!H96-$H$3)</f>
        <v>0</v>
      </c>
      <c r="I103" s="7">
        <f>MAX(0,I102+$I$5-temps_HW_levels!I96-$I$3)</f>
        <v>0</v>
      </c>
      <c r="J103" s="7">
        <f>MAX(0,J102+$J$5-temps_HW_levels!J96-$J$3)</f>
        <v>0</v>
      </c>
      <c r="K103" s="7">
        <f>MAX(0,K102+$K$5-temps_HW_levels!K96-$K$3)</f>
        <v>0</v>
      </c>
      <c r="L103" s="7">
        <f>MAX(0,L102+$L$5-temps_HW_levels!L96-$L$3)</f>
        <v>0</v>
      </c>
      <c r="M103" s="7">
        <f>MAX(0,M102+$M$5-temps_HW_levels!M96-$M$3)</f>
        <v>0</v>
      </c>
      <c r="N103" s="7">
        <f>MAX(0,N102+$N$5-temps_HW_levels!N96-$N$3)</f>
        <v>0</v>
      </c>
      <c r="O103" s="7">
        <f>MAX(0,O102+$O$5-temps_HW_levels!O96-$O$3)</f>
        <v>0</v>
      </c>
      <c r="P103" s="7">
        <f>MAX(0,P102+$P$5-temps_HW_levels!P96-$P$3)</f>
        <v>6.6376842749441911</v>
      </c>
      <c r="Q103" s="7">
        <f>MAX(0,Q102+$Q$5-temps_HW_levels!Q96-$Q$3)</f>
        <v>0</v>
      </c>
      <c r="R103" s="7">
        <f>MAX(0,R102+$R$5-temps_HW_levels!R96-$R$3)</f>
        <v>0</v>
      </c>
      <c r="S103" s="7">
        <f>MAX(0,S102+$S$5-temps_HW_levels!S96-$S$3)</f>
        <v>0</v>
      </c>
      <c r="T103" s="7">
        <f>MAX(0,T102+$T$5-temps_HW_levels!T96-$T$3)</f>
        <v>0</v>
      </c>
    </row>
    <row r="104" spans="1:20" x14ac:dyDescent="0.25">
      <c r="A104" s="4">
        <v>44108</v>
      </c>
      <c r="B104" s="7">
        <f>MAX(0,B103+$B$5-temps_HW_levels!B97-$B$3)</f>
        <v>19.613121965535623</v>
      </c>
      <c r="C104" s="7">
        <f>MAX(0,C103+$C$5-temps_HW_levels!C97-$C$3)</f>
        <v>0</v>
      </c>
      <c r="D104" s="7">
        <f>MAX(0,D103+$D$5-temps_HW_levels!D97-$D$3)</f>
        <v>0</v>
      </c>
      <c r="E104" s="7">
        <f>MAX(0,E103+$E$5-temps_HW_levels!E97-$E$3)</f>
        <v>0</v>
      </c>
      <c r="F104" s="7">
        <f>MAX(0,F103+$F$5-temps_HW_levels!F97-$F$3)</f>
        <v>0</v>
      </c>
      <c r="G104" s="7">
        <f>MAX(0,G103+$G$5-temps_HW_levels!G97-$G$3)</f>
        <v>0</v>
      </c>
      <c r="H104" s="7">
        <f>MAX(0,H103+$H$5-temps_HW_levels!H97-$H$3)</f>
        <v>0</v>
      </c>
      <c r="I104" s="7">
        <f>MAX(0,I103+$I$5-temps_HW_levels!I97-$I$3)</f>
        <v>0</v>
      </c>
      <c r="J104" s="7">
        <f>MAX(0,J103+$J$5-temps_HW_levels!J97-$J$3)</f>
        <v>0</v>
      </c>
      <c r="K104" s="7">
        <f>MAX(0,K103+$K$5-temps_HW_levels!K97-$K$3)</f>
        <v>0</v>
      </c>
      <c r="L104" s="7">
        <f>MAX(0,L103+$L$5-temps_HW_levels!L97-$L$3)</f>
        <v>0</v>
      </c>
      <c r="M104" s="7">
        <f>MAX(0,M103+$M$5-temps_HW_levels!M97-$M$3)</f>
        <v>0</v>
      </c>
      <c r="N104" s="7">
        <f>MAX(0,N103+$N$5-temps_HW_levels!N97-$N$3)</f>
        <v>0</v>
      </c>
      <c r="O104" s="7">
        <f>MAX(0,O103+$O$5-temps_HW_levels!O97-$O$3)</f>
        <v>0</v>
      </c>
      <c r="P104" s="7">
        <f>MAX(0,P103+$P$5-temps_HW_levels!P97-$P$3)</f>
        <v>4.5523338708656373</v>
      </c>
      <c r="Q104" s="7">
        <f>MAX(0,Q103+$Q$5-temps_HW_levels!Q97-$Q$3)</f>
        <v>0</v>
      </c>
      <c r="R104" s="7">
        <f>MAX(0,R103+$R$5-temps_HW_levels!R97-$R$3)</f>
        <v>0</v>
      </c>
      <c r="S104" s="7">
        <f>MAX(0,S103+$S$5-temps_HW_levels!S97-$S$3)</f>
        <v>0</v>
      </c>
      <c r="T104" s="7">
        <f>MAX(0,T103+$T$5-temps_HW_levels!T97-$T$3)</f>
        <v>0</v>
      </c>
    </row>
    <row r="105" spans="1:20" x14ac:dyDescent="0.25">
      <c r="A105" s="4">
        <v>44109</v>
      </c>
      <c r="B105" s="7">
        <f>MAX(0,B104+$B$5-temps_HW_levels!B98-$B$3)</f>
        <v>14.560862158589583</v>
      </c>
      <c r="C105" s="7">
        <f>MAX(0,C104+$C$5-temps_HW_levels!C98-$C$3)</f>
        <v>0</v>
      </c>
      <c r="D105" s="7">
        <f>MAX(0,D104+$D$5-temps_HW_levels!D98-$D$3)</f>
        <v>0</v>
      </c>
      <c r="E105" s="7">
        <f>MAX(0,E104+$E$5-temps_HW_levels!E98-$E$3)</f>
        <v>0</v>
      </c>
      <c r="F105" s="7">
        <f>MAX(0,F104+$F$5-temps_HW_levels!F98-$F$3)</f>
        <v>0</v>
      </c>
      <c r="G105" s="7">
        <f>MAX(0,G104+$G$5-temps_HW_levels!G98-$G$3)</f>
        <v>0</v>
      </c>
      <c r="H105" s="7">
        <f>MAX(0,H104+$H$5-temps_HW_levels!H98-$H$3)</f>
        <v>0</v>
      </c>
      <c r="I105" s="7">
        <f>MAX(0,I104+$I$5-temps_HW_levels!I98-$I$3)</f>
        <v>0</v>
      </c>
      <c r="J105" s="7">
        <f>MAX(0,J104+$J$5-temps_HW_levels!J98-$J$3)</f>
        <v>0</v>
      </c>
      <c r="K105" s="7">
        <f>MAX(0,K104+$K$5-temps_HW_levels!K98-$K$3)</f>
        <v>0</v>
      </c>
      <c r="L105" s="7">
        <f>MAX(0,L104+$L$5-temps_HW_levels!L98-$L$3)</f>
        <v>0</v>
      </c>
      <c r="M105" s="7">
        <f>MAX(0,M104+$M$5-temps_HW_levels!M98-$M$3)</f>
        <v>0</v>
      </c>
      <c r="N105" s="7">
        <f>MAX(0,N104+$N$5-temps_HW_levels!N98-$N$3)</f>
        <v>0</v>
      </c>
      <c r="O105" s="7">
        <f>MAX(0,O104+$O$5-temps_HW_levels!O98-$O$3)</f>
        <v>1.0356863421129106</v>
      </c>
      <c r="P105" s="7">
        <f>MAX(0,P104+$P$5-temps_HW_levels!P98-$P$3)</f>
        <v>0</v>
      </c>
      <c r="Q105" s="7">
        <f>MAX(0,Q104+$Q$5-temps_HW_levels!Q98-$Q$3)</f>
        <v>0</v>
      </c>
      <c r="R105" s="7">
        <f>MAX(0,R104+$R$5-temps_HW_levels!R98-$R$3)</f>
        <v>0</v>
      </c>
      <c r="S105" s="7">
        <f>MAX(0,S104+$S$5-temps_HW_levels!S98-$S$3)</f>
        <v>0</v>
      </c>
      <c r="T105" s="7">
        <f>MAX(0,T104+$T$5-temps_HW_levels!T98-$T$3)</f>
        <v>0</v>
      </c>
    </row>
    <row r="106" spans="1:20" x14ac:dyDescent="0.25">
      <c r="A106" s="4">
        <v>44110</v>
      </c>
      <c r="B106" s="7">
        <f>MAX(0,B105+$B$5-temps_HW_levels!B99-$B$3)</f>
        <v>0.84259306097115105</v>
      </c>
      <c r="C106" s="7">
        <f>MAX(0,C105+$C$5-temps_HW_levels!C99-$C$3)</f>
        <v>0</v>
      </c>
      <c r="D106" s="7">
        <f>MAX(0,D105+$D$5-temps_HW_levels!D99-$D$3)</f>
        <v>0</v>
      </c>
      <c r="E106" s="7">
        <f>MAX(0,E105+$E$5-temps_HW_levels!E99-$E$3)</f>
        <v>0</v>
      </c>
      <c r="F106" s="7">
        <f>MAX(0,F105+$F$5-temps_HW_levels!F99-$F$3)</f>
        <v>0</v>
      </c>
      <c r="G106" s="7">
        <f>MAX(0,G105+$G$5-temps_HW_levels!G99-$G$3)</f>
        <v>0</v>
      </c>
      <c r="H106" s="7">
        <f>MAX(0,H105+$H$5-temps_HW_levels!H99-$H$3)</f>
        <v>0</v>
      </c>
      <c r="I106" s="7">
        <f>MAX(0,I105+$I$5-temps_HW_levels!I99-$I$3)</f>
        <v>0</v>
      </c>
      <c r="J106" s="7">
        <f>MAX(0,J105+$J$5-temps_HW_levels!J99-$J$3)</f>
        <v>0</v>
      </c>
      <c r="K106" s="7">
        <f>MAX(0,K105+$K$5-temps_HW_levels!K99-$K$3)</f>
        <v>0</v>
      </c>
      <c r="L106" s="7">
        <f>MAX(0,L105+$L$5-temps_HW_levels!L99-$L$3)</f>
        <v>0</v>
      </c>
      <c r="M106" s="7">
        <f>MAX(0,M105+$M$5-temps_HW_levels!M99-$M$3)</f>
        <v>0</v>
      </c>
      <c r="N106" s="7">
        <f>MAX(0,N105+$N$5-temps_HW_levels!N99-$N$3)</f>
        <v>1.3714056599899003</v>
      </c>
      <c r="O106" s="7">
        <f>MAX(0,O105+$O$5-temps_HW_levels!O99-$O$3)</f>
        <v>0</v>
      </c>
      <c r="P106" s="7">
        <f>MAX(0,P105+$P$5-temps_HW_levels!P99-$P$3)</f>
        <v>0</v>
      </c>
      <c r="Q106" s="7">
        <f>MAX(0,Q105+$Q$5-temps_HW_levels!Q99-$Q$3)</f>
        <v>0</v>
      </c>
      <c r="R106" s="7">
        <f>MAX(0,R105+$R$5-temps_HW_levels!R99-$R$3)</f>
        <v>0</v>
      </c>
      <c r="S106" s="7">
        <f>MAX(0,S105+$S$5-temps_HW_levels!S99-$S$3)</f>
        <v>0</v>
      </c>
      <c r="T106" s="7">
        <f>MAX(0,T105+$T$5-temps_HW_levels!T99-$T$3)</f>
        <v>0</v>
      </c>
    </row>
    <row r="107" spans="1:20" x14ac:dyDescent="0.25">
      <c r="A107" s="4">
        <v>44111</v>
      </c>
      <c r="B107" s="7">
        <f>MAX(0,B106+$B$5-temps_HW_levels!B100-$B$3)</f>
        <v>0</v>
      </c>
      <c r="C107" s="7">
        <f>MAX(0,C106+$C$5-temps_HW_levels!C100-$C$3)</f>
        <v>0</v>
      </c>
      <c r="D107" s="7">
        <f>MAX(0,D106+$D$5-temps_HW_levels!D100-$D$3)</f>
        <v>0</v>
      </c>
      <c r="E107" s="7">
        <f>MAX(0,E106+$E$5-temps_HW_levels!E100-$E$3)</f>
        <v>0</v>
      </c>
      <c r="F107" s="7">
        <f>MAX(0,F106+$F$5-temps_HW_levels!F100-$F$3)</f>
        <v>0</v>
      </c>
      <c r="G107" s="7">
        <f>MAX(0,G106+$G$5-temps_HW_levels!G100-$G$3)</f>
        <v>0</v>
      </c>
      <c r="H107" s="7">
        <f>MAX(0,H106+$H$5-temps_HW_levels!H100-$H$3)</f>
        <v>0</v>
      </c>
      <c r="I107" s="7">
        <f>MAX(0,I106+$I$5-temps_HW_levels!I100-$I$3)</f>
        <v>0</v>
      </c>
      <c r="J107" s="7">
        <f>MAX(0,J106+$J$5-temps_HW_levels!J100-$J$3)</f>
        <v>0</v>
      </c>
      <c r="K107" s="7">
        <f>MAX(0,K106+$K$5-temps_HW_levels!K100-$K$3)</f>
        <v>0</v>
      </c>
      <c r="L107" s="7">
        <f>MAX(0,L106+$L$5-temps_HW_levels!L100-$L$3)</f>
        <v>0</v>
      </c>
      <c r="M107" s="7">
        <f>MAX(0,M106+$M$5-temps_HW_levels!M100-$M$3)</f>
        <v>0</v>
      </c>
      <c r="N107" s="7">
        <f>MAX(0,N106+$N$5-temps_HW_levels!N100-$N$3)</f>
        <v>0</v>
      </c>
      <c r="O107" s="7">
        <f>MAX(0,O106+$O$5-temps_HW_levels!O100-$O$3)</f>
        <v>0</v>
      </c>
      <c r="P107" s="7">
        <f>MAX(0,P106+$P$5-temps_HW_levels!P100-$P$3)</f>
        <v>0</v>
      </c>
      <c r="Q107" s="7">
        <f>MAX(0,Q106+$Q$5-temps_HW_levels!Q100-$Q$3)</f>
        <v>0</v>
      </c>
      <c r="R107" s="7">
        <f>MAX(0,R106+$R$5-temps_HW_levels!R100-$R$3)</f>
        <v>0</v>
      </c>
      <c r="S107" s="7">
        <f>MAX(0,S106+$S$5-temps_HW_levels!S100-$S$3)</f>
        <v>0</v>
      </c>
      <c r="T107" s="7">
        <f>MAX(0,T106+$T$5-temps_HW_levels!T100-$T$3)</f>
        <v>0</v>
      </c>
    </row>
    <row r="108" spans="1:20" x14ac:dyDescent="0.25">
      <c r="A108" s="4">
        <v>44112</v>
      </c>
      <c r="B108" s="7">
        <f>MAX(0,B107+$B$5-temps_HW_levels!B101-$B$3)</f>
        <v>0</v>
      </c>
      <c r="C108" s="7">
        <f>MAX(0,C107+$C$5-temps_HW_levels!C101-$C$3)</f>
        <v>0</v>
      </c>
      <c r="D108" s="7">
        <f>MAX(0,D107+$D$5-temps_HW_levels!D101-$D$3)</f>
        <v>0</v>
      </c>
      <c r="E108" s="7">
        <f>MAX(0,E107+$E$5-temps_HW_levels!E101-$E$3)</f>
        <v>0</v>
      </c>
      <c r="F108" s="7">
        <f>MAX(0,F107+$F$5-temps_HW_levels!F101-$F$3)</f>
        <v>0</v>
      </c>
      <c r="G108" s="7">
        <f>MAX(0,G107+$G$5-temps_HW_levels!G101-$G$3)</f>
        <v>0</v>
      </c>
      <c r="H108" s="7">
        <f>MAX(0,H107+$H$5-temps_HW_levels!H101-$H$3)</f>
        <v>0</v>
      </c>
      <c r="I108" s="7">
        <f>MAX(0,I107+$I$5-temps_HW_levels!I101-$I$3)</f>
        <v>0</v>
      </c>
      <c r="J108" s="7">
        <f>MAX(0,J107+$J$5-temps_HW_levels!J101-$J$3)</f>
        <v>0</v>
      </c>
      <c r="K108" s="7">
        <f>MAX(0,K107+$K$5-temps_HW_levels!K101-$K$3)</f>
        <v>0</v>
      </c>
      <c r="L108" s="7">
        <f>MAX(0,L107+$L$5-temps_HW_levels!L101-$L$3)</f>
        <v>0</v>
      </c>
      <c r="M108" s="7">
        <f>MAX(0,M107+$M$5-temps_HW_levels!M101-$M$3)</f>
        <v>0</v>
      </c>
      <c r="N108" s="7">
        <f>MAX(0,N107+$N$5-temps_HW_levels!N101-$N$3)</f>
        <v>0</v>
      </c>
      <c r="O108" s="7">
        <f>MAX(0,O107+$O$5-temps_HW_levels!O101-$O$3)</f>
        <v>0</v>
      </c>
      <c r="P108" s="7">
        <f>MAX(0,P107+$P$5-temps_HW_levels!P101-$P$3)</f>
        <v>0</v>
      </c>
      <c r="Q108" s="7">
        <f>MAX(0,Q107+$Q$5-temps_HW_levels!Q101-$Q$3)</f>
        <v>0</v>
      </c>
      <c r="R108" s="7">
        <f>MAX(0,R107+$R$5-temps_HW_levels!R101-$R$3)</f>
        <v>0</v>
      </c>
      <c r="S108" s="7">
        <f>MAX(0,S107+$S$5-temps_HW_levels!S101-$S$3)</f>
        <v>0</v>
      </c>
      <c r="T108" s="7">
        <f>MAX(0,T107+$T$5-temps_HW_levels!T101-$T$3)</f>
        <v>0</v>
      </c>
    </row>
    <row r="109" spans="1:20" x14ac:dyDescent="0.25">
      <c r="A109" s="4">
        <v>44113</v>
      </c>
      <c r="B109" s="7">
        <f>MAX(0,B108+$B$5-temps_HW_levels!B102-$B$3)</f>
        <v>0</v>
      </c>
      <c r="C109" s="7">
        <f>MAX(0,C108+$C$5-temps_HW_levels!C102-$C$3)</f>
        <v>0</v>
      </c>
      <c r="D109" s="7">
        <f>MAX(0,D108+$D$5-temps_HW_levels!D102-$D$3)</f>
        <v>0</v>
      </c>
      <c r="E109" s="7">
        <f>MAX(0,E108+$E$5-temps_HW_levels!E102-$E$3)</f>
        <v>4.9704465211154476</v>
      </c>
      <c r="F109" s="7">
        <f>MAX(0,F108+$F$5-temps_HW_levels!F102-$F$3)</f>
        <v>0</v>
      </c>
      <c r="G109" s="7">
        <f>MAX(0,G108+$G$5-temps_HW_levels!G102-$G$3)</f>
        <v>0</v>
      </c>
      <c r="H109" s="7">
        <f>MAX(0,H108+$H$5-temps_HW_levels!H102-$H$3)</f>
        <v>0</v>
      </c>
      <c r="I109" s="7">
        <f>MAX(0,I108+$I$5-temps_HW_levels!I102-$I$3)</f>
        <v>0</v>
      </c>
      <c r="J109" s="7">
        <f>MAX(0,J108+$J$5-temps_HW_levels!J102-$J$3)</f>
        <v>0</v>
      </c>
      <c r="K109" s="7">
        <f>MAX(0,K108+$K$5-temps_HW_levels!K102-$K$3)</f>
        <v>0</v>
      </c>
      <c r="L109" s="7">
        <f>MAX(0,L108+$L$5-temps_HW_levels!L102-$L$3)</f>
        <v>0</v>
      </c>
      <c r="M109" s="7">
        <f>MAX(0,M108+$M$5-temps_HW_levels!M102-$M$3)</f>
        <v>0</v>
      </c>
      <c r="N109" s="7">
        <f>MAX(0,N108+$N$5-temps_HW_levels!N102-$N$3)</f>
        <v>0</v>
      </c>
      <c r="O109" s="7">
        <f>MAX(0,O108+$O$5-temps_HW_levels!O102-$O$3)</f>
        <v>0</v>
      </c>
      <c r="P109" s="7">
        <f>MAX(0,P108+$P$5-temps_HW_levels!P102-$P$3)</f>
        <v>0</v>
      </c>
      <c r="Q109" s="7">
        <f>MAX(0,Q108+$Q$5-temps_HW_levels!Q102-$Q$3)</f>
        <v>1.002574535733225</v>
      </c>
      <c r="R109" s="7">
        <f>MAX(0,R108+$R$5-temps_HW_levels!R102-$R$3)</f>
        <v>0</v>
      </c>
      <c r="S109" s="7">
        <f>MAX(0,S108+$S$5-temps_HW_levels!S102-$S$3)</f>
        <v>0</v>
      </c>
      <c r="T109" s="7">
        <f>MAX(0,T108+$T$5-temps_HW_levels!T102-$T$3)</f>
        <v>0</v>
      </c>
    </row>
    <row r="110" spans="1:20" x14ac:dyDescent="0.25">
      <c r="A110" s="4">
        <v>44114</v>
      </c>
      <c r="B110" s="7">
        <f>MAX(0,B109+$B$5-temps_HW_levels!B103-$B$3)</f>
        <v>0</v>
      </c>
      <c r="C110" s="7">
        <f>MAX(0,C109+$C$5-temps_HW_levels!C103-$C$3)</f>
        <v>0</v>
      </c>
      <c r="D110" s="7">
        <f>MAX(0,D109+$D$5-temps_HW_levels!D103-$D$3)</f>
        <v>0</v>
      </c>
      <c r="E110" s="7">
        <f>MAX(0,E109+$E$5-temps_HW_levels!E103-$E$3)</f>
        <v>15.342857240324804</v>
      </c>
      <c r="F110" s="7">
        <f>MAX(0,F109+$F$5-temps_HW_levels!F103-$F$3)</f>
        <v>0</v>
      </c>
      <c r="G110" s="7">
        <f>MAX(0,G109+$G$5-temps_HW_levels!G103-$G$3)</f>
        <v>0</v>
      </c>
      <c r="H110" s="7">
        <f>MAX(0,H109+$H$5-temps_HW_levels!H103-$H$3)</f>
        <v>0</v>
      </c>
      <c r="I110" s="7">
        <f>MAX(0,I109+$I$5-temps_HW_levels!I103-$I$3)</f>
        <v>0</v>
      </c>
      <c r="J110" s="7">
        <f>MAX(0,J109+$J$5-temps_HW_levels!J103-$J$3)</f>
        <v>0</v>
      </c>
      <c r="K110" s="7">
        <f>MAX(0,K109+$K$5-temps_HW_levels!K103-$K$3)</f>
        <v>0</v>
      </c>
      <c r="L110" s="7">
        <f>MAX(0,L109+$L$5-temps_HW_levels!L103-$L$3)</f>
        <v>0</v>
      </c>
      <c r="M110" s="7">
        <f>MAX(0,M109+$M$5-temps_HW_levels!M103-$M$3)</f>
        <v>0</v>
      </c>
      <c r="N110" s="7">
        <f>MAX(0,N109+$N$5-temps_HW_levels!N103-$N$3)</f>
        <v>0</v>
      </c>
      <c r="O110" s="7">
        <f>MAX(0,O109+$O$5-temps_HW_levels!O103-$O$3)</f>
        <v>0</v>
      </c>
      <c r="P110" s="7">
        <f>MAX(0,P109+$P$5-temps_HW_levels!P103-$P$3)</f>
        <v>0</v>
      </c>
      <c r="Q110" s="7">
        <f>MAX(0,Q109+$Q$5-temps_HW_levels!Q103-$Q$3)</f>
        <v>0</v>
      </c>
      <c r="R110" s="7">
        <f>MAX(0,R109+$R$5-temps_HW_levels!R103-$R$3)</f>
        <v>0</v>
      </c>
      <c r="S110" s="7">
        <f>MAX(0,S109+$S$5-temps_HW_levels!S103-$S$3)</f>
        <v>0</v>
      </c>
      <c r="T110" s="7">
        <f>MAX(0,T109+$T$5-temps_HW_levels!T103-$T$3)</f>
        <v>0</v>
      </c>
    </row>
    <row r="111" spans="1:20" x14ac:dyDescent="0.25">
      <c r="A111" s="4">
        <v>44115</v>
      </c>
      <c r="B111" s="7">
        <f>MAX(0,B110+$B$5-temps_HW_levels!B104-$B$3)</f>
        <v>0</v>
      </c>
      <c r="C111" s="7">
        <f>MAX(0,C110+$C$5-temps_HW_levels!C104-$C$3)</f>
        <v>0</v>
      </c>
      <c r="D111" s="7">
        <f>MAX(0,D110+$D$5-temps_HW_levels!D104-$D$3)</f>
        <v>0</v>
      </c>
      <c r="E111" s="7">
        <f>MAX(0,E110+$E$5-temps_HW_levels!E104-$E$3)</f>
        <v>22.543258992327765</v>
      </c>
      <c r="F111" s="7">
        <f>MAX(0,F110+$F$5-temps_HW_levels!F104-$F$3)</f>
        <v>0</v>
      </c>
      <c r="G111" s="7">
        <f>MAX(0,G110+$G$5-temps_HW_levels!G104-$G$3)</f>
        <v>0</v>
      </c>
      <c r="H111" s="7">
        <f>MAX(0,H110+$H$5-temps_HW_levels!H104-$H$3)</f>
        <v>0</v>
      </c>
      <c r="I111" s="7">
        <f>MAX(0,I110+$I$5-temps_HW_levels!I104-$I$3)</f>
        <v>0</v>
      </c>
      <c r="J111" s="7">
        <f>MAX(0,J110+$J$5-temps_HW_levels!J104-$J$3)</f>
        <v>0</v>
      </c>
      <c r="K111" s="7">
        <f>MAX(0,K110+$K$5-temps_HW_levels!K104-$K$3)</f>
        <v>0</v>
      </c>
      <c r="L111" s="7">
        <f>MAX(0,L110+$L$5-temps_HW_levels!L104-$L$3)</f>
        <v>0</v>
      </c>
      <c r="M111" s="7">
        <f>MAX(0,M110+$M$5-temps_HW_levels!M104-$M$3)</f>
        <v>0</v>
      </c>
      <c r="N111" s="7">
        <f>MAX(0,N110+$N$5-temps_HW_levels!N104-$N$3)</f>
        <v>0</v>
      </c>
      <c r="O111" s="7">
        <f>MAX(0,O110+$O$5-temps_HW_levels!O104-$O$3)</f>
        <v>0</v>
      </c>
      <c r="P111" s="7">
        <f>MAX(0,P110+$P$5-temps_HW_levels!P104-$P$3)</f>
        <v>0</v>
      </c>
      <c r="Q111" s="7">
        <f>MAX(0,Q110+$Q$5-temps_HW_levels!Q104-$Q$3)</f>
        <v>0</v>
      </c>
      <c r="R111" s="7">
        <f>MAX(0,R110+$R$5-temps_HW_levels!R104-$R$3)</f>
        <v>0</v>
      </c>
      <c r="S111" s="7">
        <f>MAX(0,S110+$S$5-temps_HW_levels!S104-$S$3)</f>
        <v>0</v>
      </c>
      <c r="T111" s="7">
        <f>MAX(0,T110+$T$5-temps_HW_levels!T104-$T$3)</f>
        <v>0</v>
      </c>
    </row>
    <row r="112" spans="1:20" x14ac:dyDescent="0.25">
      <c r="A112" s="4">
        <v>44116</v>
      </c>
      <c r="B112" s="7">
        <f>MAX(0,B111+$B$5-temps_HW_levels!B105-$B$3)</f>
        <v>0</v>
      </c>
      <c r="C112" s="7">
        <f>MAX(0,C111+$C$5-temps_HW_levels!C105-$C$3)</f>
        <v>0</v>
      </c>
      <c r="D112" s="7">
        <f>MAX(0,D111+$D$5-temps_HW_levels!D105-$D$3)</f>
        <v>0</v>
      </c>
      <c r="E112" s="7">
        <f>MAX(0,E111+$E$5-temps_HW_levels!E105-$E$3)</f>
        <v>23.678897442131614</v>
      </c>
      <c r="F112" s="7">
        <f>MAX(0,F111+$F$5-temps_HW_levels!F105-$F$3)</f>
        <v>0</v>
      </c>
      <c r="G112" s="7">
        <f>MAX(0,G111+$G$5-temps_HW_levels!G105-$G$3)</f>
        <v>0</v>
      </c>
      <c r="H112" s="7">
        <f>MAX(0,H111+$H$5-temps_HW_levels!H105-$H$3)</f>
        <v>0</v>
      </c>
      <c r="I112" s="7">
        <f>MAX(0,I111+$I$5-temps_HW_levels!I105-$I$3)</f>
        <v>0</v>
      </c>
      <c r="J112" s="7">
        <f>MAX(0,J111+$J$5-temps_HW_levels!J105-$J$3)</f>
        <v>0</v>
      </c>
      <c r="K112" s="7">
        <f>MAX(0,K111+$K$5-temps_HW_levels!K105-$K$3)</f>
        <v>0</v>
      </c>
      <c r="L112" s="7">
        <f>MAX(0,L111+$L$5-temps_HW_levels!L105-$L$3)</f>
        <v>0</v>
      </c>
      <c r="M112" s="7">
        <f>MAX(0,M111+$M$5-temps_HW_levels!M105-$M$3)</f>
        <v>0</v>
      </c>
      <c r="N112" s="7">
        <f>MAX(0,N111+$N$5-temps_HW_levels!N105-$N$3)</f>
        <v>0</v>
      </c>
      <c r="O112" s="7">
        <f>MAX(0,O111+$O$5-temps_HW_levels!O105-$O$3)</f>
        <v>0</v>
      </c>
      <c r="P112" s="7">
        <f>MAX(0,P111+$P$5-temps_HW_levels!P105-$P$3)</f>
        <v>0</v>
      </c>
      <c r="Q112" s="7">
        <f>MAX(0,Q111+$Q$5-temps_HW_levels!Q105-$Q$3)</f>
        <v>0</v>
      </c>
      <c r="R112" s="7">
        <f>MAX(0,R111+$R$5-temps_HW_levels!R105-$R$3)</f>
        <v>0</v>
      </c>
      <c r="S112" s="7">
        <f>MAX(0,S111+$S$5-temps_HW_levels!S105-$S$3)</f>
        <v>0</v>
      </c>
      <c r="T112" s="7">
        <f>MAX(0,T111+$T$5-temps_HW_levels!T105-$T$3)</f>
        <v>0</v>
      </c>
    </row>
    <row r="113" spans="1:20" x14ac:dyDescent="0.25">
      <c r="A113" s="4">
        <v>44117</v>
      </c>
      <c r="B113" s="7">
        <f>MAX(0,B112+$B$5-temps_HW_levels!B106-$B$3)</f>
        <v>0</v>
      </c>
      <c r="C113" s="7">
        <f>MAX(0,C112+$C$5-temps_HW_levels!C106-$C$3)</f>
        <v>0</v>
      </c>
      <c r="D113" s="7">
        <f>MAX(0,D112+$D$5-temps_HW_levels!D106-$D$3)</f>
        <v>0</v>
      </c>
      <c r="E113" s="7">
        <f>MAX(0,E112+$E$5-temps_HW_levels!E106-$E$3)</f>
        <v>19.68469422699367</v>
      </c>
      <c r="F113" s="7">
        <f>MAX(0,F112+$F$5-temps_HW_levels!F106-$F$3)</f>
        <v>0</v>
      </c>
      <c r="G113" s="7">
        <f>MAX(0,G112+$G$5-temps_HW_levels!G106-$G$3)</f>
        <v>0</v>
      </c>
      <c r="H113" s="7">
        <f>MAX(0,H112+$H$5-temps_HW_levels!H106-$H$3)</f>
        <v>0</v>
      </c>
      <c r="I113" s="7">
        <f>MAX(0,I112+$I$5-temps_HW_levels!I106-$I$3)</f>
        <v>0</v>
      </c>
      <c r="J113" s="7">
        <f>MAX(0,J112+$J$5-temps_HW_levels!J106-$J$3)</f>
        <v>0</v>
      </c>
      <c r="K113" s="7">
        <f>MAX(0,K112+$K$5-temps_HW_levels!K106-$K$3)</f>
        <v>0</v>
      </c>
      <c r="L113" s="7">
        <f>MAX(0,L112+$L$5-temps_HW_levels!L106-$L$3)</f>
        <v>0</v>
      </c>
      <c r="M113" s="7">
        <f>MAX(0,M112+$M$5-temps_HW_levels!M106-$M$3)</f>
        <v>0</v>
      </c>
      <c r="N113" s="7">
        <f>MAX(0,N112+$N$5-temps_HW_levels!N106-$N$3)</f>
        <v>0</v>
      </c>
      <c r="O113" s="7">
        <f>MAX(0,O112+$O$5-temps_HW_levels!O106-$O$3)</f>
        <v>0</v>
      </c>
      <c r="P113" s="7">
        <f>MAX(0,P112+$P$5-temps_HW_levels!P106-$P$3)</f>
        <v>0</v>
      </c>
      <c r="Q113" s="7">
        <f>MAX(0,Q112+$Q$5-temps_HW_levels!Q106-$Q$3)</f>
        <v>0</v>
      </c>
      <c r="R113" s="7">
        <f>MAX(0,R112+$R$5-temps_HW_levels!R106-$R$3)</f>
        <v>0</v>
      </c>
      <c r="S113" s="7">
        <f>MAX(0,S112+$S$5-temps_HW_levels!S106-$S$3)</f>
        <v>0</v>
      </c>
      <c r="T113" s="7">
        <f>MAX(0,T112+$T$5-temps_HW_levels!T106-$T$3)</f>
        <v>0</v>
      </c>
    </row>
    <row r="114" spans="1:20" x14ac:dyDescent="0.25">
      <c r="A114" s="4">
        <v>44118</v>
      </c>
      <c r="B114" s="7">
        <f>MAX(0,B113+$B$5-temps_HW_levels!B107-$B$3)</f>
        <v>0</v>
      </c>
      <c r="C114" s="7">
        <f>MAX(0,C113+$C$5-temps_HW_levels!C107-$C$3)</f>
        <v>0</v>
      </c>
      <c r="D114" s="7">
        <f>MAX(0,D113+$D$5-temps_HW_levels!D107-$D$3)</f>
        <v>0</v>
      </c>
      <c r="E114" s="7">
        <f>MAX(0,E113+$E$5-temps_HW_levels!E107-$E$3)</f>
        <v>12.750829824682924</v>
      </c>
      <c r="F114" s="7">
        <f>MAX(0,F113+$F$5-temps_HW_levels!F107-$F$3)</f>
        <v>0</v>
      </c>
      <c r="G114" s="7">
        <f>MAX(0,G113+$G$5-temps_HW_levels!G107-$G$3)</f>
        <v>0</v>
      </c>
      <c r="H114" s="7">
        <f>MAX(0,H113+$H$5-temps_HW_levels!H107-$H$3)</f>
        <v>0</v>
      </c>
      <c r="I114" s="7">
        <f>MAX(0,I113+$I$5-temps_HW_levels!I107-$I$3)</f>
        <v>0</v>
      </c>
      <c r="J114" s="7">
        <f>MAX(0,J113+$J$5-temps_HW_levels!J107-$J$3)</f>
        <v>0</v>
      </c>
      <c r="K114" s="7">
        <f>MAX(0,K113+$K$5-temps_HW_levels!K107-$K$3)</f>
        <v>0.72095110734223322</v>
      </c>
      <c r="L114" s="7">
        <f>MAX(0,L113+$L$5-temps_HW_levels!L107-$L$3)</f>
        <v>0</v>
      </c>
      <c r="M114" s="7">
        <f>MAX(0,M113+$M$5-temps_HW_levels!M107-$M$3)</f>
        <v>0</v>
      </c>
      <c r="N114" s="7">
        <f>MAX(0,N113+$N$5-temps_HW_levels!N107-$N$3)</f>
        <v>0</v>
      </c>
      <c r="O114" s="7">
        <f>MAX(0,O113+$O$5-temps_HW_levels!O107-$O$3)</f>
        <v>0</v>
      </c>
      <c r="P114" s="7">
        <f>MAX(0,P113+$P$5-temps_HW_levels!P107-$P$3)</f>
        <v>0</v>
      </c>
      <c r="Q114" s="7">
        <f>MAX(0,Q113+$Q$5-temps_HW_levels!Q107-$Q$3)</f>
        <v>0</v>
      </c>
      <c r="R114" s="7">
        <f>MAX(0,R113+$R$5-temps_HW_levels!R107-$R$3)</f>
        <v>0</v>
      </c>
      <c r="S114" s="7">
        <f>MAX(0,S113+$S$5-temps_HW_levels!S107-$S$3)</f>
        <v>0</v>
      </c>
      <c r="T114" s="7">
        <f>MAX(0,T113+$T$5-temps_HW_levels!T107-$T$3)</f>
        <v>0</v>
      </c>
    </row>
    <row r="115" spans="1:20" x14ac:dyDescent="0.25">
      <c r="A115" s="4">
        <v>44119</v>
      </c>
      <c r="B115" s="7">
        <f>MAX(0,B114+$B$5-temps_HW_levels!B108-$B$3)</f>
        <v>3.1570516628074583</v>
      </c>
      <c r="C115" s="7">
        <f>MAX(0,C114+$C$5-temps_HW_levels!C108-$C$3)</f>
        <v>0</v>
      </c>
      <c r="D115" s="7">
        <f>MAX(0,D114+$D$5-temps_HW_levels!D108-$D$3)</f>
        <v>0</v>
      </c>
      <c r="E115" s="7">
        <f>MAX(0,E114+$E$5-temps_HW_levels!E108-$E$3)</f>
        <v>8.1740314619759715</v>
      </c>
      <c r="F115" s="7">
        <f>MAX(0,F114+$F$5-temps_HW_levels!F108-$F$3)</f>
        <v>0</v>
      </c>
      <c r="G115" s="7">
        <f>MAX(0,G114+$G$5-temps_HW_levels!G108-$G$3)</f>
        <v>0</v>
      </c>
      <c r="H115" s="7">
        <f>MAX(0,H114+$H$5-temps_HW_levels!H108-$H$3)</f>
        <v>0</v>
      </c>
      <c r="I115" s="7">
        <f>MAX(0,I114+$I$5-temps_HW_levels!I108-$I$3)</f>
        <v>1.5620447806397335</v>
      </c>
      <c r="J115" s="7">
        <f>MAX(0,J114+$J$5-temps_HW_levels!J108-$J$3)</f>
        <v>0</v>
      </c>
      <c r="K115" s="7">
        <f>MAX(0,K114+$K$5-temps_HW_levels!K108-$K$3)</f>
        <v>0</v>
      </c>
      <c r="L115" s="7">
        <f>MAX(0,L114+$L$5-temps_HW_levels!L108-$L$3)</f>
        <v>0</v>
      </c>
      <c r="M115" s="7">
        <f>MAX(0,M114+$M$5-temps_HW_levels!M108-$M$3)</f>
        <v>0</v>
      </c>
      <c r="N115" s="7">
        <f>MAX(0,N114+$N$5-temps_HW_levels!N108-$N$3)</f>
        <v>0</v>
      </c>
      <c r="O115" s="7">
        <f>MAX(0,O114+$O$5-temps_HW_levels!O108-$O$3)</f>
        <v>0</v>
      </c>
      <c r="P115" s="7">
        <f>MAX(0,P114+$P$5-temps_HW_levels!P108-$P$3)</f>
        <v>0</v>
      </c>
      <c r="Q115" s="7">
        <f>MAX(0,Q114+$Q$5-temps_HW_levels!Q108-$Q$3)</f>
        <v>0</v>
      </c>
      <c r="R115" s="7">
        <f>MAX(0,R114+$R$5-temps_HW_levels!R108-$R$3)</f>
        <v>0</v>
      </c>
      <c r="S115" s="7">
        <f>MAX(0,S114+$S$5-temps_HW_levels!S108-$S$3)</f>
        <v>0</v>
      </c>
      <c r="T115" s="7">
        <f>MAX(0,T114+$T$5-temps_HW_levels!T108-$T$3)</f>
        <v>0</v>
      </c>
    </row>
    <row r="116" spans="1:20" x14ac:dyDescent="0.25">
      <c r="A116" s="4">
        <v>44120</v>
      </c>
      <c r="B116" s="7">
        <f>MAX(0,B115+$B$5-temps_HW_levels!B109-$B$3)</f>
        <v>15.474490399041013</v>
      </c>
      <c r="C116" s="7">
        <f>MAX(0,C115+$C$5-temps_HW_levels!C109-$C$3)</f>
        <v>0</v>
      </c>
      <c r="D116" s="7">
        <f>MAX(0,D115+$D$5-temps_HW_levels!D109-$D$3)</f>
        <v>0</v>
      </c>
      <c r="E116" s="7">
        <f>MAX(0,E115+$E$5-temps_HW_levels!E109-$E$3)</f>
        <v>4.3554896051567189</v>
      </c>
      <c r="F116" s="7">
        <f>MAX(0,F115+$F$5-temps_HW_levels!F109-$F$3)</f>
        <v>0</v>
      </c>
      <c r="G116" s="7">
        <f>MAX(0,G115+$G$5-temps_HW_levels!G109-$G$3)</f>
        <v>8.7724905998963933</v>
      </c>
      <c r="H116" s="7">
        <f>MAX(0,H115+$H$5-temps_HW_levels!H109-$H$3)</f>
        <v>0</v>
      </c>
      <c r="I116" s="7">
        <f>MAX(0,I115+$I$5-temps_HW_levels!I109-$I$3)</f>
        <v>3.6438790066699722</v>
      </c>
      <c r="J116" s="7">
        <f>MAX(0,J115+$J$5-temps_HW_levels!J109-$J$3)</f>
        <v>0</v>
      </c>
      <c r="K116" s="7">
        <f>MAX(0,K115+$K$5-temps_HW_levels!K109-$K$3)</f>
        <v>0</v>
      </c>
      <c r="L116" s="7">
        <f>MAX(0,L115+$L$5-temps_HW_levels!L109-$L$3)</f>
        <v>0</v>
      </c>
      <c r="M116" s="7">
        <f>MAX(0,M115+$M$5-temps_HW_levels!M109-$M$3)</f>
        <v>0</v>
      </c>
      <c r="N116" s="7">
        <f>MAX(0,N115+$N$5-temps_HW_levels!N109-$N$3)</f>
        <v>0.28633857404400587</v>
      </c>
      <c r="O116" s="7">
        <f>MAX(0,O115+$O$5-temps_HW_levels!O109-$O$3)</f>
        <v>0</v>
      </c>
      <c r="P116" s="7">
        <f>MAX(0,P115+$P$5-temps_HW_levels!P109-$P$3)</f>
        <v>0</v>
      </c>
      <c r="Q116" s="7">
        <f>MAX(0,Q115+$Q$5-temps_HW_levels!Q109-$Q$3)</f>
        <v>0</v>
      </c>
      <c r="R116" s="7">
        <f>MAX(0,R115+$R$5-temps_HW_levels!R109-$R$3)</f>
        <v>0</v>
      </c>
      <c r="S116" s="7">
        <f>MAX(0,S115+$S$5-temps_HW_levels!S109-$S$3)</f>
        <v>0</v>
      </c>
      <c r="T116" s="7">
        <f>MAX(0,T115+$T$5-temps_HW_levels!T109-$T$3)</f>
        <v>0</v>
      </c>
    </row>
    <row r="117" spans="1:20" x14ac:dyDescent="0.25">
      <c r="A117" s="4">
        <v>44121</v>
      </c>
      <c r="B117" s="7">
        <f>MAX(0,B116+$B$5-temps_HW_levels!B110-$B$3)</f>
        <v>34.607899041204774</v>
      </c>
      <c r="C117" s="7">
        <f>MAX(0,C116+$C$5-temps_HW_levels!C110-$C$3)</f>
        <v>0</v>
      </c>
      <c r="D117" s="7">
        <f>MAX(0,D116+$D$5-temps_HW_levels!D110-$D$3)</f>
        <v>0</v>
      </c>
      <c r="E117" s="7">
        <f>MAX(0,E116+$E$5-temps_HW_levels!E110-$E$3)</f>
        <v>0</v>
      </c>
      <c r="F117" s="7">
        <f>MAX(0,F116+$F$5-temps_HW_levels!F110-$F$3)</f>
        <v>4.9114898376929457</v>
      </c>
      <c r="G117" s="7">
        <f>MAX(0,G116+$G$5-temps_HW_levels!G110-$G$3)</f>
        <v>15.495799828690998</v>
      </c>
      <c r="H117" s="7">
        <f>MAX(0,H116+$H$5-temps_HW_levels!H110-$H$3)</f>
        <v>0</v>
      </c>
      <c r="I117" s="7">
        <f>MAX(0,I116+$I$5-temps_HW_levels!I110-$I$3)</f>
        <v>2.7318964729471089</v>
      </c>
      <c r="J117" s="7">
        <f>MAX(0,J116+$J$5-temps_HW_levels!J110-$J$3)</f>
        <v>0</v>
      </c>
      <c r="K117" s="7">
        <f>MAX(0,K116+$K$5-temps_HW_levels!K110-$K$3)</f>
        <v>6.3627186535887317</v>
      </c>
      <c r="L117" s="7">
        <f>MAX(0,L116+$L$5-temps_HW_levels!L110-$L$3)</f>
        <v>0</v>
      </c>
      <c r="M117" s="7">
        <f>MAX(0,M116+$M$5-temps_HW_levels!M110-$M$3)</f>
        <v>0</v>
      </c>
      <c r="N117" s="7">
        <f>MAX(0,N116+$N$5-temps_HW_levels!N110-$N$3)</f>
        <v>2.5664989384061094</v>
      </c>
      <c r="O117" s="7">
        <f>MAX(0,O116+$O$5-temps_HW_levels!O110-$O$3)</f>
        <v>0</v>
      </c>
      <c r="P117" s="7">
        <f>MAX(0,P116+$P$5-temps_HW_levels!P110-$P$3)</f>
        <v>0</v>
      </c>
      <c r="Q117" s="7">
        <f>MAX(0,Q116+$Q$5-temps_HW_levels!Q110-$Q$3)</f>
        <v>0</v>
      </c>
      <c r="R117" s="7">
        <f>MAX(0,R116+$R$5-temps_HW_levels!R110-$R$3)</f>
        <v>0</v>
      </c>
      <c r="S117" s="7">
        <f>MAX(0,S116+$S$5-temps_HW_levels!S110-$S$3)</f>
        <v>0</v>
      </c>
      <c r="T117" s="7">
        <f>MAX(0,T116+$T$5-temps_HW_levels!T110-$T$3)</f>
        <v>0</v>
      </c>
    </row>
    <row r="118" spans="1:20" x14ac:dyDescent="0.25">
      <c r="A118" s="4">
        <v>44122</v>
      </c>
      <c r="B118" s="7">
        <f>MAX(0,B117+$B$5-temps_HW_levels!B111-$B$3)</f>
        <v>51.71211641144474</v>
      </c>
      <c r="C118" s="7">
        <f>MAX(0,C117+$C$5-temps_HW_levels!C111-$C$3)</f>
        <v>0</v>
      </c>
      <c r="D118" s="7">
        <f>MAX(0,D117+$D$5-temps_HW_levels!D111-$D$3)</f>
        <v>0</v>
      </c>
      <c r="E118" s="7">
        <f>MAX(0,E117+$E$5-temps_HW_levels!E111-$E$3)</f>
        <v>0</v>
      </c>
      <c r="F118" s="7">
        <f>MAX(0,F117+$F$5-temps_HW_levels!F111-$F$3)</f>
        <v>16.563981335273887</v>
      </c>
      <c r="G118" s="7">
        <f>MAX(0,G117+$G$5-temps_HW_levels!G111-$G$3)</f>
        <v>24.980936791788984</v>
      </c>
      <c r="H118" s="7">
        <f>MAX(0,H117+$H$5-temps_HW_levels!H111-$H$3)</f>
        <v>0</v>
      </c>
      <c r="I118" s="7">
        <f>MAX(0,I117+$I$5-temps_HW_levels!I111-$I$3)</f>
        <v>0</v>
      </c>
      <c r="J118" s="7">
        <f>MAX(0,J117+$J$5-temps_HW_levels!J111-$J$3)</f>
        <v>0</v>
      </c>
      <c r="K118" s="7">
        <f>MAX(0,K117+$K$5-temps_HW_levels!K111-$K$3)</f>
        <v>9.2213867487947603</v>
      </c>
      <c r="L118" s="7">
        <f>MAX(0,L117+$L$5-temps_HW_levels!L111-$L$3)</f>
        <v>0</v>
      </c>
      <c r="M118" s="7">
        <f>MAX(0,M117+$M$5-temps_HW_levels!M111-$M$3)</f>
        <v>0</v>
      </c>
      <c r="N118" s="7">
        <f>MAX(0,N117+$N$5-temps_HW_levels!N111-$N$3)</f>
        <v>13.539176204503416</v>
      </c>
      <c r="O118" s="7">
        <f>MAX(0,O117+$O$5-temps_HW_levels!O111-$O$3)</f>
        <v>0</v>
      </c>
      <c r="P118" s="7">
        <f>MAX(0,P117+$P$5-temps_HW_levels!P111-$P$3)</f>
        <v>0</v>
      </c>
      <c r="Q118" s="7">
        <f>MAX(0,Q117+$Q$5-temps_HW_levels!Q111-$Q$3)</f>
        <v>0</v>
      </c>
      <c r="R118" s="7">
        <f>MAX(0,R117+$R$5-temps_HW_levels!R111-$R$3)</f>
        <v>0</v>
      </c>
      <c r="S118" s="7">
        <f>MAX(0,S117+$S$5-temps_HW_levels!S111-$S$3)</f>
        <v>0</v>
      </c>
      <c r="T118" s="7">
        <f>MAX(0,T117+$T$5-temps_HW_levels!T111-$T$3)</f>
        <v>0</v>
      </c>
    </row>
    <row r="119" spans="1:20" x14ac:dyDescent="0.25">
      <c r="A119" s="4">
        <v>44123</v>
      </c>
      <c r="B119" s="7">
        <f>MAX(0,B118+$B$5-temps_HW_levels!B112-$B$3)</f>
        <v>59.739069648372194</v>
      </c>
      <c r="C119" s="7">
        <f>MAX(0,C118+$C$5-temps_HW_levels!C112-$C$3)</f>
        <v>0</v>
      </c>
      <c r="D119" s="7">
        <f>MAX(0,D118+$D$5-temps_HW_levels!D112-$D$3)</f>
        <v>0</v>
      </c>
      <c r="E119" s="7">
        <f>MAX(0,E118+$E$5-temps_HW_levels!E112-$E$3)</f>
        <v>0</v>
      </c>
      <c r="F119" s="7">
        <f>MAX(0,F118+$F$5-temps_HW_levels!F112-$F$3)</f>
        <v>24.20747310339474</v>
      </c>
      <c r="G119" s="7">
        <f>MAX(0,G118+$G$5-temps_HW_levels!G112-$G$3)</f>
        <v>31.059658113379179</v>
      </c>
      <c r="H119" s="7">
        <f>MAX(0,H118+$H$5-temps_HW_levels!H112-$H$3)</f>
        <v>0</v>
      </c>
      <c r="I119" s="7">
        <f>MAX(0,I118+$I$5-temps_HW_levels!I112-$I$3)</f>
        <v>0</v>
      </c>
      <c r="J119" s="7">
        <f>MAX(0,J118+$J$5-temps_HW_levels!J112-$J$3)</f>
        <v>0</v>
      </c>
      <c r="K119" s="7">
        <f>MAX(0,K118+$K$5-temps_HW_levels!K112-$K$3)</f>
        <v>7.8028134161411939</v>
      </c>
      <c r="L119" s="7">
        <f>MAX(0,L118+$L$5-temps_HW_levels!L112-$L$3)</f>
        <v>0</v>
      </c>
      <c r="M119" s="7">
        <f>MAX(0,M118+$M$5-temps_HW_levels!M112-$M$3)</f>
        <v>1.31062409427338</v>
      </c>
      <c r="N119" s="7">
        <f>MAX(0,N118+$N$5-temps_HW_levels!N112-$N$3)</f>
        <v>26.298129514799317</v>
      </c>
      <c r="O119" s="7">
        <f>MAX(0,O118+$O$5-temps_HW_levels!O112-$O$3)</f>
        <v>0</v>
      </c>
      <c r="P119" s="7">
        <f>MAX(0,P118+$P$5-temps_HW_levels!P112-$P$3)</f>
        <v>0</v>
      </c>
      <c r="Q119" s="7">
        <f>MAX(0,Q118+$Q$5-temps_HW_levels!Q112-$Q$3)</f>
        <v>0</v>
      </c>
      <c r="R119" s="7">
        <f>MAX(0,R118+$R$5-temps_HW_levels!R112-$R$3)</f>
        <v>0</v>
      </c>
      <c r="S119" s="7">
        <f>MAX(0,S118+$S$5-temps_HW_levels!S112-$S$3)</f>
        <v>0</v>
      </c>
      <c r="T119" s="7">
        <f>MAX(0,T118+$T$5-temps_HW_levels!T112-$T$3)</f>
        <v>0</v>
      </c>
    </row>
    <row r="120" spans="1:20" x14ac:dyDescent="0.25">
      <c r="A120" s="4">
        <v>44124</v>
      </c>
      <c r="B120" s="7">
        <f>MAX(0,B119+$B$5-temps_HW_levels!B113-$B$3)</f>
        <v>57.96317948689375</v>
      </c>
      <c r="C120" s="7">
        <f>MAX(0,C119+$C$5-temps_HW_levels!C113-$C$3)</f>
        <v>0</v>
      </c>
      <c r="D120" s="7">
        <f>MAX(0,D119+$D$5-temps_HW_levels!D113-$D$3)</f>
        <v>0</v>
      </c>
      <c r="E120" s="7">
        <f>MAX(0,E119+$E$5-temps_HW_levels!E113-$E$3)</f>
        <v>0</v>
      </c>
      <c r="F120" s="7">
        <f>MAX(0,F119+$F$5-temps_HW_levels!F113-$F$3)</f>
        <v>21.513299227693373</v>
      </c>
      <c r="G120" s="7">
        <f>MAX(0,G119+$G$5-temps_HW_levels!G113-$G$3)</f>
        <v>31.138910625219076</v>
      </c>
      <c r="H120" s="7">
        <f>MAX(0,H119+$H$5-temps_HW_levels!H113-$H$3)</f>
        <v>0</v>
      </c>
      <c r="I120" s="7">
        <f>MAX(0,I119+$I$5-temps_HW_levels!I113-$I$3)</f>
        <v>0</v>
      </c>
      <c r="J120" s="7">
        <f>MAX(0,J119+$J$5-temps_HW_levels!J113-$J$3)</f>
        <v>0</v>
      </c>
      <c r="K120" s="7">
        <f>MAX(0,K119+$K$5-temps_HW_levels!K113-$K$3)</f>
        <v>4.1217420940782317</v>
      </c>
      <c r="L120" s="7">
        <f>MAX(0,L119+$L$5-temps_HW_levels!L113-$L$3)</f>
        <v>0</v>
      </c>
      <c r="M120" s="7">
        <f>MAX(0,M119+$M$5-temps_HW_levels!M113-$M$3)</f>
        <v>5.8108713340076585</v>
      </c>
      <c r="N120" s="7">
        <f>MAX(0,N119+$N$5-temps_HW_levels!N113-$N$3)</f>
        <v>35.598656337376411</v>
      </c>
      <c r="O120" s="7">
        <f>MAX(0,O119+$O$5-temps_HW_levels!O113-$O$3)</f>
        <v>0</v>
      </c>
      <c r="P120" s="7">
        <f>MAX(0,P119+$P$5-temps_HW_levels!P113-$P$3)</f>
        <v>0</v>
      </c>
      <c r="Q120" s="7">
        <f>MAX(0,Q119+$Q$5-temps_HW_levels!Q113-$Q$3)</f>
        <v>0</v>
      </c>
      <c r="R120" s="7">
        <f>MAX(0,R119+$R$5-temps_HW_levels!R113-$R$3)</f>
        <v>0</v>
      </c>
      <c r="S120" s="7">
        <f>MAX(0,S119+$S$5-temps_HW_levels!S113-$S$3)</f>
        <v>0</v>
      </c>
      <c r="T120" s="7">
        <f>MAX(0,T119+$T$5-temps_HW_levels!T113-$T$3)</f>
        <v>0</v>
      </c>
    </row>
    <row r="121" spans="1:20" x14ac:dyDescent="0.25">
      <c r="A121" s="4">
        <v>44125</v>
      </c>
      <c r="B121" s="7">
        <f>MAX(0,B120+$B$5-temps_HW_levels!B114-$B$3)</f>
        <v>55.731004326596732</v>
      </c>
      <c r="C121" s="7">
        <f>MAX(0,C120+$C$5-temps_HW_levels!C114-$C$3)</f>
        <v>0</v>
      </c>
      <c r="D121" s="7">
        <f>MAX(0,D120+$D$5-temps_HW_levels!D114-$D$3)</f>
        <v>0.35733126269915516</v>
      </c>
      <c r="E121" s="7">
        <f>MAX(0,E120+$E$5-temps_HW_levels!E114-$E$3)</f>
        <v>0</v>
      </c>
      <c r="F121" s="7">
        <f>MAX(0,F120+$F$5-temps_HW_levels!F114-$F$3)</f>
        <v>10.703036827104716</v>
      </c>
      <c r="G121" s="7">
        <f>MAX(0,G120+$G$5-temps_HW_levels!G114-$G$3)</f>
        <v>25.743580378819566</v>
      </c>
      <c r="H121" s="7">
        <f>MAX(0,H120+$H$5-temps_HW_levels!H114-$H$3)</f>
        <v>0</v>
      </c>
      <c r="I121" s="7">
        <f>MAX(0,I120+$I$5-temps_HW_levels!I114-$I$3)</f>
        <v>0</v>
      </c>
      <c r="J121" s="7">
        <f>MAX(0,J120+$J$5-temps_HW_levels!J114-$J$3)</f>
        <v>0</v>
      </c>
      <c r="K121" s="7">
        <f>MAX(0,K120+$K$5-temps_HW_levels!K114-$K$3)</f>
        <v>3.4246877198652639</v>
      </c>
      <c r="L121" s="7">
        <f>MAX(0,L120+$L$5-temps_HW_levels!L114-$L$3)</f>
        <v>0</v>
      </c>
      <c r="M121" s="7">
        <f>MAX(0,M120+$M$5-temps_HW_levels!M114-$M$3)</f>
        <v>9.3664099960882368</v>
      </c>
      <c r="N121" s="7">
        <f>MAX(0,N120+$N$5-temps_HW_levels!N114-$N$3)</f>
        <v>38.144017070619412</v>
      </c>
      <c r="O121" s="7">
        <f>MAX(0,O120+$O$5-temps_HW_levels!O114-$O$3)</f>
        <v>0</v>
      </c>
      <c r="P121" s="7">
        <f>MAX(0,P120+$P$5-temps_HW_levels!P114-$P$3)</f>
        <v>8.1719042701054434</v>
      </c>
      <c r="Q121" s="7">
        <f>MAX(0,Q120+$Q$5-temps_HW_levels!Q114-$Q$3)</f>
        <v>0</v>
      </c>
      <c r="R121" s="7">
        <f>MAX(0,R120+$R$5-temps_HW_levels!R114-$R$3)</f>
        <v>0</v>
      </c>
      <c r="S121" s="7">
        <f>MAX(0,S120+$S$5-temps_HW_levels!S114-$S$3)</f>
        <v>0</v>
      </c>
      <c r="T121" s="7">
        <f>MAX(0,T120+$T$5-temps_HW_levels!T114-$T$3)</f>
        <v>0</v>
      </c>
    </row>
    <row r="122" spans="1:20" x14ac:dyDescent="0.25">
      <c r="A122" s="4">
        <v>44126</v>
      </c>
      <c r="B122" s="7">
        <f>MAX(0,B121+$B$5-temps_HW_levels!B115-$B$3)</f>
        <v>60.540124517726596</v>
      </c>
      <c r="C122" s="7">
        <f>MAX(0,C121+$C$5-temps_HW_levels!C115-$C$3)</f>
        <v>0</v>
      </c>
      <c r="D122" s="7">
        <f>MAX(0,D121+$D$5-temps_HW_levels!D115-$D$3)</f>
        <v>3.7215645000014135</v>
      </c>
      <c r="E122" s="7">
        <f>MAX(0,E121+$E$5-temps_HW_levels!E115-$E$3)</f>
        <v>0</v>
      </c>
      <c r="F122" s="7">
        <f>MAX(0,F121+$F$5-temps_HW_levels!F115-$F$3)</f>
        <v>0</v>
      </c>
      <c r="G122" s="7">
        <f>MAX(0,G121+$G$5-temps_HW_levels!G115-$G$3)</f>
        <v>22.524633168178845</v>
      </c>
      <c r="H122" s="7">
        <f>MAX(0,H121+$H$5-temps_HW_levels!H115-$H$3)</f>
        <v>0</v>
      </c>
      <c r="I122" s="7">
        <f>MAX(0,I121+$I$5-temps_HW_levels!I115-$I$3)</f>
        <v>0</v>
      </c>
      <c r="J122" s="7">
        <f>MAX(0,J121+$J$5-temps_HW_levels!J115-$J$3)</f>
        <v>0</v>
      </c>
      <c r="K122" s="7">
        <f>MAX(0,K121+$K$5-temps_HW_levels!K115-$K$3)</f>
        <v>3.7692971828479953</v>
      </c>
      <c r="L122" s="7">
        <f>MAX(0,L121+$L$5-temps_HW_levels!L115-$L$3)</f>
        <v>0</v>
      </c>
      <c r="M122" s="7">
        <f>MAX(0,M121+$M$5-temps_HW_levels!M115-$M$3)</f>
        <v>8.8967080713979101</v>
      </c>
      <c r="N122" s="7">
        <f>MAX(0,N121+$N$5-temps_HW_levels!N115-$N$3)</f>
        <v>37.15210960205232</v>
      </c>
      <c r="O122" s="7">
        <f>MAX(0,O121+$O$5-temps_HW_levels!O115-$O$3)</f>
        <v>0</v>
      </c>
      <c r="P122" s="7">
        <f>MAX(0,P121+$P$5-temps_HW_levels!P115-$P$3)</f>
        <v>18.394814727675183</v>
      </c>
      <c r="Q122" s="7">
        <f>MAX(0,Q121+$Q$5-temps_HW_levels!Q115-$Q$3)</f>
        <v>0</v>
      </c>
      <c r="R122" s="7">
        <f>MAX(0,R121+$R$5-temps_HW_levels!R115-$R$3)</f>
        <v>0</v>
      </c>
      <c r="S122" s="7">
        <f>MAX(0,S121+$S$5-temps_HW_levels!S115-$S$3)</f>
        <v>0</v>
      </c>
      <c r="T122" s="7">
        <f>MAX(0,T121+$T$5-temps_HW_levels!T115-$T$3)</f>
        <v>0</v>
      </c>
    </row>
    <row r="123" spans="1:20" x14ac:dyDescent="0.25">
      <c r="A123" s="4">
        <v>44127</v>
      </c>
      <c r="B123" s="7">
        <f>MAX(0,B122+$B$5-temps_HW_levels!B116-$B$3)</f>
        <v>74.160681439814454</v>
      </c>
      <c r="C123" s="7">
        <f>MAX(0,C122+$C$5-temps_HW_levels!C116-$C$3)</f>
        <v>3.836073056588571</v>
      </c>
      <c r="D123" s="7">
        <f>MAX(0,D122+$D$5-temps_HW_levels!D116-$D$3)</f>
        <v>2.0471456227855853</v>
      </c>
      <c r="E123" s="7">
        <f>MAX(0,E122+$E$5-temps_HW_levels!E116-$E$3)</f>
        <v>0</v>
      </c>
      <c r="F123" s="7">
        <f>MAX(0,F122+$F$5-temps_HW_levels!F116-$F$3)</f>
        <v>0</v>
      </c>
      <c r="G123" s="7">
        <f>MAX(0,G122+$G$5-temps_HW_levels!G116-$G$3)</f>
        <v>26.610564462498125</v>
      </c>
      <c r="H123" s="7">
        <f>MAX(0,H122+$H$5-temps_HW_levels!H116-$H$3)</f>
        <v>0</v>
      </c>
      <c r="I123" s="7">
        <f>MAX(0,I122+$I$5-temps_HW_levels!I116-$I$3)</f>
        <v>0</v>
      </c>
      <c r="J123" s="7">
        <f>MAX(0,J122+$J$5-temps_HW_levels!J116-$J$3)</f>
        <v>0</v>
      </c>
      <c r="K123" s="7">
        <f>MAX(0,K122+$K$5-temps_HW_levels!K116-$K$3)</f>
        <v>1.3809287756471234</v>
      </c>
      <c r="L123" s="7">
        <f>MAX(0,L122+$L$5-temps_HW_levels!L116-$L$3)</f>
        <v>0</v>
      </c>
      <c r="M123" s="7">
        <f>MAX(0,M122+$M$5-temps_HW_levels!M116-$M$3)</f>
        <v>7.3087394660387881</v>
      </c>
      <c r="N123" s="7">
        <f>MAX(0,N122+$N$5-temps_HW_levels!N116-$N$3)</f>
        <v>29.611770089436515</v>
      </c>
      <c r="O123" s="7">
        <f>MAX(0,O122+$O$5-temps_HW_levels!O116-$O$3)</f>
        <v>0</v>
      </c>
      <c r="P123" s="7">
        <f>MAX(0,P122+$P$5-temps_HW_levels!P116-$P$3)</f>
        <v>23.974985413826417</v>
      </c>
      <c r="Q123" s="7">
        <f>MAX(0,Q122+$Q$5-temps_HW_levels!Q116-$Q$3)</f>
        <v>0</v>
      </c>
      <c r="R123" s="7">
        <f>MAX(0,R122+$R$5-temps_HW_levels!R116-$R$3)</f>
        <v>0</v>
      </c>
      <c r="S123" s="7">
        <f>MAX(0,S122+$S$5-temps_HW_levels!S116-$S$3)</f>
        <v>0</v>
      </c>
      <c r="T123" s="7">
        <f>MAX(0,T122+$T$5-temps_HW_levels!T116-$T$3)</f>
        <v>0</v>
      </c>
    </row>
    <row r="124" spans="1:20" x14ac:dyDescent="0.25">
      <c r="A124" s="4">
        <v>44128</v>
      </c>
      <c r="B124" s="7">
        <f>MAX(0,B123+$B$5-temps_HW_levels!B117-$B$3)</f>
        <v>83.806991703430896</v>
      </c>
      <c r="C124" s="7">
        <f>MAX(0,C123+$C$5-temps_HW_levels!C117-$C$3)</f>
        <v>7.6530271638327427</v>
      </c>
      <c r="D124" s="7">
        <f>MAX(0,D123+$D$5-temps_HW_levels!D117-$D$3)</f>
        <v>7.6164593695627545</v>
      </c>
      <c r="E124" s="7">
        <f>MAX(0,E123+$E$5-temps_HW_levels!E117-$E$3)</f>
        <v>0</v>
      </c>
      <c r="F124" s="7">
        <f>MAX(0,F123+$F$5-temps_HW_levels!F117-$F$3)</f>
        <v>0</v>
      </c>
      <c r="G124" s="7">
        <f>MAX(0,G123+$G$5-temps_HW_levels!G117-$G$3)</f>
        <v>34.168187528861729</v>
      </c>
      <c r="H124" s="7">
        <f>MAX(0,H123+$H$5-temps_HW_levels!H117-$H$3)</f>
        <v>0</v>
      </c>
      <c r="I124" s="7">
        <f>MAX(0,I123+$I$5-temps_HW_levels!I117-$I$3)</f>
        <v>0</v>
      </c>
      <c r="J124" s="7">
        <f>MAX(0,J123+$J$5-temps_HW_levels!J117-$J$3)</f>
        <v>0</v>
      </c>
      <c r="K124" s="7">
        <f>MAX(0,K123+$K$5-temps_HW_levels!K117-$K$3)</f>
        <v>10.377829535571255</v>
      </c>
      <c r="L124" s="7">
        <f>MAX(0,L123+$L$5-temps_HW_levels!L117-$L$3)</f>
        <v>0</v>
      </c>
      <c r="M124" s="7">
        <f>MAX(0,M123+$M$5-temps_HW_levels!M117-$M$3)</f>
        <v>8.4760721194561626</v>
      </c>
      <c r="N124" s="7">
        <f>MAX(0,N123+$N$5-temps_HW_levels!N117-$N$3)</f>
        <v>18.731307287730626</v>
      </c>
      <c r="O124" s="7">
        <f>MAX(0,O123+$O$5-temps_HW_levels!O117-$O$3)</f>
        <v>0</v>
      </c>
      <c r="P124" s="7">
        <f>MAX(0,P123+$P$5-temps_HW_levels!P117-$P$3)</f>
        <v>23.700854366421353</v>
      </c>
      <c r="Q124" s="7">
        <f>MAX(0,Q123+$Q$5-temps_HW_levels!Q117-$Q$3)</f>
        <v>0</v>
      </c>
      <c r="R124" s="7">
        <f>MAX(0,R123+$R$5-temps_HW_levels!R117-$R$3)</f>
        <v>0</v>
      </c>
      <c r="S124" s="7">
        <f>MAX(0,S123+$S$5-temps_HW_levels!S117-$S$3)</f>
        <v>0</v>
      </c>
      <c r="T124" s="7">
        <f>MAX(0,T123+$T$5-temps_HW_levels!T117-$T$3)</f>
        <v>0</v>
      </c>
    </row>
    <row r="125" spans="1:20" x14ac:dyDescent="0.25">
      <c r="A125" s="4">
        <v>44129</v>
      </c>
      <c r="B125" s="7">
        <f>MAX(0,B124+$B$5-temps_HW_levels!B118-$B$3)</f>
        <v>95.165570376375939</v>
      </c>
      <c r="C125" s="7">
        <f>MAX(0,C124+$C$5-temps_HW_levels!C118-$C$3)</f>
        <v>6.5617039385674154</v>
      </c>
      <c r="D125" s="7">
        <f>MAX(0,D124+$D$5-temps_HW_levels!D118-$D$3)</f>
        <v>16.659302361567519</v>
      </c>
      <c r="E125" s="7">
        <f>MAX(0,E124+$E$5-temps_HW_levels!E118-$E$3)</f>
        <v>0</v>
      </c>
      <c r="F125" s="7">
        <f>MAX(0,F124+$F$5-temps_HW_levels!F118-$F$3)</f>
        <v>0</v>
      </c>
      <c r="G125" s="7">
        <f>MAX(0,G124+$G$5-temps_HW_levels!G118-$G$3)</f>
        <v>37.605515332911118</v>
      </c>
      <c r="H125" s="7">
        <f>MAX(0,H124+$H$5-temps_HW_levels!H118-$H$3)</f>
        <v>0</v>
      </c>
      <c r="I125" s="7">
        <f>MAX(0,I124+$I$5-temps_HW_levels!I118-$I$3)</f>
        <v>0</v>
      </c>
      <c r="J125" s="7">
        <f>MAX(0,J124+$J$5-temps_HW_levels!J118-$J$3)</f>
        <v>5.9050420612237735</v>
      </c>
      <c r="K125" s="7">
        <f>MAX(0,K124+$K$5-temps_HW_levels!K118-$K$3)</f>
        <v>20.416549429896083</v>
      </c>
      <c r="L125" s="7">
        <f>MAX(0,L124+$L$5-temps_HW_levels!L118-$L$3)</f>
        <v>0</v>
      </c>
      <c r="M125" s="7">
        <f>MAX(0,M124+$M$5-temps_HW_levels!M118-$M$3)</f>
        <v>13.598521037886741</v>
      </c>
      <c r="N125" s="7">
        <f>MAX(0,N124+$N$5-temps_HW_levels!N118-$N$3)</f>
        <v>4.5272628377676334</v>
      </c>
      <c r="O125" s="7">
        <f>MAX(0,O124+$O$5-temps_HW_levels!O118-$O$3)</f>
        <v>0</v>
      </c>
      <c r="P125" s="7">
        <f>MAX(0,P124+$P$5-temps_HW_levels!P118-$P$3)</f>
        <v>15.874075479602197</v>
      </c>
      <c r="Q125" s="7">
        <f>MAX(0,Q124+$Q$5-temps_HW_levels!Q118-$Q$3)</f>
        <v>0</v>
      </c>
      <c r="R125" s="7">
        <f>MAX(0,R124+$R$5-temps_HW_levels!R118-$R$3)</f>
        <v>0</v>
      </c>
      <c r="S125" s="7">
        <f>MAX(0,S124+$S$5-temps_HW_levels!S118-$S$3)</f>
        <v>0</v>
      </c>
      <c r="T125" s="7">
        <f>MAX(0,T124+$T$5-temps_HW_levels!T118-$T$3)</f>
        <v>0</v>
      </c>
    </row>
    <row r="126" spans="1:20" x14ac:dyDescent="0.25">
      <c r="A126" s="4">
        <v>44130</v>
      </c>
      <c r="B126" s="7">
        <f>MAX(0,B125+$B$5-temps_HW_levels!B119-$B$3)</f>
        <v>98.295814236487885</v>
      </c>
      <c r="C126" s="7">
        <f>MAX(0,C125+$C$5-temps_HW_levels!C119-$C$3)</f>
        <v>3.7732436673430776</v>
      </c>
      <c r="D126" s="7">
        <f>MAX(0,D125+$D$5-temps_HW_levels!D119-$D$3)</f>
        <v>24.955398534026266</v>
      </c>
      <c r="E126" s="7">
        <f>MAX(0,E125+$E$5-temps_HW_levels!E119-$E$3)</f>
        <v>0</v>
      </c>
      <c r="F126" s="7">
        <f>MAX(0,F125+$F$5-temps_HW_levels!F119-$F$3)</f>
        <v>0</v>
      </c>
      <c r="G126" s="7">
        <f>MAX(0,G125+$G$5-temps_HW_levels!G119-$G$3)</f>
        <v>46.404076694789019</v>
      </c>
      <c r="H126" s="7">
        <f>MAX(0,H125+$H$5-temps_HW_levels!H119-$H$3)</f>
        <v>0</v>
      </c>
      <c r="I126" s="7">
        <f>MAX(0,I125+$I$5-temps_HW_levels!I119-$I$3)</f>
        <v>0</v>
      </c>
      <c r="J126" s="7">
        <f>MAX(0,J125+$J$5-temps_HW_levels!J119-$J$3)</f>
        <v>18.057734602106741</v>
      </c>
      <c r="K126" s="7">
        <f>MAX(0,K125+$K$5-temps_HW_levels!K119-$K$3)</f>
        <v>33.063563039588018</v>
      </c>
      <c r="L126" s="7">
        <f>MAX(0,L125+$L$5-temps_HW_levels!L119-$L$3)</f>
        <v>0.39347503932190708</v>
      </c>
      <c r="M126" s="7">
        <f>MAX(0,M125+$M$5-temps_HW_levels!M119-$M$3)</f>
        <v>13.29458001750011</v>
      </c>
      <c r="N126" s="7">
        <f>MAX(0,N125+$N$5-temps_HW_levels!N119-$N$3)</f>
        <v>0</v>
      </c>
      <c r="O126" s="7">
        <f>MAX(0,O125+$O$5-temps_HW_levels!O119-$O$3)</f>
        <v>0</v>
      </c>
      <c r="P126" s="7">
        <f>MAX(0,P125+$P$5-temps_HW_levels!P119-$P$3)</f>
        <v>3.7939936967615315</v>
      </c>
      <c r="Q126" s="7">
        <f>MAX(0,Q125+$Q$5-temps_HW_levels!Q119-$Q$3)</f>
        <v>0</v>
      </c>
      <c r="R126" s="7">
        <f>MAX(0,R125+$R$5-temps_HW_levels!R119-$R$3)</f>
        <v>0</v>
      </c>
      <c r="S126" s="7">
        <f>MAX(0,S125+$S$5-temps_HW_levels!S119-$S$3)</f>
        <v>0</v>
      </c>
      <c r="T126" s="7">
        <f>MAX(0,T125+$T$5-temps_HW_levels!T119-$T$3)</f>
        <v>0</v>
      </c>
    </row>
    <row r="127" spans="1:20" x14ac:dyDescent="0.25">
      <c r="A127" s="4">
        <v>44131</v>
      </c>
      <c r="B127" s="7">
        <f>MAX(0,B126+$B$5-temps_HW_levels!B120-$B$3)</f>
        <v>102.30442608218355</v>
      </c>
      <c r="C127" s="7">
        <f>MAX(0,C126+$C$5-temps_HW_levels!C120-$C$3)</f>
        <v>0</v>
      </c>
      <c r="D127" s="7">
        <f>MAX(0,D126+$D$5-temps_HW_levels!D120-$D$3)</f>
        <v>29.517827818759137</v>
      </c>
      <c r="E127" s="7">
        <f>MAX(0,E126+$E$5-temps_HW_levels!E120-$E$3)</f>
        <v>0</v>
      </c>
      <c r="F127" s="7">
        <f>MAX(0,F126+$F$5-temps_HW_levels!F120-$F$3)</f>
        <v>2.7768932442828373</v>
      </c>
      <c r="G127" s="7">
        <f>MAX(0,G126+$G$5-temps_HW_levels!G120-$G$3)</f>
        <v>51.518159941333401</v>
      </c>
      <c r="H127" s="7">
        <f>MAX(0,H126+$H$5-temps_HW_levels!H120-$H$3)</f>
        <v>0</v>
      </c>
      <c r="I127" s="7">
        <f>MAX(0,I126+$I$5-temps_HW_levels!I120-$I$3)</f>
        <v>0</v>
      </c>
      <c r="J127" s="7">
        <f>MAX(0,J126+$J$5-temps_HW_levels!J120-$J$3)</f>
        <v>28.088050165189422</v>
      </c>
      <c r="K127" s="7">
        <f>MAX(0,K126+$K$5-temps_HW_levels!K120-$K$3)</f>
        <v>43.961567466173648</v>
      </c>
      <c r="L127" s="7">
        <f>MAX(0,L126+$L$5-temps_HW_levels!L120-$L$3)</f>
        <v>1.2763740173263267</v>
      </c>
      <c r="M127" s="7">
        <f>MAX(0,M126+$M$5-temps_HW_levels!M120-$M$3)</f>
        <v>13.484603230938589</v>
      </c>
      <c r="N127" s="7">
        <f>MAX(0,N126+$N$5-temps_HW_levels!N120-$N$3)</f>
        <v>0</v>
      </c>
      <c r="O127" s="7">
        <f>MAX(0,O126+$O$5-temps_HW_levels!O120-$O$3)</f>
        <v>0</v>
      </c>
      <c r="P127" s="7">
        <f>MAX(0,P126+$P$5-temps_HW_levels!P120-$P$3)</f>
        <v>0</v>
      </c>
      <c r="Q127" s="7">
        <f>MAX(0,Q126+$Q$5-temps_HW_levels!Q120-$Q$3)</f>
        <v>0</v>
      </c>
      <c r="R127" s="7">
        <f>MAX(0,R126+$R$5-temps_HW_levels!R120-$R$3)</f>
        <v>7.5182385139053842E-2</v>
      </c>
      <c r="S127" s="7">
        <f>MAX(0,S126+$S$5-temps_HW_levels!S120-$S$3)</f>
        <v>0</v>
      </c>
      <c r="T127" s="7">
        <f>MAX(0,T126+$T$5-temps_HW_levels!T120-$T$3)</f>
        <v>0</v>
      </c>
    </row>
    <row r="128" spans="1:20" x14ac:dyDescent="0.25">
      <c r="A128" s="4">
        <v>44132</v>
      </c>
      <c r="B128" s="7">
        <f>MAX(0,B127+$B$5-temps_HW_levels!B121-$B$3)</f>
        <v>116.01079954046251</v>
      </c>
      <c r="C128" s="7">
        <f>MAX(0,C127+$C$5-temps_HW_levels!C121-$C$3)</f>
        <v>0</v>
      </c>
      <c r="D128" s="7">
        <f>MAX(0,D127+$D$5-temps_HW_levels!D121-$D$3)</f>
        <v>26.313855272126098</v>
      </c>
      <c r="E128" s="7">
        <f>MAX(0,E127+$E$5-temps_HW_levels!E121-$E$3)</f>
        <v>0</v>
      </c>
      <c r="F128" s="7">
        <f>MAX(0,F127+$F$5-temps_HW_levels!F121-$F$3)</f>
        <v>17.330369612203874</v>
      </c>
      <c r="G128" s="7">
        <f>MAX(0,G127+$G$5-temps_HW_levels!G121-$G$3)</f>
        <v>52.974841348627102</v>
      </c>
      <c r="H128" s="7">
        <f>MAX(0,H127+$H$5-temps_HW_levels!H121-$H$3)</f>
        <v>0</v>
      </c>
      <c r="I128" s="7">
        <f>MAX(0,I127+$I$5-temps_HW_levels!I121-$I$3)</f>
        <v>0</v>
      </c>
      <c r="J128" s="7">
        <f>MAX(0,J127+$J$5-temps_HW_levels!J121-$J$3)</f>
        <v>35.226293874683584</v>
      </c>
      <c r="K128" s="7">
        <f>MAX(0,K127+$K$5-temps_HW_levels!K121-$K$3)</f>
        <v>50.887025981103974</v>
      </c>
      <c r="L128" s="7">
        <f>MAX(0,L127+$L$5-temps_HW_levels!L121-$L$3)</f>
        <v>2.9077885189966475</v>
      </c>
      <c r="M128" s="7">
        <f>MAX(0,M127+$M$5-temps_HW_levels!M121-$M$3)</f>
        <v>21.16662043680806</v>
      </c>
      <c r="N128" s="7">
        <f>MAX(0,N127+$N$5-temps_HW_levels!N121-$N$3)</f>
        <v>3.4281072654146065</v>
      </c>
      <c r="O128" s="7">
        <f>MAX(0,O127+$O$5-temps_HW_levels!O121-$O$3)</f>
        <v>0</v>
      </c>
      <c r="P128" s="7">
        <f>MAX(0,P127+$P$5-temps_HW_levels!P121-$P$3)</f>
        <v>0</v>
      </c>
      <c r="Q128" s="7">
        <f>MAX(0,Q127+$Q$5-temps_HW_levels!Q121-$Q$3)</f>
        <v>0</v>
      </c>
      <c r="R128" s="7">
        <f>MAX(0,R127+$R$5-temps_HW_levels!R121-$R$3)</f>
        <v>0</v>
      </c>
      <c r="S128" s="7">
        <f>MAX(0,S127+$S$5-temps_HW_levels!S121-$S$3)</f>
        <v>0</v>
      </c>
      <c r="T128" s="7">
        <f>MAX(0,T127+$T$5-temps_HW_levels!T121-$T$3)</f>
        <v>3.8590943976563894</v>
      </c>
    </row>
    <row r="129" spans="1:20" x14ac:dyDescent="0.25">
      <c r="A129" s="4">
        <v>44133</v>
      </c>
      <c r="B129" s="7">
        <f>MAX(0,B128+$B$5-temps_HW_levels!B122-$B$3)</f>
        <v>137.48926040220067</v>
      </c>
      <c r="C129" s="7">
        <f>MAX(0,C128+$C$5-temps_HW_levels!C122-$C$3)</f>
        <v>0</v>
      </c>
      <c r="D129" s="7">
        <f>MAX(0,D128+$D$5-temps_HW_levels!D122-$D$3)</f>
        <v>24.169986372619952</v>
      </c>
      <c r="E129" s="7">
        <f>MAX(0,E128+$E$5-temps_HW_levels!E122-$E$3)</f>
        <v>0</v>
      </c>
      <c r="F129" s="7">
        <f>MAX(0,F128+$F$5-temps_HW_levels!F122-$F$3)</f>
        <v>34.216648324409114</v>
      </c>
      <c r="G129" s="7">
        <f>MAX(0,G128+$G$5-temps_HW_levels!G122-$G$3)</f>
        <v>52.173749454949508</v>
      </c>
      <c r="H129" s="7">
        <f>MAX(0,H128+$H$5-temps_HW_levels!H122-$H$3)</f>
        <v>7.1060750195540026</v>
      </c>
      <c r="I129" s="7">
        <f>MAX(0,I128+$I$5-temps_HW_levels!I122-$I$3)</f>
        <v>0</v>
      </c>
      <c r="J129" s="7">
        <f>MAX(0,J128+$J$5-temps_HW_levels!J122-$J$3)</f>
        <v>42.333136417482343</v>
      </c>
      <c r="K129" s="7">
        <f>MAX(0,K128+$K$5-temps_HW_levels!K122-$K$3)</f>
        <v>58.130752671897028</v>
      </c>
      <c r="L129" s="7">
        <f>MAX(0,L128+$L$5-temps_HW_levels!L122-$L$3)</f>
        <v>1.5647130171114663</v>
      </c>
      <c r="M129" s="7">
        <f>MAX(0,M128+$M$5-temps_HW_levels!M122-$M$3)</f>
        <v>37.548409566077432</v>
      </c>
      <c r="N129" s="7">
        <f>MAX(0,N128+$N$5-temps_HW_levels!N122-$N$3)</f>
        <v>0</v>
      </c>
      <c r="O129" s="7">
        <f>MAX(0,O128+$O$5-temps_HW_levels!O122-$O$3)</f>
        <v>0</v>
      </c>
      <c r="P129" s="7">
        <f>MAX(0,P128+$P$5-temps_HW_levels!P122-$P$3)</f>
        <v>0</v>
      </c>
      <c r="Q129" s="7">
        <f>MAX(0,Q128+$Q$5-temps_HW_levels!Q122-$Q$3)</f>
        <v>6.3360917985893161</v>
      </c>
      <c r="R129" s="7">
        <f>MAX(0,R128+$R$5-temps_HW_levels!R122-$R$3)</f>
        <v>0</v>
      </c>
      <c r="S129" s="7">
        <f>MAX(0,S128+$S$5-temps_HW_levels!S122-$S$3)</f>
        <v>0</v>
      </c>
      <c r="T129" s="7">
        <f>MAX(0,T128+$T$5-temps_HW_levels!T122-$T$3)</f>
        <v>0</v>
      </c>
    </row>
    <row r="130" spans="1:20" x14ac:dyDescent="0.25">
      <c r="A130" s="4">
        <v>44134</v>
      </c>
      <c r="B130" s="7">
        <f>MAX(0,B129+$B$5-temps_HW_levels!B123-$B$3)</f>
        <v>156.85591356794646</v>
      </c>
      <c r="C130" s="7">
        <f>MAX(0,C129+$C$5-temps_HW_levels!C123-$C$3)</f>
        <v>0</v>
      </c>
      <c r="D130" s="7">
        <f>MAX(0,D129+$D$5-temps_HW_levels!D123-$D$3)</f>
        <v>25.750465662762899</v>
      </c>
      <c r="E130" s="7">
        <f>MAX(0,E129+$E$5-temps_HW_levels!E123-$E$3)</f>
        <v>0</v>
      </c>
      <c r="F130" s="7">
        <f>MAX(0,F129+$F$5-temps_HW_levels!F123-$F$3)</f>
        <v>47.512174945644453</v>
      </c>
      <c r="G130" s="7">
        <f>MAX(0,G129+$G$5-temps_HW_levels!G123-$G$3)</f>
        <v>52.977716093614298</v>
      </c>
      <c r="H130" s="7">
        <f>MAX(0,H129+$H$5-temps_HW_levels!H123-$H$3)</f>
        <v>10.5018724330472</v>
      </c>
      <c r="I130" s="7">
        <f>MAX(0,I129+$I$5-temps_HW_levels!I123-$I$3)</f>
        <v>0</v>
      </c>
      <c r="J130" s="7">
        <f>MAX(0,J129+$J$5-temps_HW_levels!J123-$J$3)</f>
        <v>51.19785801713622</v>
      </c>
      <c r="K130" s="7">
        <f>MAX(0,K129+$K$5-temps_HW_levels!K123-$K$3)</f>
        <v>62.378833949235357</v>
      </c>
      <c r="L130" s="7">
        <f>MAX(0,L129+$L$5-temps_HW_levels!L123-$L$3)</f>
        <v>7.953090749219677</v>
      </c>
      <c r="M130" s="7">
        <f>MAX(0,M129+$M$5-temps_HW_levels!M123-$M$3)</f>
        <v>52.214748670772508</v>
      </c>
      <c r="N130" s="7">
        <f>MAX(0,N129+$N$5-temps_HW_levels!N123-$N$3)</f>
        <v>0</v>
      </c>
      <c r="O130" s="7">
        <f>MAX(0,O129+$O$5-temps_HW_levels!O123-$O$3)</f>
        <v>0</v>
      </c>
      <c r="P130" s="7">
        <f>MAX(0,P129+$P$5-temps_HW_levels!P123-$P$3)</f>
        <v>5.3119287974203351</v>
      </c>
      <c r="Q130" s="7">
        <f>MAX(0,Q129+$Q$5-temps_HW_levels!Q123-$Q$3)</f>
        <v>17.153627365883743</v>
      </c>
      <c r="R130" s="7">
        <f>MAX(0,R129+$R$5-temps_HW_levels!R123-$R$3)</f>
        <v>0</v>
      </c>
      <c r="S130" s="7">
        <f>MAX(0,S129+$S$5-temps_HW_levels!S123-$S$3)</f>
        <v>0</v>
      </c>
      <c r="T130" s="7">
        <f>MAX(0,T129+$T$5-temps_HW_levels!T123-$T$3)</f>
        <v>0</v>
      </c>
    </row>
    <row r="131" spans="1:20" x14ac:dyDescent="0.25">
      <c r="A131" s="5">
        <v>44135</v>
      </c>
      <c r="B131" s="7">
        <f>MAX(0,B130+$B$5-temps_HW_levels!B124-$B$3)</f>
        <v>174.17398115268634</v>
      </c>
      <c r="C131" s="7">
        <f>MAX(0,C130+$C$5-temps_HW_levels!C124-$C$3)</f>
        <v>0</v>
      </c>
      <c r="D131" s="7">
        <f>MAX(0,D130+$D$5-temps_HW_levels!D124-$D$3)</f>
        <v>27.978746625393363</v>
      </c>
      <c r="E131" s="7">
        <f>MAX(0,E130+$E$5-temps_HW_levels!E124-$E$3)</f>
        <v>1.89496909767115</v>
      </c>
      <c r="F131" s="7">
        <f>MAX(0,F130+$F$5-temps_HW_levels!F124-$F$3)</f>
        <v>55.823014808955499</v>
      </c>
      <c r="G131" s="7">
        <f>MAX(0,G130+$G$5-temps_HW_levels!G124-$G$3)</f>
        <v>61.056914445941992</v>
      </c>
      <c r="H131" s="7">
        <f>MAX(0,H130+$H$5-temps_HW_levels!H124-$H$3)</f>
        <v>9.2218427355676091</v>
      </c>
      <c r="I131" s="7">
        <f>MAX(0,I130+$I$5-temps_HW_levels!I124-$I$3)</f>
        <v>0</v>
      </c>
      <c r="J131" s="7">
        <f>MAX(0,J130+$J$5-temps_HW_levels!J124-$J$3)</f>
        <v>59.725543141191103</v>
      </c>
      <c r="K131" s="7">
        <f>MAX(0,K130+$K$5-temps_HW_levels!K124-$K$3)</f>
        <v>67.659109820237873</v>
      </c>
      <c r="L131" s="7">
        <f>MAX(0,L130+$L$5-temps_HW_levels!L124-$L$3)</f>
        <v>15.915662420737597</v>
      </c>
      <c r="M131" s="7">
        <f>MAX(0,M130+$M$5-temps_HW_levels!M124-$M$3)</f>
        <v>65.307308407216368</v>
      </c>
      <c r="N131" s="7">
        <f>MAX(0,N130+$N$5-temps_HW_levels!N124-$N$3)</f>
        <v>3.5649691502646981</v>
      </c>
      <c r="O131" s="7">
        <f>MAX(0,O130+$O$5-temps_HW_levels!O124-$O$3)</f>
        <v>1.1715403880122039</v>
      </c>
      <c r="P131" s="7">
        <f>MAX(0,P130+$P$5-temps_HW_levels!P124-$P$3)</f>
        <v>16.757737292260373</v>
      </c>
      <c r="Q131" s="7">
        <f>MAX(0,Q130+$Q$5-temps_HW_levels!Q124-$Q$3)</f>
        <v>33.152882580368676</v>
      </c>
      <c r="R131" s="7">
        <f>MAX(0,R130+$R$5-temps_HW_levels!R124-$R$3)</f>
        <v>0</v>
      </c>
      <c r="S131" s="7">
        <f>MAX(0,S130+$S$5-temps_HW_levels!S124-$S$3)</f>
        <v>0</v>
      </c>
      <c r="T131" s="7">
        <f>MAX(0,T130+$T$5-temps_HW_levels!T124-$T$3)</f>
        <v>0</v>
      </c>
    </row>
  </sheetData>
  <conditionalFormatting sqref="C9:C131">
    <cfRule type="expression" dxfId="60" priority="21">
      <formula>$C9&gt;$C$4</formula>
    </cfRule>
  </conditionalFormatting>
  <conditionalFormatting sqref="D9:D131">
    <cfRule type="expression" dxfId="59" priority="20">
      <formula>$D9&gt;$D$4</formula>
    </cfRule>
  </conditionalFormatting>
  <conditionalFormatting sqref="E9:E131">
    <cfRule type="expression" dxfId="58" priority="19">
      <formula>$E9&gt;$E$4</formula>
    </cfRule>
  </conditionalFormatting>
  <conditionalFormatting sqref="F9:F131">
    <cfRule type="expression" dxfId="57" priority="18">
      <formula>$F9&gt;$F$4</formula>
    </cfRule>
  </conditionalFormatting>
  <conditionalFormatting sqref="G9:G131">
    <cfRule type="expression" dxfId="56" priority="17">
      <formula>$G9&gt;$G$4</formula>
    </cfRule>
  </conditionalFormatting>
  <conditionalFormatting sqref="H9:H131">
    <cfRule type="expression" dxfId="55" priority="16">
      <formula>$H9&gt;$H$4</formula>
    </cfRule>
  </conditionalFormatting>
  <conditionalFormatting sqref="I9:I131">
    <cfRule type="expression" dxfId="54" priority="15">
      <formula>$I9&gt;$I$4</formula>
    </cfRule>
  </conditionalFormatting>
  <conditionalFormatting sqref="J9 J11:J131">
    <cfRule type="expression" dxfId="53" priority="14">
      <formula>$J9&gt;$J$4</formula>
    </cfRule>
  </conditionalFormatting>
  <conditionalFormatting sqref="K9:K131">
    <cfRule type="expression" dxfId="52" priority="13">
      <formula>$K9&gt;$K$4</formula>
    </cfRule>
  </conditionalFormatting>
  <conditionalFormatting sqref="M9:M131">
    <cfRule type="expression" dxfId="51" priority="12">
      <formula>$M9&gt;$M$4</formula>
    </cfRule>
  </conditionalFormatting>
  <conditionalFormatting sqref="J10">
    <cfRule type="expression" dxfId="50" priority="11">
      <formula>$I10&gt;$I$4</formula>
    </cfRule>
  </conditionalFormatting>
  <conditionalFormatting sqref="L9:L131">
    <cfRule type="expression" dxfId="49" priority="10">
      <formula>$L9&gt;$L$4</formula>
    </cfRule>
  </conditionalFormatting>
  <conditionalFormatting sqref="N9:N131">
    <cfRule type="expression" dxfId="48" priority="9">
      <formula>$N9&gt;$N$4</formula>
    </cfRule>
  </conditionalFormatting>
  <conditionalFormatting sqref="O9:O131">
    <cfRule type="expression" dxfId="47" priority="8">
      <formula>$O9&gt;$O$4</formula>
    </cfRule>
  </conditionalFormatting>
  <conditionalFormatting sqref="P9:P131">
    <cfRule type="expression" dxfId="46" priority="7">
      <formula>$P9&gt;$P$4</formula>
    </cfRule>
  </conditionalFormatting>
  <conditionalFormatting sqref="Q9:Q131">
    <cfRule type="expression" dxfId="45" priority="6">
      <formula>$Q9&gt;$Q$4</formula>
    </cfRule>
  </conditionalFormatting>
  <conditionalFormatting sqref="R9:R131">
    <cfRule type="expression" dxfId="44" priority="5">
      <formula>$R9&gt;$R$4</formula>
    </cfRule>
  </conditionalFormatting>
  <conditionalFormatting sqref="S9:S131">
    <cfRule type="expression" dxfId="43" priority="4">
      <formula>$S9&gt;$S$4</formula>
    </cfRule>
  </conditionalFormatting>
  <conditionalFormatting sqref="T9:T131">
    <cfRule type="expression" dxfId="42" priority="3">
      <formula>$T9&gt;$T$4</formula>
    </cfRule>
  </conditionalFormatting>
  <conditionalFormatting sqref="B9:B131">
    <cfRule type="expression" dxfId="41" priority="2">
      <formula>$B9&gt;$B$4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1"/>
  <sheetViews>
    <sheetView showGridLines="0" zoomScale="90" zoomScaleNormal="90" workbookViewId="0">
      <selection activeCell="O98" sqref="O98"/>
    </sheetView>
  </sheetViews>
  <sheetFormatPr defaultRowHeight="15" x14ac:dyDescent="0.25"/>
  <cols>
    <col min="1" max="1" width="14.85546875" bestFit="1" customWidth="1"/>
    <col min="2" max="2" width="9.140625" style="2"/>
    <col min="3" max="12" width="13.140625" customWidth="1"/>
  </cols>
  <sheetData>
    <row r="1" spans="1:20" x14ac:dyDescent="0.25">
      <c r="A1" s="2">
        <v>5</v>
      </c>
    </row>
    <row r="2" spans="1:20" x14ac:dyDescent="0.25">
      <c r="A2" s="2">
        <v>1.5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20" x14ac:dyDescent="0.25">
      <c r="A3" s="8" t="s">
        <v>32</v>
      </c>
      <c r="B3" s="7">
        <f>$A$2*B6</f>
        <v>8.1130329274908944E-2</v>
      </c>
      <c r="C3" s="7">
        <f t="shared" ref="C3:T3" si="0">$A$2*C6</f>
        <v>8.1088090054038983E-2</v>
      </c>
      <c r="D3" s="7">
        <f t="shared" si="0"/>
        <v>7.3011119739558206E-2</v>
      </c>
      <c r="E3" s="7">
        <f t="shared" si="0"/>
        <v>6.8763820474191717E-2</v>
      </c>
      <c r="F3" s="7">
        <f t="shared" si="0"/>
        <v>6.8306636935446335E-2</v>
      </c>
      <c r="G3" s="7">
        <f t="shared" si="0"/>
        <v>6.3173499227862501E-2</v>
      </c>
      <c r="H3" s="7">
        <f t="shared" si="0"/>
        <v>6.6216417373694825E-2</v>
      </c>
      <c r="I3" s="7">
        <f t="shared" si="0"/>
        <v>6.6136640970178892E-2</v>
      </c>
      <c r="J3" s="7">
        <f t="shared" si="0"/>
        <v>6.4303105097458457E-2</v>
      </c>
      <c r="K3" s="7">
        <f t="shared" si="0"/>
        <v>5.9208602708944499E-2</v>
      </c>
      <c r="L3" s="7">
        <f t="shared" si="0"/>
        <v>5.917740506462385E-2</v>
      </c>
      <c r="M3" s="7">
        <f t="shared" si="0"/>
        <v>6.2157719181148194E-2</v>
      </c>
      <c r="N3" s="7">
        <f t="shared" si="0"/>
        <v>6.4048138120837095E-2</v>
      </c>
      <c r="O3" s="7">
        <f t="shared" si="0"/>
        <v>6.8815311594863426E-2</v>
      </c>
      <c r="P3" s="7">
        <f t="shared" si="0"/>
        <v>7.1449158291020443E-2</v>
      </c>
      <c r="Q3" s="7">
        <f t="shared" si="0"/>
        <v>7.4327152209941044E-2</v>
      </c>
      <c r="R3" s="7">
        <f t="shared" si="0"/>
        <v>8.7432384712256492E-2</v>
      </c>
      <c r="S3" s="7">
        <f t="shared" si="0"/>
        <v>8.8624975954861879E-2</v>
      </c>
      <c r="T3" s="7">
        <f t="shared" si="0"/>
        <v>8.5470356155842919E-2</v>
      </c>
    </row>
    <row r="4" spans="1:20" x14ac:dyDescent="0.25">
      <c r="A4" s="8" t="s">
        <v>33</v>
      </c>
      <c r="B4" s="7">
        <f>$A$1*B6</f>
        <v>0.27043443091636316</v>
      </c>
      <c r="C4" s="7">
        <f t="shared" ref="C4:T4" si="1">$A$1*C6</f>
        <v>0.27029363351346325</v>
      </c>
      <c r="D4" s="7">
        <f t="shared" si="1"/>
        <v>0.24337039913186065</v>
      </c>
      <c r="E4" s="7">
        <f t="shared" si="1"/>
        <v>0.22921273491397243</v>
      </c>
      <c r="F4" s="7">
        <f t="shared" si="1"/>
        <v>0.22768878978482116</v>
      </c>
      <c r="G4" s="7">
        <f t="shared" si="1"/>
        <v>0.21057833075954163</v>
      </c>
      <c r="H4" s="7">
        <f t="shared" si="1"/>
        <v>0.22072139124564943</v>
      </c>
      <c r="I4" s="7">
        <f t="shared" si="1"/>
        <v>0.22045546990059631</v>
      </c>
      <c r="J4" s="7">
        <f t="shared" si="1"/>
        <v>0.21434368365819489</v>
      </c>
      <c r="K4" s="7">
        <f t="shared" si="1"/>
        <v>0.19736200902981502</v>
      </c>
      <c r="L4" s="7">
        <f t="shared" si="1"/>
        <v>0.1972580168820795</v>
      </c>
      <c r="M4" s="7">
        <f t="shared" si="1"/>
        <v>0.20719239727049396</v>
      </c>
      <c r="N4" s="7">
        <f t="shared" si="1"/>
        <v>0.21349379373612365</v>
      </c>
      <c r="O4" s="7">
        <f t="shared" si="1"/>
        <v>0.22938437198287809</v>
      </c>
      <c r="P4" s="7">
        <f t="shared" si="1"/>
        <v>0.23816386097006814</v>
      </c>
      <c r="Q4" s="7">
        <f t="shared" si="1"/>
        <v>0.24775717403313685</v>
      </c>
      <c r="R4" s="7">
        <f t="shared" si="1"/>
        <v>0.29144128237418832</v>
      </c>
      <c r="S4" s="7">
        <f t="shared" si="1"/>
        <v>0.29541658651620623</v>
      </c>
      <c r="T4" s="7">
        <f t="shared" si="1"/>
        <v>0.28490118718614305</v>
      </c>
    </row>
    <row r="5" spans="1:20" x14ac:dyDescent="0.25">
      <c r="A5" s="14" t="s">
        <v>38</v>
      </c>
      <c r="B5" s="7">
        <f>AVERAGE(temps_HW_Seasonality!B2:B32)</f>
        <v>1.0654406569025494</v>
      </c>
      <c r="C5" s="7">
        <f>AVERAGE(temps_HW_Seasonality!C2:C32)</f>
        <v>1.0653132249299806</v>
      </c>
      <c r="D5" s="7">
        <f>AVERAGE(temps_HW_Seasonality!D2:D32)</f>
        <v>1.0689640391176316</v>
      </c>
      <c r="E5" s="7">
        <f>AVERAGE(temps_HW_Seasonality!E2:E32)</f>
        <v>1.0711006743940159</v>
      </c>
      <c r="F5" s="7">
        <f>AVERAGE(temps_HW_Seasonality!F2:F32)</f>
        <v>1.0723068532869535</v>
      </c>
      <c r="G5" s="7">
        <f>AVERAGE(temps_HW_Seasonality!G2:G32)</f>
        <v>1.0730127001229246</v>
      </c>
      <c r="H5" s="7">
        <f>AVERAGE(temps_HW_Seasonality!H2:H32)</f>
        <v>1.075331699442361</v>
      </c>
      <c r="I5" s="7">
        <f>AVERAGE(temps_HW_Seasonality!I2:I32)</f>
        <v>1.0781696521989146</v>
      </c>
      <c r="J5" s="7">
        <f>AVERAGE(temps_HW_Seasonality!J2:J32)</f>
        <v>1.0790303654131983</v>
      </c>
      <c r="K5" s="7">
        <f>AVERAGE(temps_HW_Seasonality!K2:K32)</f>
        <v>1.0779391061514056</v>
      </c>
      <c r="L5" s="7">
        <f>AVERAGE(temps_HW_Seasonality!L2:L32)</f>
        <v>1.0803225494814757</v>
      </c>
      <c r="M5" s="7">
        <f>AVERAGE(temps_HW_Seasonality!M2:M32)</f>
        <v>1.0823038532550995</v>
      </c>
      <c r="N5" s="7">
        <f>AVERAGE(temps_HW_Seasonality!N2:N32)</f>
        <v>1.0840827371652311</v>
      </c>
      <c r="O5" s="7">
        <f>AVERAGE(temps_HW_Seasonality!O2:O32)</f>
        <v>1.0859576353327571</v>
      </c>
      <c r="P5" s="7">
        <f>AVERAGE(temps_HW_Seasonality!P2:P32)</f>
        <v>1.0886837763545125</v>
      </c>
      <c r="Q5" s="7">
        <f>AVERAGE(temps_HW_Seasonality!Q2:Q32)</f>
        <v>1.0905713828335961</v>
      </c>
      <c r="R5" s="7">
        <f>AVERAGE(temps_HW_Seasonality!R2:R32)</f>
        <v>1.0934518857836775</v>
      </c>
      <c r="S5" s="7">
        <f>AVERAGE(temps_HW_Seasonality!S2:S32)</f>
        <v>1.0953930059782933</v>
      </c>
      <c r="T5" s="7">
        <f>AVERAGE(temps_HW_Seasonality!T2:T32)</f>
        <v>1.0952306716477103</v>
      </c>
    </row>
    <row r="6" spans="1:20" x14ac:dyDescent="0.25">
      <c r="A6" s="14" t="s">
        <v>21</v>
      </c>
      <c r="B6" s="7">
        <f>STDEV(temps_HW_Seasonality!B2:B32)</f>
        <v>5.4086886183272627E-2</v>
      </c>
      <c r="C6" s="7">
        <f>STDEV(temps_HW_Seasonality!C2:C32)</f>
        <v>5.4058726702692655E-2</v>
      </c>
      <c r="D6" s="7">
        <f>STDEV(temps_HW_Seasonality!D2:D32)</f>
        <v>4.8674079826372132E-2</v>
      </c>
      <c r="E6" s="7">
        <f>STDEV(temps_HW_Seasonality!E2:E32)</f>
        <v>4.5842546982794483E-2</v>
      </c>
      <c r="F6" s="7">
        <f>STDEV(temps_HW_Seasonality!F2:F32)</f>
        <v>4.5537757956964228E-2</v>
      </c>
      <c r="G6" s="7">
        <f>STDEV(temps_HW_Seasonality!G2:G32)</f>
        <v>4.2115666151908329E-2</v>
      </c>
      <c r="H6" s="7">
        <f>STDEV(temps_HW_Seasonality!H2:H32)</f>
        <v>4.4144278249129885E-2</v>
      </c>
      <c r="I6" s="7">
        <f>STDEV(temps_HW_Seasonality!I2:I32)</f>
        <v>4.4091093980119261E-2</v>
      </c>
      <c r="J6" s="7">
        <f>STDEV(temps_HW_Seasonality!J2:J32)</f>
        <v>4.2868736731638976E-2</v>
      </c>
      <c r="K6" s="7">
        <f>STDEV(temps_HW_Seasonality!K2:K32)</f>
        <v>3.9472401805963002E-2</v>
      </c>
      <c r="L6" s="7">
        <f>STDEV(temps_HW_Seasonality!L2:L32)</f>
        <v>3.94516033764159E-2</v>
      </c>
      <c r="M6" s="7">
        <f>STDEV(temps_HW_Seasonality!M2:M32)</f>
        <v>4.1438479454098794E-2</v>
      </c>
      <c r="N6" s="7">
        <f>STDEV(temps_HW_Seasonality!N2:N32)</f>
        <v>4.269875874722473E-2</v>
      </c>
      <c r="O6" s="7">
        <f>STDEV(temps_HW_Seasonality!O2:O32)</f>
        <v>4.5876874396575618E-2</v>
      </c>
      <c r="P6" s="7">
        <f>STDEV(temps_HW_Seasonality!P2:P32)</f>
        <v>4.7632772194013628E-2</v>
      </c>
      <c r="Q6" s="7">
        <f>STDEV(temps_HW_Seasonality!Q2:Q32)</f>
        <v>4.9551434806627367E-2</v>
      </c>
      <c r="R6" s="7">
        <f>STDEV(temps_HW_Seasonality!R2:R32)</f>
        <v>5.8288256474837659E-2</v>
      </c>
      <c r="S6" s="7">
        <f>STDEV(temps_HW_Seasonality!S2:S32)</f>
        <v>5.9083317303241248E-2</v>
      </c>
      <c r="T6" s="7">
        <f>STDEV(temps_HW_Seasonality!T2:T32)</f>
        <v>5.6980237437228611E-2</v>
      </c>
    </row>
    <row r="7" spans="1:20" x14ac:dyDescent="0.25">
      <c r="A7" s="8" t="s">
        <v>35</v>
      </c>
      <c r="B7" s="9">
        <f t="shared" ref="B7:L7" ca="1" si="2">OFFSET($A$8,MATCH(TRUE,INDEX(B$9:B$131&gt;B$4,0),0),0)</f>
        <v>44104</v>
      </c>
      <c r="C7" s="9">
        <f t="shared" ca="1" si="2"/>
        <v>44104</v>
      </c>
      <c r="D7" s="9">
        <f t="shared" ca="1" si="2"/>
        <v>44102</v>
      </c>
      <c r="E7" s="9">
        <f t="shared" ca="1" si="2"/>
        <v>44096</v>
      </c>
      <c r="F7" s="9">
        <f t="shared" ca="1" si="2"/>
        <v>44095</v>
      </c>
      <c r="G7" s="9">
        <f t="shared" ca="1" si="2"/>
        <v>44095</v>
      </c>
      <c r="H7" s="9">
        <f t="shared" ca="1" si="2"/>
        <v>44095</v>
      </c>
      <c r="I7" s="9">
        <f t="shared" ca="1" si="2"/>
        <v>44096</v>
      </c>
      <c r="J7" s="9">
        <f t="shared" ca="1" si="2"/>
        <v>44095</v>
      </c>
      <c r="K7" s="9">
        <f t="shared" ca="1" si="2"/>
        <v>44095</v>
      </c>
      <c r="L7" s="9">
        <f t="shared" ca="1" si="2"/>
        <v>44094</v>
      </c>
      <c r="M7" s="9">
        <f t="shared" ref="M7:T7" ca="1" si="3">OFFSET($A$8,MATCH(TRUE,INDEX(M$9:M$131&gt;M$4,0),0),0)</f>
        <v>44095</v>
      </c>
      <c r="N7" s="9">
        <f t="shared" ca="1" si="3"/>
        <v>44095</v>
      </c>
      <c r="O7" s="9">
        <f t="shared" ca="1" si="3"/>
        <v>44095</v>
      </c>
      <c r="P7" s="9">
        <f t="shared" ca="1" si="3"/>
        <v>44097</v>
      </c>
      <c r="Q7" s="9">
        <f t="shared" ca="1" si="3"/>
        <v>44097</v>
      </c>
      <c r="R7" s="9">
        <f t="shared" ca="1" si="3"/>
        <v>44100</v>
      </c>
      <c r="S7" s="9">
        <f t="shared" ca="1" si="3"/>
        <v>44099</v>
      </c>
      <c r="T7" s="9">
        <f t="shared" ca="1" si="3"/>
        <v>44099</v>
      </c>
    </row>
    <row r="8" spans="1:20" x14ac:dyDescent="0.25">
      <c r="A8" s="3" t="s">
        <v>31</v>
      </c>
      <c r="B8" s="6">
        <v>1997</v>
      </c>
      <c r="C8" s="6">
        <v>1998</v>
      </c>
      <c r="D8" s="6">
        <v>1999</v>
      </c>
      <c r="E8" s="6">
        <v>2000</v>
      </c>
      <c r="F8" s="6">
        <v>2001</v>
      </c>
      <c r="G8" s="6">
        <v>2002</v>
      </c>
      <c r="H8" s="6">
        <v>2003</v>
      </c>
      <c r="I8" s="6">
        <v>2004</v>
      </c>
      <c r="J8" s="6">
        <v>2005</v>
      </c>
      <c r="K8" s="6">
        <v>2006</v>
      </c>
      <c r="L8" s="6">
        <v>2007</v>
      </c>
      <c r="M8" s="6">
        <v>2008</v>
      </c>
      <c r="N8" s="6">
        <v>2009</v>
      </c>
      <c r="O8" s="6">
        <v>2010</v>
      </c>
      <c r="P8" s="6">
        <v>2011</v>
      </c>
      <c r="Q8" s="6">
        <v>2012</v>
      </c>
      <c r="R8" s="6">
        <v>2013</v>
      </c>
      <c r="S8" s="6">
        <v>2014</v>
      </c>
      <c r="T8" s="6">
        <v>2015</v>
      </c>
    </row>
    <row r="9" spans="1:20" x14ac:dyDescent="0.25">
      <c r="A9" s="4">
        <v>44013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</row>
    <row r="10" spans="1:20" x14ac:dyDescent="0.25">
      <c r="A10" s="4">
        <v>44014</v>
      </c>
      <c r="B10" s="7">
        <f>MAX(0,B9+$B$5-temps_HW_Seasonality!B3-$B$3)</f>
        <v>0</v>
      </c>
      <c r="C10" s="7">
        <f>MAX(0,C9+$C$5-temps_HW_Seasonality!C3-$C$3)</f>
        <v>0</v>
      </c>
      <c r="D10" s="7">
        <f>MAX(0,D9+$D$5-temps_HW_Seasonality!D3-$D$3)</f>
        <v>0</v>
      </c>
      <c r="E10" s="7">
        <f>MAX(0,E9+$E$5-temps_HW_Seasonality!E3-$E$3)</f>
        <v>0</v>
      </c>
      <c r="F10" s="7">
        <f>MAX(0,F9+$F$5-temps_HW_Seasonality!F3-$F$3)</f>
        <v>0</v>
      </c>
      <c r="G10" s="7">
        <f>MAX(0,G9+$G$5-temps_HW_Seasonality!G3-$G$3)</f>
        <v>0</v>
      </c>
      <c r="H10" s="7">
        <f>MAX(0,H9+$H$5-temps_HW_Seasonality!H3-$H$3)</f>
        <v>0</v>
      </c>
      <c r="I10" s="7">
        <f>MAX(0,I9+$I$5-temps_HW_Seasonality!I3-$I$3)</f>
        <v>0</v>
      </c>
      <c r="J10" s="7">
        <f>MAX(0,J9+$J$5-temps_HW_Seasonality!J3-$J$3)</f>
        <v>0</v>
      </c>
      <c r="K10" s="7">
        <f>MAX(0,K9+$K$5-temps_HW_Seasonality!K3-$K$3)</f>
        <v>0</v>
      </c>
      <c r="L10" s="7">
        <f>MAX(0,L9+$L$5-temps_HW_Seasonality!L3-$L$3)</f>
        <v>0</v>
      </c>
      <c r="M10" s="7">
        <f>MAX(0,M9+$M$5-temps_HW_Seasonality!M3-$M$3)</f>
        <v>0</v>
      </c>
      <c r="N10" s="7">
        <f>MAX(0,N9+$N$5-temps_HW_Seasonality!N3-$N$3)</f>
        <v>0</v>
      </c>
      <c r="O10" s="7">
        <f>MAX(0,O9+$O$5-temps_HW_Seasonality!O3-$O$3)</f>
        <v>0</v>
      </c>
      <c r="P10" s="7">
        <f>MAX(0,P9+$P$5-temps_HW_Seasonality!P3-$P$3)</f>
        <v>0</v>
      </c>
      <c r="Q10" s="7">
        <f>MAX(0,Q9+$Q$5-temps_HW_Seasonality!Q3-$Q$3)</f>
        <v>0</v>
      </c>
      <c r="R10" s="7">
        <f>MAX(0,R9+$R$5-temps_HW_Seasonality!R3-$R$3)</f>
        <v>0</v>
      </c>
      <c r="S10" s="7">
        <f>MAX(0,S9+$S$5-temps_HW_Seasonality!S3-$S$3)</f>
        <v>0</v>
      </c>
      <c r="T10" s="7">
        <f>MAX(0,T9+$T$5-temps_HW_Seasonality!T3-$T$3)</f>
        <v>0</v>
      </c>
    </row>
    <row r="11" spans="1:20" x14ac:dyDescent="0.25">
      <c r="A11" s="4">
        <v>44015</v>
      </c>
      <c r="B11" s="7">
        <f>MAX(0,B10+$B$5-temps_HW_Seasonality!B4-$B$3)</f>
        <v>0</v>
      </c>
      <c r="C11" s="7">
        <f t="shared" ref="C11:C42" si="4">MAX(0,C10+(B11-$C$3))</f>
        <v>0</v>
      </c>
      <c r="D11" s="7">
        <f>MAX(0,D10+$D$5-temps_HW_Seasonality!D4-$D$3)</f>
        <v>0</v>
      </c>
      <c r="E11" s="7">
        <f>MAX(0,E10+$E$5-temps_HW_Seasonality!E4-$E$3)</f>
        <v>0</v>
      </c>
      <c r="F11" s="7">
        <f>MAX(0,F10+$F$5-temps_HW_Seasonality!F4-$F$3)</f>
        <v>0</v>
      </c>
      <c r="G11" s="7">
        <f>MAX(0,G10+$G$5-temps_HW_Seasonality!G4-$G$3)</f>
        <v>0</v>
      </c>
      <c r="H11" s="7">
        <f>MAX(0,H10+$H$5-temps_HW_Seasonality!H4-$H$3)</f>
        <v>0</v>
      </c>
      <c r="I11" s="7">
        <f>MAX(0,I10+$I$5-temps_HW_Seasonality!I4-$I$3)</f>
        <v>0</v>
      </c>
      <c r="J11" s="7">
        <f>MAX(0,J10+$J$5-temps_HW_Seasonality!J4-$J$3)</f>
        <v>0</v>
      </c>
      <c r="K11" s="7">
        <f>MAX(0,K10+$K$5-temps_HW_Seasonality!K4-$K$3)</f>
        <v>0</v>
      </c>
      <c r="L11" s="7">
        <f>MAX(0,L10+$L$5-temps_HW_Seasonality!L4-$L$3)</f>
        <v>0</v>
      </c>
      <c r="M11" s="7">
        <f>MAX(0,M10+$M$5-temps_HW_Seasonality!M4-$M$3)</f>
        <v>0</v>
      </c>
      <c r="N11" s="7">
        <f>MAX(0,N10+$N$5-temps_HW_Seasonality!N4-$N$3)</f>
        <v>0</v>
      </c>
      <c r="O11" s="7">
        <f>MAX(0,O10+$O$5-temps_HW_Seasonality!O4-$O$3)</f>
        <v>0</v>
      </c>
      <c r="P11" s="7">
        <f>MAX(0,P10+$P$5-temps_HW_Seasonality!P4-$P$3)</f>
        <v>0</v>
      </c>
      <c r="Q11" s="7">
        <f>MAX(0,Q10+$Q$5-temps_HW_Seasonality!Q4-$Q$3)</f>
        <v>0</v>
      </c>
      <c r="R11" s="7">
        <f>MAX(0,R10+$R$5-temps_HW_Seasonality!R4-$R$3)</f>
        <v>0</v>
      </c>
      <c r="S11" s="7">
        <f>MAX(0,S10+$S$5-temps_HW_Seasonality!S4-$S$3)</f>
        <v>0</v>
      </c>
      <c r="T11" s="7">
        <f>MAX(0,T10+$T$5-temps_HW_Seasonality!T4-$T$3)</f>
        <v>0</v>
      </c>
    </row>
    <row r="12" spans="1:20" x14ac:dyDescent="0.25">
      <c r="A12" s="4">
        <v>44016</v>
      </c>
      <c r="B12" s="7">
        <f>MAX(0,B11+$B$5-temps_HW_Seasonality!B5-$B$3)</f>
        <v>0</v>
      </c>
      <c r="C12" s="7">
        <f t="shared" si="4"/>
        <v>0</v>
      </c>
      <c r="D12" s="7">
        <f>MAX(0,D11+$D$5-temps_HW_Seasonality!D5-$D$3)</f>
        <v>0</v>
      </c>
      <c r="E12" s="7">
        <f>MAX(0,E11+$E$5-temps_HW_Seasonality!E5-$E$3)</f>
        <v>0</v>
      </c>
      <c r="F12" s="7">
        <f>MAX(0,F11+$F$5-temps_HW_Seasonality!F5-$F$3)</f>
        <v>0</v>
      </c>
      <c r="G12" s="7">
        <f>MAX(0,G11+$G$5-temps_HW_Seasonality!G5-$G$3)</f>
        <v>0</v>
      </c>
      <c r="H12" s="7">
        <f>MAX(0,H11+$H$5-temps_HW_Seasonality!H5-$H$3)</f>
        <v>0</v>
      </c>
      <c r="I12" s="7">
        <f>MAX(0,I11+$I$5-temps_HW_Seasonality!I5-$I$3)</f>
        <v>0</v>
      </c>
      <c r="J12" s="7">
        <f>MAX(0,J11+$J$5-temps_HW_Seasonality!J5-$J$3)</f>
        <v>0</v>
      </c>
      <c r="K12" s="7">
        <f>MAX(0,K11+$K$5-temps_HW_Seasonality!K5-$K$3)</f>
        <v>0</v>
      </c>
      <c r="L12" s="7">
        <f>MAX(0,L11+$L$5-temps_HW_Seasonality!L5-$L$3)</f>
        <v>0</v>
      </c>
      <c r="M12" s="7">
        <f>MAX(0,M11+$M$5-temps_HW_Seasonality!M5-$M$3)</f>
        <v>0</v>
      </c>
      <c r="N12" s="7">
        <f>MAX(0,N11+$N$5-temps_HW_Seasonality!N5-$N$3)</f>
        <v>0</v>
      </c>
      <c r="O12" s="7">
        <f>MAX(0,O11+$O$5-temps_HW_Seasonality!O5-$O$3)</f>
        <v>0</v>
      </c>
      <c r="P12" s="7">
        <f>MAX(0,P11+$P$5-temps_HW_Seasonality!P5-$P$3)</f>
        <v>0</v>
      </c>
      <c r="Q12" s="7">
        <f>MAX(0,Q11+$Q$5-temps_HW_Seasonality!Q5-$Q$3)</f>
        <v>0</v>
      </c>
      <c r="R12" s="7">
        <f>MAX(0,R11+$R$5-temps_HW_Seasonality!R5-$R$3)</f>
        <v>0</v>
      </c>
      <c r="S12" s="7">
        <f>MAX(0,S11+$S$5-temps_HW_Seasonality!S5-$S$3)</f>
        <v>0</v>
      </c>
      <c r="T12" s="7">
        <f>MAX(0,T11+$T$5-temps_HW_Seasonality!T5-$T$3)</f>
        <v>0</v>
      </c>
    </row>
    <row r="13" spans="1:20" x14ac:dyDescent="0.25">
      <c r="A13" s="4">
        <v>44017</v>
      </c>
      <c r="B13" s="7">
        <f>MAX(0,B12+$B$5-temps_HW_Seasonality!B6-$B$3)</f>
        <v>0</v>
      </c>
      <c r="C13" s="7">
        <f t="shared" si="4"/>
        <v>0</v>
      </c>
      <c r="D13" s="7">
        <f>MAX(0,D12+$D$5-temps_HW_Seasonality!D6-$D$3)</f>
        <v>0</v>
      </c>
      <c r="E13" s="7">
        <f>MAX(0,E12+$E$5-temps_HW_Seasonality!E6-$E$3)</f>
        <v>0</v>
      </c>
      <c r="F13" s="7">
        <f>MAX(0,F12+$F$5-temps_HW_Seasonality!F6-$F$3)</f>
        <v>0</v>
      </c>
      <c r="G13" s="7">
        <f>MAX(0,G12+$G$5-temps_HW_Seasonality!G6-$G$3)</f>
        <v>0</v>
      </c>
      <c r="H13" s="7">
        <f>MAX(0,H12+$H$5-temps_HW_Seasonality!H6-$H$3)</f>
        <v>0</v>
      </c>
      <c r="I13" s="7">
        <f>MAX(0,I12+$I$5-temps_HW_Seasonality!I6-$I$3)</f>
        <v>0</v>
      </c>
      <c r="J13" s="7">
        <f>MAX(0,J12+$J$5-temps_HW_Seasonality!J6-$J$3)</f>
        <v>0</v>
      </c>
      <c r="K13" s="7">
        <f>MAX(0,K12+$K$5-temps_HW_Seasonality!K6-$K$3)</f>
        <v>0</v>
      </c>
      <c r="L13" s="7">
        <f>MAX(0,L12+$L$5-temps_HW_Seasonality!L6-$L$3)</f>
        <v>0</v>
      </c>
      <c r="M13" s="7">
        <f>MAX(0,M12+$M$5-temps_HW_Seasonality!M6-$M$3)</f>
        <v>0</v>
      </c>
      <c r="N13" s="7">
        <f>MAX(0,N12+$N$5-temps_HW_Seasonality!N6-$N$3)</f>
        <v>0</v>
      </c>
      <c r="O13" s="7">
        <f>MAX(0,O12+$O$5-temps_HW_Seasonality!O6-$O$3)</f>
        <v>0</v>
      </c>
      <c r="P13" s="7">
        <f>MAX(0,P12+$P$5-temps_HW_Seasonality!P6-$P$3)</f>
        <v>0</v>
      </c>
      <c r="Q13" s="7">
        <f>MAX(0,Q12+$Q$5-temps_HW_Seasonality!Q6-$Q$3)</f>
        <v>0</v>
      </c>
      <c r="R13" s="7">
        <f>MAX(0,R12+$R$5-temps_HW_Seasonality!R6-$R$3)</f>
        <v>0</v>
      </c>
      <c r="S13" s="7">
        <f>MAX(0,S12+$S$5-temps_HW_Seasonality!S6-$S$3)</f>
        <v>0</v>
      </c>
      <c r="T13" s="7">
        <f>MAX(0,T12+$T$5-temps_HW_Seasonality!T6-$T$3)</f>
        <v>0</v>
      </c>
    </row>
    <row r="14" spans="1:20" x14ac:dyDescent="0.25">
      <c r="A14" s="4">
        <v>44018</v>
      </c>
      <c r="B14" s="7">
        <f>MAX(0,B13+$B$5-temps_HW_Seasonality!B7-$B$3)</f>
        <v>0</v>
      </c>
      <c r="C14" s="7">
        <f t="shared" si="4"/>
        <v>0</v>
      </c>
      <c r="D14" s="7">
        <f>MAX(0,D13+$D$5-temps_HW_Seasonality!D7-$D$3)</f>
        <v>0</v>
      </c>
      <c r="E14" s="7">
        <f>MAX(0,E13+$E$5-temps_HW_Seasonality!E7-$E$3)</f>
        <v>0</v>
      </c>
      <c r="F14" s="7">
        <f>MAX(0,F13+$F$5-temps_HW_Seasonality!F7-$F$3)</f>
        <v>0</v>
      </c>
      <c r="G14" s="7">
        <f>MAX(0,G13+$G$5-temps_HW_Seasonality!G7-$G$3)</f>
        <v>0</v>
      </c>
      <c r="H14" s="7">
        <f>MAX(0,H13+$H$5-temps_HW_Seasonality!H7-$H$3)</f>
        <v>0</v>
      </c>
      <c r="I14" s="7">
        <f>MAX(0,I13+$I$5-temps_HW_Seasonality!I7-$I$3)</f>
        <v>0</v>
      </c>
      <c r="J14" s="7">
        <f>MAX(0,J13+$J$5-temps_HW_Seasonality!J7-$J$3)</f>
        <v>0</v>
      </c>
      <c r="K14" s="7">
        <f>MAX(0,K13+$K$5-temps_HW_Seasonality!K7-$K$3)</f>
        <v>0</v>
      </c>
      <c r="L14" s="7">
        <f>MAX(0,L13+$L$5-temps_HW_Seasonality!L7-$L$3)</f>
        <v>0</v>
      </c>
      <c r="M14" s="7">
        <f>MAX(0,M13+$M$5-temps_HW_Seasonality!M7-$M$3)</f>
        <v>0</v>
      </c>
      <c r="N14" s="7">
        <f>MAX(0,N13+$N$5-temps_HW_Seasonality!N7-$N$3)</f>
        <v>0</v>
      </c>
      <c r="O14" s="7">
        <f>MAX(0,O13+$O$5-temps_HW_Seasonality!O7-$O$3)</f>
        <v>0</v>
      </c>
      <c r="P14" s="7">
        <f>MAX(0,P13+$P$5-temps_HW_Seasonality!P7-$P$3)</f>
        <v>0</v>
      </c>
      <c r="Q14" s="7">
        <f>MAX(0,Q13+$Q$5-temps_HW_Seasonality!Q7-$Q$3)</f>
        <v>0</v>
      </c>
      <c r="R14" s="7">
        <f>MAX(0,R13+$R$5-temps_HW_Seasonality!R7-$R$3)</f>
        <v>0</v>
      </c>
      <c r="S14" s="7">
        <f>MAX(0,S13+$S$5-temps_HW_Seasonality!S7-$S$3)</f>
        <v>0</v>
      </c>
      <c r="T14" s="7">
        <f>MAX(0,T13+$T$5-temps_HW_Seasonality!T7-$T$3)</f>
        <v>0</v>
      </c>
    </row>
    <row r="15" spans="1:20" x14ac:dyDescent="0.25">
      <c r="A15" s="4">
        <v>44019</v>
      </c>
      <c r="B15" s="7">
        <f>MAX(0,B14+$B$5-temps_HW_Seasonality!B8-$B$3)</f>
        <v>6.775018486744043E-2</v>
      </c>
      <c r="C15" s="7">
        <f t="shared" si="4"/>
        <v>0</v>
      </c>
      <c r="D15" s="7">
        <f>MAX(0,D14+$D$5-temps_HW_Seasonality!D8-$D$3)</f>
        <v>4.8965239106142366E-2</v>
      </c>
      <c r="E15" s="7">
        <f>MAX(0,E14+$E$5-temps_HW_Seasonality!E8-$E$3)</f>
        <v>5.4762115662202238E-2</v>
      </c>
      <c r="F15" s="7">
        <f>MAX(0,F14+$F$5-temps_HW_Seasonality!F8-$F$3)</f>
        <v>3.3611171987493221E-2</v>
      </c>
      <c r="G15" s="7">
        <f>MAX(0,G14+$G$5-temps_HW_Seasonality!G8-$G$3)</f>
        <v>1.8015965206168133E-2</v>
      </c>
      <c r="H15" s="7">
        <f>MAX(0,H14+$H$5-temps_HW_Seasonality!H8-$H$3)</f>
        <v>6.6455064552761178E-3</v>
      </c>
      <c r="I15" s="7">
        <f>MAX(0,I14+$I$5-temps_HW_Seasonality!I8-$I$3)</f>
        <v>0</v>
      </c>
      <c r="J15" s="7">
        <f>MAX(0,J14+$J$5-temps_HW_Seasonality!J8-$J$3)</f>
        <v>0</v>
      </c>
      <c r="K15" s="7">
        <f>MAX(0,K14+$K$5-temps_HW_Seasonality!K8-$K$3)</f>
        <v>0</v>
      </c>
      <c r="L15" s="7">
        <f>MAX(0,L14+$L$5-temps_HW_Seasonality!L8-$L$3)</f>
        <v>0</v>
      </c>
      <c r="M15" s="7">
        <f>MAX(0,M14+$M$5-temps_HW_Seasonality!M8-$M$3)</f>
        <v>0</v>
      </c>
      <c r="N15" s="7">
        <f>MAX(0,N14+$N$5-temps_HW_Seasonality!N8-$N$3)</f>
        <v>0</v>
      </c>
      <c r="O15" s="7">
        <f>MAX(0,O14+$O$5-temps_HW_Seasonality!O8-$O$3)</f>
        <v>0</v>
      </c>
      <c r="P15" s="7">
        <f>MAX(0,P14+$P$5-temps_HW_Seasonality!P8-$P$3)</f>
        <v>0</v>
      </c>
      <c r="Q15" s="7">
        <f>MAX(0,Q14+$Q$5-temps_HW_Seasonality!Q8-$Q$3)</f>
        <v>0</v>
      </c>
      <c r="R15" s="7">
        <f>MAX(0,R14+$R$5-temps_HW_Seasonality!R8-$R$3)</f>
        <v>0</v>
      </c>
      <c r="S15" s="7">
        <f>MAX(0,S14+$S$5-temps_HW_Seasonality!S8-$S$3)</f>
        <v>0</v>
      </c>
      <c r="T15" s="7">
        <f>MAX(0,T14+$T$5-temps_HW_Seasonality!T8-$T$3)</f>
        <v>0</v>
      </c>
    </row>
    <row r="16" spans="1:20" x14ac:dyDescent="0.25">
      <c r="A16" s="4">
        <v>44020</v>
      </c>
      <c r="B16" s="7">
        <f>MAX(0,B15+$B$5-temps_HW_Seasonality!B9-$B$3)</f>
        <v>0</v>
      </c>
      <c r="C16" s="7">
        <f t="shared" si="4"/>
        <v>0</v>
      </c>
      <c r="D16" s="7">
        <f>MAX(0,D15+$D$5-temps_HW_Seasonality!D9-$D$3)</f>
        <v>0</v>
      </c>
      <c r="E16" s="7">
        <f>MAX(0,E15+$E$5-temps_HW_Seasonality!E9-$E$3)</f>
        <v>2.0914822343866324E-2</v>
      </c>
      <c r="F16" s="7">
        <f>MAX(0,F15+$F$5-temps_HW_Seasonality!F9-$F$3)</f>
        <v>2.35761863767803E-2</v>
      </c>
      <c r="G16" s="7">
        <f>MAX(0,G15+$G$5-temps_HW_Seasonality!G9-$G$3)</f>
        <v>9.9255365775503812E-3</v>
      </c>
      <c r="H16" s="7">
        <f>MAX(0,H15+$H$5-temps_HW_Seasonality!H9-$H$3)</f>
        <v>0</v>
      </c>
      <c r="I16" s="7">
        <f>MAX(0,I15+$I$5-temps_HW_Seasonality!I9-$I$3)</f>
        <v>0</v>
      </c>
      <c r="J16" s="7">
        <f>MAX(0,J15+$J$5-temps_HW_Seasonality!J9-$J$3)</f>
        <v>0</v>
      </c>
      <c r="K16" s="7">
        <f>MAX(0,K15+$K$5-temps_HW_Seasonality!K9-$K$3)</f>
        <v>0</v>
      </c>
      <c r="L16" s="7">
        <f>MAX(0,L15+$L$5-temps_HW_Seasonality!L9-$L$3)</f>
        <v>0</v>
      </c>
      <c r="M16" s="7">
        <f>MAX(0,M15+$M$5-temps_HW_Seasonality!M9-$M$3)</f>
        <v>0</v>
      </c>
      <c r="N16" s="7">
        <f>MAX(0,N15+$N$5-temps_HW_Seasonality!N9-$N$3)</f>
        <v>0</v>
      </c>
      <c r="O16" s="7">
        <f>MAX(0,O15+$O$5-temps_HW_Seasonality!O9-$O$3)</f>
        <v>0</v>
      </c>
      <c r="P16" s="7">
        <f>MAX(0,P15+$P$5-temps_HW_Seasonality!P9-$P$3)</f>
        <v>0</v>
      </c>
      <c r="Q16" s="7">
        <f>MAX(0,Q15+$Q$5-temps_HW_Seasonality!Q9-$Q$3)</f>
        <v>0</v>
      </c>
      <c r="R16" s="7">
        <f>MAX(0,R15+$R$5-temps_HW_Seasonality!R9-$R$3)</f>
        <v>0</v>
      </c>
      <c r="S16" s="7">
        <f>MAX(0,S15+$S$5-temps_HW_Seasonality!S9-$S$3)</f>
        <v>0</v>
      </c>
      <c r="T16" s="7">
        <f>MAX(0,T15+$T$5-temps_HW_Seasonality!T9-$T$3)</f>
        <v>0</v>
      </c>
    </row>
    <row r="17" spans="1:20" x14ac:dyDescent="0.25">
      <c r="A17" s="4">
        <v>44021</v>
      </c>
      <c r="B17" s="7">
        <f>MAX(0,B16+$B$5-temps_HW_Seasonality!B10-$B$3)</f>
        <v>0</v>
      </c>
      <c r="C17" s="7">
        <f t="shared" si="4"/>
        <v>0</v>
      </c>
      <c r="D17" s="7">
        <f>MAX(0,D16+$D$5-temps_HW_Seasonality!D10-$D$3)</f>
        <v>0</v>
      </c>
      <c r="E17" s="7">
        <f>MAX(0,E16+$E$5-temps_HW_Seasonality!E10-$E$3)</f>
        <v>0</v>
      </c>
      <c r="F17" s="7">
        <f>MAX(0,F16+$F$5-temps_HW_Seasonality!F10-$F$3)</f>
        <v>0</v>
      </c>
      <c r="G17" s="7">
        <f>MAX(0,G16+$G$5-temps_HW_Seasonality!G10-$G$3)</f>
        <v>0</v>
      </c>
      <c r="H17" s="7">
        <f>MAX(0,H16+$H$5-temps_HW_Seasonality!H10-$H$3)</f>
        <v>0</v>
      </c>
      <c r="I17" s="7">
        <f>MAX(0,I16+$I$5-temps_HW_Seasonality!I10-$I$3)</f>
        <v>0</v>
      </c>
      <c r="J17" s="7">
        <f>MAX(0,J16+$J$5-temps_HW_Seasonality!J10-$J$3)</f>
        <v>0</v>
      </c>
      <c r="K17" s="7">
        <f>MAX(0,K16+$K$5-temps_HW_Seasonality!K10-$K$3)</f>
        <v>0</v>
      </c>
      <c r="L17" s="7">
        <f>MAX(0,L16+$L$5-temps_HW_Seasonality!L10-$L$3)</f>
        <v>0</v>
      </c>
      <c r="M17" s="7">
        <f>MAX(0,M16+$M$5-temps_HW_Seasonality!M10-$M$3)</f>
        <v>0</v>
      </c>
      <c r="N17" s="7">
        <f>MAX(0,N16+$N$5-temps_HW_Seasonality!N10-$N$3)</f>
        <v>0</v>
      </c>
      <c r="O17" s="7">
        <f>MAX(0,O16+$O$5-temps_HW_Seasonality!O10-$O$3)</f>
        <v>0</v>
      </c>
      <c r="P17" s="7">
        <f>MAX(0,P16+$P$5-temps_HW_Seasonality!P10-$P$3)</f>
        <v>0</v>
      </c>
      <c r="Q17" s="7">
        <f>MAX(0,Q16+$Q$5-temps_HW_Seasonality!Q10-$Q$3)</f>
        <v>0</v>
      </c>
      <c r="R17" s="7">
        <f>MAX(0,R16+$R$5-temps_HW_Seasonality!R10-$R$3)</f>
        <v>0</v>
      </c>
      <c r="S17" s="7">
        <f>MAX(0,S16+$S$5-temps_HW_Seasonality!S10-$S$3)</f>
        <v>0</v>
      </c>
      <c r="T17" s="7">
        <f>MAX(0,T16+$T$5-temps_HW_Seasonality!T10-$T$3)</f>
        <v>0</v>
      </c>
    </row>
    <row r="18" spans="1:20" x14ac:dyDescent="0.25">
      <c r="A18" s="4">
        <v>44022</v>
      </c>
      <c r="B18" s="7">
        <f>MAX(0,B17+$B$5-temps_HW_Seasonality!B11-$B$3)</f>
        <v>0</v>
      </c>
      <c r="C18" s="7">
        <f t="shared" si="4"/>
        <v>0</v>
      </c>
      <c r="D18" s="7">
        <f>MAX(0,D17+$D$5-temps_HW_Seasonality!D11-$D$3)</f>
        <v>0</v>
      </c>
      <c r="E18" s="7">
        <f>MAX(0,E17+$E$5-temps_HW_Seasonality!E11-$E$3)</f>
        <v>0</v>
      </c>
      <c r="F18" s="7">
        <f>MAX(0,F17+$F$5-temps_HW_Seasonality!F11-$F$3)</f>
        <v>0</v>
      </c>
      <c r="G18" s="7">
        <f>MAX(0,G17+$G$5-temps_HW_Seasonality!G11-$G$3)</f>
        <v>0</v>
      </c>
      <c r="H18" s="7">
        <f>MAX(0,H17+$H$5-temps_HW_Seasonality!H11-$H$3)</f>
        <v>0</v>
      </c>
      <c r="I18" s="7">
        <f>MAX(0,I17+$I$5-temps_HW_Seasonality!I11-$I$3)</f>
        <v>0</v>
      </c>
      <c r="J18" s="7">
        <f>MAX(0,J17+$J$5-temps_HW_Seasonality!J11-$J$3)</f>
        <v>0</v>
      </c>
      <c r="K18" s="7">
        <f>MAX(0,K17+$K$5-temps_HW_Seasonality!K11-$K$3)</f>
        <v>1.1567336960561073E-2</v>
      </c>
      <c r="L18" s="7">
        <f>MAX(0,L17+$L$5-temps_HW_Seasonality!L11-$L$3)</f>
        <v>2.2715638937318705E-3</v>
      </c>
      <c r="M18" s="7">
        <f>MAX(0,M17+$M$5-temps_HW_Seasonality!M11-$M$3)</f>
        <v>0</v>
      </c>
      <c r="N18" s="7">
        <f>MAX(0,N17+$N$5-temps_HW_Seasonality!N11-$N$3)</f>
        <v>0</v>
      </c>
      <c r="O18" s="7">
        <f>MAX(0,O17+$O$5-temps_HW_Seasonality!O11-$O$3)</f>
        <v>0</v>
      </c>
      <c r="P18" s="7">
        <f>MAX(0,P17+$P$5-temps_HW_Seasonality!P11-$P$3)</f>
        <v>0</v>
      </c>
      <c r="Q18" s="7">
        <f>MAX(0,Q17+$Q$5-temps_HW_Seasonality!Q11-$Q$3)</f>
        <v>0</v>
      </c>
      <c r="R18" s="7">
        <f>MAX(0,R17+$R$5-temps_HW_Seasonality!R11-$R$3)</f>
        <v>0</v>
      </c>
      <c r="S18" s="7">
        <f>MAX(0,S17+$S$5-temps_HW_Seasonality!S11-$S$3)</f>
        <v>0</v>
      </c>
      <c r="T18" s="7">
        <f>MAX(0,T17+$T$5-temps_HW_Seasonality!T11-$T$3)</f>
        <v>0</v>
      </c>
    </row>
    <row r="19" spans="1:20" x14ac:dyDescent="0.25">
      <c r="A19" s="4">
        <v>44023</v>
      </c>
      <c r="B19" s="7">
        <f>MAX(0,B18+$B$5-temps_HW_Seasonality!B12-$B$3)</f>
        <v>0</v>
      </c>
      <c r="C19" s="7">
        <f t="shared" si="4"/>
        <v>0</v>
      </c>
      <c r="D19" s="7">
        <f>MAX(0,D18+$D$5-temps_HW_Seasonality!D12-$D$3)</f>
        <v>0</v>
      </c>
      <c r="E19" s="7">
        <f>MAX(0,E18+$E$5-temps_HW_Seasonality!E12-$E$3)</f>
        <v>0</v>
      </c>
      <c r="F19" s="7">
        <f>MAX(0,F18+$F$5-temps_HW_Seasonality!F12-$F$3)</f>
        <v>0</v>
      </c>
      <c r="G19" s="7">
        <f>MAX(0,G18+$G$5-temps_HW_Seasonality!G12-$G$3)</f>
        <v>0</v>
      </c>
      <c r="H19" s="7">
        <f>MAX(0,H18+$H$5-temps_HW_Seasonality!H12-$H$3)</f>
        <v>0</v>
      </c>
      <c r="I19" s="7">
        <f>MAX(0,I18+$I$5-temps_HW_Seasonality!I12-$I$3)</f>
        <v>0</v>
      </c>
      <c r="J19" s="7">
        <f>MAX(0,J18+$J$5-temps_HW_Seasonality!J12-$J$3)</f>
        <v>0</v>
      </c>
      <c r="K19" s="7">
        <f>MAX(0,K18+$K$5-temps_HW_Seasonality!K12-$K$3)</f>
        <v>3.6409635389022671E-3</v>
      </c>
      <c r="L19" s="7">
        <f>MAX(0,L18+$L$5-temps_HW_Seasonality!L12-$L$3)</f>
        <v>0</v>
      </c>
      <c r="M19" s="7">
        <f>MAX(0,M18+$M$5-temps_HW_Seasonality!M12-$M$3)</f>
        <v>0</v>
      </c>
      <c r="N19" s="7">
        <f>MAX(0,N18+$N$5-temps_HW_Seasonality!N12-$N$3)</f>
        <v>0</v>
      </c>
      <c r="O19" s="7">
        <f>MAX(0,O18+$O$5-temps_HW_Seasonality!O12-$O$3)</f>
        <v>0</v>
      </c>
      <c r="P19" s="7">
        <f>MAX(0,P18+$P$5-temps_HW_Seasonality!P12-$P$3)</f>
        <v>0</v>
      </c>
      <c r="Q19" s="7">
        <f>MAX(0,Q18+$Q$5-temps_HW_Seasonality!Q12-$Q$3)</f>
        <v>0</v>
      </c>
      <c r="R19" s="7">
        <f>MAX(0,R18+$R$5-temps_HW_Seasonality!R12-$R$3)</f>
        <v>0</v>
      </c>
      <c r="S19" s="7">
        <f>MAX(0,S18+$S$5-temps_HW_Seasonality!S12-$S$3)</f>
        <v>0</v>
      </c>
      <c r="T19" s="7">
        <f>MAX(0,T18+$T$5-temps_HW_Seasonality!T12-$T$3)</f>
        <v>0</v>
      </c>
    </row>
    <row r="20" spans="1:20" x14ac:dyDescent="0.25">
      <c r="A20" s="4">
        <v>44024</v>
      </c>
      <c r="B20" s="7">
        <f>MAX(0,B19+$B$5-temps_HW_Seasonality!B13-$B$3)</f>
        <v>0</v>
      </c>
      <c r="C20" s="7">
        <f t="shared" si="4"/>
        <v>0</v>
      </c>
      <c r="D20" s="7">
        <f>MAX(0,D19+$D$5-temps_HW_Seasonality!D13-$D$3)</f>
        <v>0</v>
      </c>
      <c r="E20" s="7">
        <f>MAX(0,E19+$E$5-temps_HW_Seasonality!E13-$E$3)</f>
        <v>0</v>
      </c>
      <c r="F20" s="7">
        <f>MAX(0,F19+$F$5-temps_HW_Seasonality!F13-$F$3)</f>
        <v>0</v>
      </c>
      <c r="G20" s="7">
        <f>MAX(0,G19+$G$5-temps_HW_Seasonality!G13-$G$3)</f>
        <v>0</v>
      </c>
      <c r="H20" s="7">
        <f>MAX(0,H19+$H$5-temps_HW_Seasonality!H13-$H$3)</f>
        <v>9.0716205981262177E-3</v>
      </c>
      <c r="I20" s="7">
        <f>MAX(0,I19+$I$5-temps_HW_Seasonality!I13-$I$3)</f>
        <v>4.2394569006356658E-3</v>
      </c>
      <c r="J20" s="7">
        <f>MAX(0,J19+$J$5-temps_HW_Seasonality!J13-$J$3)</f>
        <v>5.5768578469997387E-3</v>
      </c>
      <c r="K20" s="7">
        <f>MAX(0,K19+$K$5-temps_HW_Seasonality!K13-$K$3)</f>
        <v>9.1770150866339606E-4</v>
      </c>
      <c r="L20" s="7">
        <f>MAX(0,L19+$L$5-temps_HW_Seasonality!L13-$L$3)</f>
        <v>0</v>
      </c>
      <c r="M20" s="7">
        <f>MAX(0,M19+$M$5-temps_HW_Seasonality!M13-$M$3)</f>
        <v>0</v>
      </c>
      <c r="N20" s="7">
        <f>MAX(0,N19+$N$5-temps_HW_Seasonality!N13-$N$3)</f>
        <v>0</v>
      </c>
      <c r="O20" s="7">
        <f>MAX(0,O19+$O$5-temps_HW_Seasonality!O13-$O$3)</f>
        <v>0</v>
      </c>
      <c r="P20" s="7">
        <f>MAX(0,P19+$P$5-temps_HW_Seasonality!P13-$P$3)</f>
        <v>0</v>
      </c>
      <c r="Q20" s="7">
        <f>MAX(0,Q19+$Q$5-temps_HW_Seasonality!Q13-$Q$3)</f>
        <v>0</v>
      </c>
      <c r="R20" s="7">
        <f>MAX(0,R19+$R$5-temps_HW_Seasonality!R13-$R$3)</f>
        <v>0</v>
      </c>
      <c r="S20" s="7">
        <f>MAX(0,S19+$S$5-temps_HW_Seasonality!S13-$S$3)</f>
        <v>0</v>
      </c>
      <c r="T20" s="7">
        <f>MAX(0,T19+$T$5-temps_HW_Seasonality!T13-$T$3)</f>
        <v>0</v>
      </c>
    </row>
    <row r="21" spans="1:20" x14ac:dyDescent="0.25">
      <c r="A21" s="4">
        <v>44025</v>
      </c>
      <c r="B21" s="7">
        <f>MAX(0,B20+$B$5-temps_HW_Seasonality!B14-$B$3)</f>
        <v>0</v>
      </c>
      <c r="C21" s="7">
        <f t="shared" si="4"/>
        <v>0</v>
      </c>
      <c r="D21" s="7">
        <f>MAX(0,D20+$D$5-temps_HW_Seasonality!D14-$D$3)</f>
        <v>0</v>
      </c>
      <c r="E21" s="7">
        <f>MAX(0,E20+$E$5-temps_HW_Seasonality!E14-$E$3)</f>
        <v>0</v>
      </c>
      <c r="F21" s="7">
        <f>MAX(0,F20+$F$5-temps_HW_Seasonality!F14-$F$3)</f>
        <v>0</v>
      </c>
      <c r="G21" s="7">
        <f>MAX(0,G20+$G$5-temps_HW_Seasonality!G14-$G$3)</f>
        <v>0</v>
      </c>
      <c r="H21" s="7">
        <f>MAX(0,H20+$H$5-temps_HW_Seasonality!H14-$H$3)</f>
        <v>0</v>
      </c>
      <c r="I21" s="7">
        <f>MAX(0,I20+$I$5-temps_HW_Seasonality!I14-$I$3)</f>
        <v>0</v>
      </c>
      <c r="J21" s="7">
        <f>MAX(0,J20+$J$5-temps_HW_Seasonality!J14-$J$3)</f>
        <v>0</v>
      </c>
      <c r="K21" s="7">
        <f>MAX(0,K20+$K$5-temps_HW_Seasonality!K14-$K$3)</f>
        <v>0</v>
      </c>
      <c r="L21" s="7">
        <f>MAX(0,L20+$L$5-temps_HW_Seasonality!L14-$L$3)</f>
        <v>0</v>
      </c>
      <c r="M21" s="7">
        <f>MAX(0,M20+$M$5-temps_HW_Seasonality!M14-$M$3)</f>
        <v>0</v>
      </c>
      <c r="N21" s="7">
        <f>MAX(0,N20+$N$5-temps_HW_Seasonality!N14-$N$3)</f>
        <v>7.7164906922939647E-3</v>
      </c>
      <c r="O21" s="7">
        <f>MAX(0,O20+$O$5-temps_HW_Seasonality!O14-$O$3)</f>
        <v>8.1530570854536633E-3</v>
      </c>
      <c r="P21" s="7">
        <f>MAX(0,P20+$P$5-temps_HW_Seasonality!P14-$P$3)</f>
        <v>0</v>
      </c>
      <c r="Q21" s="7">
        <f>MAX(0,Q20+$Q$5-temps_HW_Seasonality!Q14-$Q$3)</f>
        <v>0</v>
      </c>
      <c r="R21" s="7">
        <f>MAX(0,R20+$R$5-temps_HW_Seasonality!R14-$R$3)</f>
        <v>0</v>
      </c>
      <c r="S21" s="7">
        <f>MAX(0,S20+$S$5-temps_HW_Seasonality!S14-$S$3)</f>
        <v>0</v>
      </c>
      <c r="T21" s="7">
        <f>MAX(0,T20+$T$5-temps_HW_Seasonality!T14-$T$3)</f>
        <v>0</v>
      </c>
    </row>
    <row r="22" spans="1:20" x14ac:dyDescent="0.25">
      <c r="A22" s="4">
        <v>44026</v>
      </c>
      <c r="B22" s="7">
        <f>MAX(0,B21+$B$5-temps_HW_Seasonality!B15-$B$3)</f>
        <v>0</v>
      </c>
      <c r="C22" s="7">
        <f t="shared" si="4"/>
        <v>0</v>
      </c>
      <c r="D22" s="7">
        <f>MAX(0,D21+$D$5-temps_HW_Seasonality!D15-$D$3)</f>
        <v>0</v>
      </c>
      <c r="E22" s="7">
        <f>MAX(0,E21+$E$5-temps_HW_Seasonality!E15-$E$3)</f>
        <v>0</v>
      </c>
      <c r="F22" s="7">
        <f>MAX(0,F21+$F$5-temps_HW_Seasonality!F15-$F$3)</f>
        <v>0</v>
      </c>
      <c r="G22" s="7">
        <f>MAX(0,G21+$G$5-temps_HW_Seasonality!G15-$G$3)</f>
        <v>0</v>
      </c>
      <c r="H22" s="7">
        <f>MAX(0,H21+$H$5-temps_HW_Seasonality!H15-$H$3)</f>
        <v>0</v>
      </c>
      <c r="I22" s="7">
        <f>MAX(0,I21+$I$5-temps_HW_Seasonality!I15-$I$3)</f>
        <v>0</v>
      </c>
      <c r="J22" s="7">
        <f>MAX(0,J21+$J$5-temps_HW_Seasonality!J15-$J$3)</f>
        <v>0</v>
      </c>
      <c r="K22" s="7">
        <f>MAX(0,K21+$K$5-temps_HW_Seasonality!K15-$K$3)</f>
        <v>0</v>
      </c>
      <c r="L22" s="7">
        <f>MAX(0,L21+$L$5-temps_HW_Seasonality!L15-$L$3)</f>
        <v>0</v>
      </c>
      <c r="M22" s="7">
        <f>MAX(0,M21+$M$5-temps_HW_Seasonality!M15-$M$3)</f>
        <v>0</v>
      </c>
      <c r="N22" s="7">
        <f>MAX(0,N21+$N$5-temps_HW_Seasonality!N15-$N$3)</f>
        <v>0</v>
      </c>
      <c r="O22" s="7">
        <f>MAX(0,O21+$O$5-temps_HW_Seasonality!O15-$O$3)</f>
        <v>0</v>
      </c>
      <c r="P22" s="7">
        <f>MAX(0,P21+$P$5-temps_HW_Seasonality!P15-$P$3)</f>
        <v>0</v>
      </c>
      <c r="Q22" s="7">
        <f>MAX(0,Q21+$Q$5-temps_HW_Seasonality!Q15-$Q$3)</f>
        <v>0</v>
      </c>
      <c r="R22" s="7">
        <f>MAX(0,R21+$R$5-temps_HW_Seasonality!R15-$R$3)</f>
        <v>0</v>
      </c>
      <c r="S22" s="7">
        <f>MAX(0,S21+$S$5-temps_HW_Seasonality!S15-$S$3)</f>
        <v>0</v>
      </c>
      <c r="T22" s="7">
        <f>MAX(0,T21+$T$5-temps_HW_Seasonality!T15-$T$3)</f>
        <v>0</v>
      </c>
    </row>
    <row r="23" spans="1:20" x14ac:dyDescent="0.25">
      <c r="A23" s="4">
        <v>44027</v>
      </c>
      <c r="B23" s="7">
        <f>MAX(0,B22+$B$5-temps_HW_Seasonality!B16-$B$3)</f>
        <v>0</v>
      </c>
      <c r="C23" s="7">
        <f t="shared" si="4"/>
        <v>0</v>
      </c>
      <c r="D23" s="7">
        <f>MAX(0,D22+$D$5-temps_HW_Seasonality!D16-$D$3)</f>
        <v>0</v>
      </c>
      <c r="E23" s="7">
        <f>MAX(0,E22+$E$5-temps_HW_Seasonality!E16-$E$3)</f>
        <v>0</v>
      </c>
      <c r="F23" s="7">
        <f>MAX(0,F22+$F$5-temps_HW_Seasonality!F16-$F$3)</f>
        <v>0</v>
      </c>
      <c r="G23" s="7">
        <f>MAX(0,G22+$G$5-temps_HW_Seasonality!G16-$G$3)</f>
        <v>0</v>
      </c>
      <c r="H23" s="7">
        <f>MAX(0,H22+$H$5-temps_HW_Seasonality!H16-$H$3)</f>
        <v>0</v>
      </c>
      <c r="I23" s="7">
        <f>MAX(0,I22+$I$5-temps_HW_Seasonality!I16-$I$3)</f>
        <v>0</v>
      </c>
      <c r="J23" s="7">
        <f>MAX(0,J22+$J$5-temps_HW_Seasonality!J16-$J$3)</f>
        <v>0</v>
      </c>
      <c r="K23" s="7">
        <f>MAX(0,K22+$K$5-temps_HW_Seasonality!K16-$K$3)</f>
        <v>0</v>
      </c>
      <c r="L23" s="7">
        <f>MAX(0,L22+$L$5-temps_HW_Seasonality!L16-$L$3)</f>
        <v>0</v>
      </c>
      <c r="M23" s="7">
        <f>MAX(0,M22+$M$5-temps_HW_Seasonality!M16-$M$3)</f>
        <v>0</v>
      </c>
      <c r="N23" s="7">
        <f>MAX(0,N22+$N$5-temps_HW_Seasonality!N16-$N$3)</f>
        <v>0</v>
      </c>
      <c r="O23" s="7">
        <f>MAX(0,O22+$O$5-temps_HW_Seasonality!O16-$O$3)</f>
        <v>0</v>
      </c>
      <c r="P23" s="7">
        <f>MAX(0,P22+$P$5-temps_HW_Seasonality!P16-$P$3)</f>
        <v>0</v>
      </c>
      <c r="Q23" s="7">
        <f>MAX(0,Q22+$Q$5-temps_HW_Seasonality!Q16-$Q$3)</f>
        <v>6.0390656407250665E-3</v>
      </c>
      <c r="R23" s="7">
        <f>MAX(0,R22+$R$5-temps_HW_Seasonality!R16-$R$3)</f>
        <v>0</v>
      </c>
      <c r="S23" s="7">
        <f>MAX(0,S22+$S$5-temps_HW_Seasonality!S16-$S$3)</f>
        <v>0</v>
      </c>
      <c r="T23" s="7">
        <f>MAX(0,T22+$T$5-temps_HW_Seasonality!T16-$T$3)</f>
        <v>0</v>
      </c>
    </row>
    <row r="24" spans="1:20" x14ac:dyDescent="0.25">
      <c r="A24" s="4">
        <v>44028</v>
      </c>
      <c r="B24" s="7">
        <f>MAX(0,B23+$B$5-temps_HW_Seasonality!B17-$B$3)</f>
        <v>0</v>
      </c>
      <c r="C24" s="7">
        <f t="shared" si="4"/>
        <v>0</v>
      </c>
      <c r="D24" s="7">
        <f>MAX(0,D23+$D$5-temps_HW_Seasonality!D17-$D$3)</f>
        <v>0</v>
      </c>
      <c r="E24" s="7">
        <f>MAX(0,E23+$E$5-temps_HW_Seasonality!E17-$E$3)</f>
        <v>0</v>
      </c>
      <c r="F24" s="7">
        <f>MAX(0,F23+$F$5-temps_HW_Seasonality!F17-$F$3)</f>
        <v>0</v>
      </c>
      <c r="G24" s="7">
        <f>MAX(0,G23+$G$5-temps_HW_Seasonality!G17-$G$3)</f>
        <v>0</v>
      </c>
      <c r="H24" s="7">
        <f>MAX(0,H23+$H$5-temps_HW_Seasonality!H17-$H$3)</f>
        <v>0</v>
      </c>
      <c r="I24" s="7">
        <f>MAX(0,I23+$I$5-temps_HW_Seasonality!I17-$I$3)</f>
        <v>0</v>
      </c>
      <c r="J24" s="7">
        <f>MAX(0,J23+$J$5-temps_HW_Seasonality!J17-$J$3)</f>
        <v>0</v>
      </c>
      <c r="K24" s="7">
        <f>MAX(0,K23+$K$5-temps_HW_Seasonality!K17-$K$3)</f>
        <v>0</v>
      </c>
      <c r="L24" s="7">
        <f>MAX(0,L23+$L$5-temps_HW_Seasonality!L17-$L$3)</f>
        <v>0</v>
      </c>
      <c r="M24" s="7">
        <f>MAX(0,M23+$M$5-temps_HW_Seasonality!M17-$M$3)</f>
        <v>0</v>
      </c>
      <c r="N24" s="7">
        <f>MAX(0,N23+$N$5-temps_HW_Seasonality!N17-$N$3)</f>
        <v>0</v>
      </c>
      <c r="O24" s="7">
        <f>MAX(0,O23+$O$5-temps_HW_Seasonality!O17-$O$3)</f>
        <v>0</v>
      </c>
      <c r="P24" s="7">
        <f>MAX(0,P23+$P$5-temps_HW_Seasonality!P17-$P$3)</f>
        <v>0</v>
      </c>
      <c r="Q24" s="7">
        <f>MAX(0,Q23+$Q$5-temps_HW_Seasonality!Q17-$Q$3)</f>
        <v>0</v>
      </c>
      <c r="R24" s="7">
        <f>MAX(0,R23+$R$5-temps_HW_Seasonality!R17-$R$3)</f>
        <v>0</v>
      </c>
      <c r="S24" s="7">
        <f>MAX(0,S23+$S$5-temps_HW_Seasonality!S17-$S$3)</f>
        <v>0</v>
      </c>
      <c r="T24" s="7">
        <f>MAX(0,T23+$T$5-temps_HW_Seasonality!T17-$T$3)</f>
        <v>0</v>
      </c>
    </row>
    <row r="25" spans="1:20" x14ac:dyDescent="0.25">
      <c r="A25" s="4">
        <v>44029</v>
      </c>
      <c r="B25" s="7">
        <f>MAX(0,B24+$B$5-temps_HW_Seasonality!B18-$B$3)</f>
        <v>0</v>
      </c>
      <c r="C25" s="7">
        <f t="shared" si="4"/>
        <v>0</v>
      </c>
      <c r="D25" s="7">
        <f>MAX(0,D24+$D$5-temps_HW_Seasonality!D18-$D$3)</f>
        <v>0</v>
      </c>
      <c r="E25" s="7">
        <f>MAX(0,E24+$E$5-temps_HW_Seasonality!E18-$E$3)</f>
        <v>0</v>
      </c>
      <c r="F25" s="7">
        <f>MAX(0,F24+$F$5-temps_HW_Seasonality!F18-$F$3)</f>
        <v>0</v>
      </c>
      <c r="G25" s="7">
        <f>MAX(0,G24+$G$5-temps_HW_Seasonality!G18-$G$3)</f>
        <v>0</v>
      </c>
      <c r="H25" s="7">
        <f>MAX(0,H24+$H$5-temps_HW_Seasonality!H18-$H$3)</f>
        <v>0</v>
      </c>
      <c r="I25" s="7">
        <f>MAX(0,I24+$I$5-temps_HW_Seasonality!I18-$I$3)</f>
        <v>0</v>
      </c>
      <c r="J25" s="7">
        <f>MAX(0,J24+$J$5-temps_HW_Seasonality!J18-$J$3)</f>
        <v>0</v>
      </c>
      <c r="K25" s="7">
        <f>MAX(0,K24+$K$5-temps_HW_Seasonality!K18-$K$3)</f>
        <v>0</v>
      </c>
      <c r="L25" s="7">
        <f>MAX(0,L24+$L$5-temps_HW_Seasonality!L18-$L$3)</f>
        <v>0</v>
      </c>
      <c r="M25" s="7">
        <f>MAX(0,M24+$M$5-temps_HW_Seasonality!M18-$M$3)</f>
        <v>0</v>
      </c>
      <c r="N25" s="7">
        <f>MAX(0,N24+$N$5-temps_HW_Seasonality!N18-$N$3)</f>
        <v>0</v>
      </c>
      <c r="O25" s="7">
        <f>MAX(0,O24+$O$5-temps_HW_Seasonality!O18-$O$3)</f>
        <v>0</v>
      </c>
      <c r="P25" s="7">
        <f>MAX(0,P24+$P$5-temps_HW_Seasonality!P18-$P$3)</f>
        <v>0</v>
      </c>
      <c r="Q25" s="7">
        <f>MAX(0,Q24+$Q$5-temps_HW_Seasonality!Q18-$Q$3)</f>
        <v>0</v>
      </c>
      <c r="R25" s="7">
        <f>MAX(0,R24+$R$5-temps_HW_Seasonality!R18-$R$3)</f>
        <v>0</v>
      </c>
      <c r="S25" s="7">
        <f>MAX(0,S24+$S$5-temps_HW_Seasonality!S18-$S$3)</f>
        <v>0</v>
      </c>
      <c r="T25" s="7">
        <f>MAX(0,T24+$T$5-temps_HW_Seasonality!T18-$T$3)</f>
        <v>0</v>
      </c>
    </row>
    <row r="26" spans="1:20" x14ac:dyDescent="0.25">
      <c r="A26" s="4">
        <v>44030</v>
      </c>
      <c r="B26" s="7">
        <f>MAX(0,B25+$B$5-temps_HW_Seasonality!B19-$B$3)</f>
        <v>0</v>
      </c>
      <c r="C26" s="7">
        <f t="shared" si="4"/>
        <v>0</v>
      </c>
      <c r="D26" s="7">
        <f>MAX(0,D25+$D$5-temps_HW_Seasonality!D19-$D$3)</f>
        <v>0</v>
      </c>
      <c r="E26" s="7">
        <f>MAX(0,E25+$E$5-temps_HW_Seasonality!E19-$E$3)</f>
        <v>0</v>
      </c>
      <c r="F26" s="7">
        <f>MAX(0,F25+$F$5-temps_HW_Seasonality!F19-$F$3)</f>
        <v>0</v>
      </c>
      <c r="G26" s="7">
        <f>MAX(0,G25+$G$5-temps_HW_Seasonality!G19-$G$3)</f>
        <v>0</v>
      </c>
      <c r="H26" s="7">
        <f>MAX(0,H25+$H$5-temps_HW_Seasonality!H19-$H$3)</f>
        <v>0</v>
      </c>
      <c r="I26" s="7">
        <f>MAX(0,I25+$I$5-temps_HW_Seasonality!I19-$I$3)</f>
        <v>0</v>
      </c>
      <c r="J26" s="7">
        <f>MAX(0,J25+$J$5-temps_HW_Seasonality!J19-$J$3)</f>
        <v>0</v>
      </c>
      <c r="K26" s="7">
        <f>MAX(0,K25+$K$5-temps_HW_Seasonality!K19-$K$3)</f>
        <v>0</v>
      </c>
      <c r="L26" s="7">
        <f>MAX(0,L25+$L$5-temps_HW_Seasonality!L19-$L$3)</f>
        <v>0</v>
      </c>
      <c r="M26" s="7">
        <f>MAX(0,M25+$M$5-temps_HW_Seasonality!M19-$M$3)</f>
        <v>0</v>
      </c>
      <c r="N26" s="7">
        <f>MAX(0,N25+$N$5-temps_HW_Seasonality!N19-$N$3)</f>
        <v>0</v>
      </c>
      <c r="O26" s="7">
        <f>MAX(0,O25+$O$5-temps_HW_Seasonality!O19-$O$3)</f>
        <v>0</v>
      </c>
      <c r="P26" s="7">
        <f>MAX(0,P25+$P$5-temps_HW_Seasonality!P19-$P$3)</f>
        <v>0</v>
      </c>
      <c r="Q26" s="7">
        <f>MAX(0,Q25+$Q$5-temps_HW_Seasonality!Q19-$Q$3)</f>
        <v>0</v>
      </c>
      <c r="R26" s="7">
        <f>MAX(0,R25+$R$5-temps_HW_Seasonality!R19-$R$3)</f>
        <v>0</v>
      </c>
      <c r="S26" s="7">
        <f>MAX(0,S25+$S$5-temps_HW_Seasonality!S19-$S$3)</f>
        <v>0</v>
      </c>
      <c r="T26" s="7">
        <f>MAX(0,T25+$T$5-temps_HW_Seasonality!T19-$T$3)</f>
        <v>0</v>
      </c>
    </row>
    <row r="27" spans="1:20" x14ac:dyDescent="0.25">
      <c r="A27" s="4">
        <v>44031</v>
      </c>
      <c r="B27" s="7">
        <f>MAX(0,B26+$B$5-temps_HW_Seasonality!B20-$B$3)</f>
        <v>0</v>
      </c>
      <c r="C27" s="7">
        <f t="shared" si="4"/>
        <v>0</v>
      </c>
      <c r="D27" s="7">
        <f>MAX(0,D26+$D$5-temps_HW_Seasonality!D20-$D$3)</f>
        <v>0</v>
      </c>
      <c r="E27" s="7">
        <f>MAX(0,E26+$E$5-temps_HW_Seasonality!E20-$E$3)</f>
        <v>0</v>
      </c>
      <c r="F27" s="7">
        <f>MAX(0,F26+$F$5-temps_HW_Seasonality!F20-$F$3)</f>
        <v>0</v>
      </c>
      <c r="G27" s="7">
        <f>MAX(0,G26+$G$5-temps_HW_Seasonality!G20-$G$3)</f>
        <v>0</v>
      </c>
      <c r="H27" s="7">
        <f>MAX(0,H26+$H$5-temps_HW_Seasonality!H20-$H$3)</f>
        <v>0</v>
      </c>
      <c r="I27" s="7">
        <f>MAX(0,I26+$I$5-temps_HW_Seasonality!I20-$I$3)</f>
        <v>0</v>
      </c>
      <c r="J27" s="7">
        <f>MAX(0,J26+$J$5-temps_HW_Seasonality!J20-$J$3)</f>
        <v>0</v>
      </c>
      <c r="K27" s="7">
        <f>MAX(0,K26+$K$5-temps_HW_Seasonality!K20-$K$3)</f>
        <v>0</v>
      </c>
      <c r="L27" s="7">
        <f>MAX(0,L26+$L$5-temps_HW_Seasonality!L20-$L$3)</f>
        <v>0</v>
      </c>
      <c r="M27" s="7">
        <f>MAX(0,M26+$M$5-temps_HW_Seasonality!M20-$M$3)</f>
        <v>0</v>
      </c>
      <c r="N27" s="7">
        <f>MAX(0,N26+$N$5-temps_HW_Seasonality!N20-$N$3)</f>
        <v>0</v>
      </c>
      <c r="O27" s="7">
        <f>MAX(0,O26+$O$5-temps_HW_Seasonality!O20-$O$3)</f>
        <v>0</v>
      </c>
      <c r="P27" s="7">
        <f>MAX(0,P26+$P$5-temps_HW_Seasonality!P20-$P$3)</f>
        <v>0</v>
      </c>
      <c r="Q27" s="7">
        <f>MAX(0,Q26+$Q$5-temps_HW_Seasonality!Q20-$Q$3)</f>
        <v>0</v>
      </c>
      <c r="R27" s="7">
        <f>MAX(0,R26+$R$5-temps_HW_Seasonality!R20-$R$3)</f>
        <v>0</v>
      </c>
      <c r="S27" s="7">
        <f>MAX(0,S26+$S$5-temps_HW_Seasonality!S20-$S$3)</f>
        <v>0</v>
      </c>
      <c r="T27" s="7">
        <f>MAX(0,T26+$T$5-temps_HW_Seasonality!T20-$T$3)</f>
        <v>0</v>
      </c>
    </row>
    <row r="28" spans="1:20" x14ac:dyDescent="0.25">
      <c r="A28" s="4">
        <v>44032</v>
      </c>
      <c r="B28" s="7">
        <f>MAX(0,B27+$B$5-temps_HW_Seasonality!B21-$B$3)</f>
        <v>0</v>
      </c>
      <c r="C28" s="7">
        <f t="shared" si="4"/>
        <v>0</v>
      </c>
      <c r="D28" s="7">
        <f>MAX(0,D27+$D$5-temps_HW_Seasonality!D21-$D$3)</f>
        <v>0</v>
      </c>
      <c r="E28" s="7">
        <f>MAX(0,E27+$E$5-temps_HW_Seasonality!E21-$E$3)</f>
        <v>0</v>
      </c>
      <c r="F28" s="7">
        <f>MAX(0,F27+$F$5-temps_HW_Seasonality!F21-$F$3)</f>
        <v>0</v>
      </c>
      <c r="G28" s="7">
        <f>MAX(0,G27+$G$5-temps_HW_Seasonality!G21-$G$3)</f>
        <v>0</v>
      </c>
      <c r="H28" s="7">
        <f>MAX(0,H27+$H$5-temps_HW_Seasonality!H21-$H$3)</f>
        <v>0</v>
      </c>
      <c r="I28" s="7">
        <f>MAX(0,I27+$I$5-temps_HW_Seasonality!I21-$I$3)</f>
        <v>0</v>
      </c>
      <c r="J28" s="7">
        <f>MAX(0,J27+$J$5-temps_HW_Seasonality!J21-$J$3)</f>
        <v>0</v>
      </c>
      <c r="K28" s="7">
        <f>MAX(0,K27+$K$5-temps_HW_Seasonality!K21-$K$3)</f>
        <v>0</v>
      </c>
      <c r="L28" s="7">
        <f>MAX(0,L27+$L$5-temps_HW_Seasonality!L21-$L$3)</f>
        <v>0</v>
      </c>
      <c r="M28" s="7">
        <f>MAX(0,M27+$M$5-temps_HW_Seasonality!M21-$M$3)</f>
        <v>0</v>
      </c>
      <c r="N28" s="7">
        <f>MAX(0,N27+$N$5-temps_HW_Seasonality!N21-$N$3)</f>
        <v>0</v>
      </c>
      <c r="O28" s="7">
        <f>MAX(0,O27+$O$5-temps_HW_Seasonality!O21-$O$3)</f>
        <v>0</v>
      </c>
      <c r="P28" s="7">
        <f>MAX(0,P27+$P$5-temps_HW_Seasonality!P21-$P$3)</f>
        <v>0</v>
      </c>
      <c r="Q28" s="7">
        <f>MAX(0,Q27+$Q$5-temps_HW_Seasonality!Q21-$Q$3)</f>
        <v>0</v>
      </c>
      <c r="R28" s="7">
        <f>MAX(0,R27+$R$5-temps_HW_Seasonality!R21-$R$3)</f>
        <v>0</v>
      </c>
      <c r="S28" s="7">
        <f>MAX(0,S27+$S$5-temps_HW_Seasonality!S21-$S$3)</f>
        <v>0</v>
      </c>
      <c r="T28" s="7">
        <f>MAX(0,T27+$T$5-temps_HW_Seasonality!T21-$T$3)</f>
        <v>0</v>
      </c>
    </row>
    <row r="29" spans="1:20" x14ac:dyDescent="0.25">
      <c r="A29" s="4">
        <v>44033</v>
      </c>
      <c r="B29" s="7">
        <f>MAX(0,B28+$B$5-temps_HW_Seasonality!B22-$B$3)</f>
        <v>0</v>
      </c>
      <c r="C29" s="7">
        <f t="shared" si="4"/>
        <v>0</v>
      </c>
      <c r="D29" s="7">
        <f>MAX(0,D28+$D$5-temps_HW_Seasonality!D22-$D$3)</f>
        <v>0</v>
      </c>
      <c r="E29" s="7">
        <f>MAX(0,E28+$E$5-temps_HW_Seasonality!E22-$E$3)</f>
        <v>0</v>
      </c>
      <c r="F29" s="7">
        <f>MAX(0,F28+$F$5-temps_HW_Seasonality!F22-$F$3)</f>
        <v>0</v>
      </c>
      <c r="G29" s="7">
        <f>MAX(0,G28+$G$5-temps_HW_Seasonality!G22-$G$3)</f>
        <v>0</v>
      </c>
      <c r="H29" s="7">
        <f>MAX(0,H28+$H$5-temps_HW_Seasonality!H22-$H$3)</f>
        <v>0</v>
      </c>
      <c r="I29" s="7">
        <f>MAX(0,I28+$I$5-temps_HW_Seasonality!I22-$I$3)</f>
        <v>0</v>
      </c>
      <c r="J29" s="7">
        <f>MAX(0,J28+$J$5-temps_HW_Seasonality!J22-$J$3)</f>
        <v>0</v>
      </c>
      <c r="K29" s="7">
        <f>MAX(0,K28+$K$5-temps_HW_Seasonality!K22-$K$3)</f>
        <v>0</v>
      </c>
      <c r="L29" s="7">
        <f>MAX(0,L28+$L$5-temps_HW_Seasonality!L22-$L$3)</f>
        <v>0</v>
      </c>
      <c r="M29" s="7">
        <f>MAX(0,M28+$M$5-temps_HW_Seasonality!M22-$M$3)</f>
        <v>0</v>
      </c>
      <c r="N29" s="7">
        <f>MAX(0,N28+$N$5-temps_HW_Seasonality!N22-$N$3)</f>
        <v>0</v>
      </c>
      <c r="O29" s="7">
        <f>MAX(0,O28+$O$5-temps_HW_Seasonality!O22-$O$3)</f>
        <v>0</v>
      </c>
      <c r="P29" s="7">
        <f>MAX(0,P28+$P$5-temps_HW_Seasonality!P22-$P$3)</f>
        <v>0</v>
      </c>
      <c r="Q29" s="7">
        <f>MAX(0,Q28+$Q$5-temps_HW_Seasonality!Q22-$Q$3)</f>
        <v>0</v>
      </c>
      <c r="R29" s="7">
        <f>MAX(0,R28+$R$5-temps_HW_Seasonality!R22-$R$3)</f>
        <v>0</v>
      </c>
      <c r="S29" s="7">
        <f>MAX(0,S28+$S$5-temps_HW_Seasonality!S22-$S$3)</f>
        <v>0</v>
      </c>
      <c r="T29" s="7">
        <f>MAX(0,T28+$T$5-temps_HW_Seasonality!T22-$T$3)</f>
        <v>0</v>
      </c>
    </row>
    <row r="30" spans="1:20" x14ac:dyDescent="0.25">
      <c r="A30" s="4">
        <v>44034</v>
      </c>
      <c r="B30" s="7">
        <f>MAX(0,B29+$B$5-temps_HW_Seasonality!B23-$B$3)</f>
        <v>0</v>
      </c>
      <c r="C30" s="7">
        <f t="shared" si="4"/>
        <v>0</v>
      </c>
      <c r="D30" s="7">
        <f>MAX(0,D29+$D$5-temps_HW_Seasonality!D23-$D$3)</f>
        <v>0</v>
      </c>
      <c r="E30" s="7">
        <f>MAX(0,E29+$E$5-temps_HW_Seasonality!E23-$E$3)</f>
        <v>0</v>
      </c>
      <c r="F30" s="7">
        <f>MAX(0,F29+$F$5-temps_HW_Seasonality!F23-$F$3)</f>
        <v>0</v>
      </c>
      <c r="G30" s="7">
        <f>MAX(0,G29+$G$5-temps_HW_Seasonality!G23-$G$3)</f>
        <v>0</v>
      </c>
      <c r="H30" s="7">
        <f>MAX(0,H29+$H$5-temps_HW_Seasonality!H23-$H$3)</f>
        <v>0</v>
      </c>
      <c r="I30" s="7">
        <f>MAX(0,I29+$I$5-temps_HW_Seasonality!I23-$I$3)</f>
        <v>0</v>
      </c>
      <c r="J30" s="7">
        <f>MAX(0,J29+$J$5-temps_HW_Seasonality!J23-$J$3)</f>
        <v>0</v>
      </c>
      <c r="K30" s="7">
        <f>MAX(0,K29+$K$5-temps_HW_Seasonality!K23-$K$3)</f>
        <v>0</v>
      </c>
      <c r="L30" s="7">
        <f>MAX(0,L29+$L$5-temps_HW_Seasonality!L23-$L$3)</f>
        <v>0</v>
      </c>
      <c r="M30" s="7">
        <f>MAX(0,M29+$M$5-temps_HW_Seasonality!M23-$M$3)</f>
        <v>0</v>
      </c>
      <c r="N30" s="7">
        <f>MAX(0,N29+$N$5-temps_HW_Seasonality!N23-$N$3)</f>
        <v>0</v>
      </c>
      <c r="O30" s="7">
        <f>MAX(0,O29+$O$5-temps_HW_Seasonality!O23-$O$3)</f>
        <v>0</v>
      </c>
      <c r="P30" s="7">
        <f>MAX(0,P29+$P$5-temps_HW_Seasonality!P23-$P$3)</f>
        <v>0</v>
      </c>
      <c r="Q30" s="7">
        <f>MAX(0,Q29+$Q$5-temps_HW_Seasonality!Q23-$Q$3)</f>
        <v>0</v>
      </c>
      <c r="R30" s="7">
        <f>MAX(0,R29+$R$5-temps_HW_Seasonality!R23-$R$3)</f>
        <v>0</v>
      </c>
      <c r="S30" s="7">
        <f>MAX(0,S29+$S$5-temps_HW_Seasonality!S23-$S$3)</f>
        <v>0</v>
      </c>
      <c r="T30" s="7">
        <f>MAX(0,T29+$T$5-temps_HW_Seasonality!T23-$T$3)</f>
        <v>0</v>
      </c>
    </row>
    <row r="31" spans="1:20" x14ac:dyDescent="0.25">
      <c r="A31" s="4">
        <v>44035</v>
      </c>
      <c r="B31" s="7">
        <f>MAX(0,B30+$B$5-temps_HW_Seasonality!B24-$B$3)</f>
        <v>0</v>
      </c>
      <c r="C31" s="7">
        <f t="shared" si="4"/>
        <v>0</v>
      </c>
      <c r="D31" s="7">
        <f>MAX(0,D30+$D$5-temps_HW_Seasonality!D24-$D$3)</f>
        <v>0</v>
      </c>
      <c r="E31" s="7">
        <f>MAX(0,E30+$E$5-temps_HW_Seasonality!E24-$E$3)</f>
        <v>0</v>
      </c>
      <c r="F31" s="7">
        <f>MAX(0,F30+$F$5-temps_HW_Seasonality!F24-$F$3)</f>
        <v>0</v>
      </c>
      <c r="G31" s="7">
        <f>MAX(0,G30+$G$5-temps_HW_Seasonality!G24-$G$3)</f>
        <v>0</v>
      </c>
      <c r="H31" s="7">
        <f>MAX(0,H30+$H$5-temps_HW_Seasonality!H24-$H$3)</f>
        <v>0</v>
      </c>
      <c r="I31" s="7">
        <f>MAX(0,I30+$I$5-temps_HW_Seasonality!I24-$I$3)</f>
        <v>0</v>
      </c>
      <c r="J31" s="7">
        <f>MAX(0,J30+$J$5-temps_HW_Seasonality!J24-$J$3)</f>
        <v>0</v>
      </c>
      <c r="K31" s="7">
        <f>MAX(0,K30+$K$5-temps_HW_Seasonality!K24-$K$3)</f>
        <v>0</v>
      </c>
      <c r="L31" s="7">
        <f>MAX(0,L30+$L$5-temps_HW_Seasonality!L24-$L$3)</f>
        <v>0</v>
      </c>
      <c r="M31" s="7">
        <f>MAX(0,M30+$M$5-temps_HW_Seasonality!M24-$M$3)</f>
        <v>0</v>
      </c>
      <c r="N31" s="7">
        <f>MAX(0,N30+$N$5-temps_HW_Seasonality!N24-$N$3)</f>
        <v>0</v>
      </c>
      <c r="O31" s="7">
        <f>MAX(0,O30+$O$5-temps_HW_Seasonality!O24-$O$3)</f>
        <v>0</v>
      </c>
      <c r="P31" s="7">
        <f>MAX(0,P30+$P$5-temps_HW_Seasonality!P24-$P$3)</f>
        <v>0</v>
      </c>
      <c r="Q31" s="7">
        <f>MAX(0,Q30+$Q$5-temps_HW_Seasonality!Q24-$Q$3)</f>
        <v>0</v>
      </c>
      <c r="R31" s="7">
        <f>MAX(0,R30+$R$5-temps_HW_Seasonality!R24-$R$3)</f>
        <v>0</v>
      </c>
      <c r="S31" s="7">
        <f>MAX(0,S30+$S$5-temps_HW_Seasonality!S24-$S$3)</f>
        <v>0</v>
      </c>
      <c r="T31" s="7">
        <f>MAX(0,T30+$T$5-temps_HW_Seasonality!T24-$T$3)</f>
        <v>0</v>
      </c>
    </row>
    <row r="32" spans="1:20" x14ac:dyDescent="0.25">
      <c r="A32" s="4">
        <v>44036</v>
      </c>
      <c r="B32" s="7">
        <f>MAX(0,B31+$B$5-temps_HW_Seasonality!B25-$B$3)</f>
        <v>0</v>
      </c>
      <c r="C32" s="7">
        <f t="shared" si="4"/>
        <v>0</v>
      </c>
      <c r="D32" s="7">
        <f>MAX(0,D31+$D$5-temps_HW_Seasonality!D25-$D$3)</f>
        <v>0</v>
      </c>
      <c r="E32" s="7">
        <f>MAX(0,E31+$E$5-temps_HW_Seasonality!E25-$E$3)</f>
        <v>0</v>
      </c>
      <c r="F32" s="7">
        <f>MAX(0,F31+$F$5-temps_HW_Seasonality!F25-$F$3)</f>
        <v>0</v>
      </c>
      <c r="G32" s="7">
        <f>MAX(0,G31+$G$5-temps_HW_Seasonality!G25-$G$3)</f>
        <v>0</v>
      </c>
      <c r="H32" s="7">
        <f>MAX(0,H31+$H$5-temps_HW_Seasonality!H25-$H$3)</f>
        <v>0</v>
      </c>
      <c r="I32" s="7">
        <f>MAX(0,I31+$I$5-temps_HW_Seasonality!I25-$I$3)</f>
        <v>0</v>
      </c>
      <c r="J32" s="7">
        <f>MAX(0,J31+$J$5-temps_HW_Seasonality!J25-$J$3)</f>
        <v>0</v>
      </c>
      <c r="K32" s="7">
        <f>MAX(0,K31+$K$5-temps_HW_Seasonality!K25-$K$3)</f>
        <v>0</v>
      </c>
      <c r="L32" s="7">
        <f>MAX(0,L31+$L$5-temps_HW_Seasonality!L25-$L$3)</f>
        <v>0</v>
      </c>
      <c r="M32" s="7">
        <f>MAX(0,M31+$M$5-temps_HW_Seasonality!M25-$M$3)</f>
        <v>0</v>
      </c>
      <c r="N32" s="7">
        <f>MAX(0,N31+$N$5-temps_HW_Seasonality!N25-$N$3)</f>
        <v>0</v>
      </c>
      <c r="O32" s="7">
        <f>MAX(0,O31+$O$5-temps_HW_Seasonality!O25-$O$3)</f>
        <v>0</v>
      </c>
      <c r="P32" s="7">
        <f>MAX(0,P31+$P$5-temps_HW_Seasonality!P25-$P$3)</f>
        <v>0</v>
      </c>
      <c r="Q32" s="7">
        <f>MAX(0,Q31+$Q$5-temps_HW_Seasonality!Q25-$Q$3)</f>
        <v>0</v>
      </c>
      <c r="R32" s="7">
        <f>MAX(0,R31+$R$5-temps_HW_Seasonality!R25-$R$3)</f>
        <v>0</v>
      </c>
      <c r="S32" s="7">
        <f>MAX(0,S31+$S$5-temps_HW_Seasonality!S25-$S$3)</f>
        <v>0</v>
      </c>
      <c r="T32" s="7">
        <f>MAX(0,T31+$T$5-temps_HW_Seasonality!T25-$T$3)</f>
        <v>0</v>
      </c>
    </row>
    <row r="33" spans="1:20" x14ac:dyDescent="0.25">
      <c r="A33" s="4">
        <v>44037</v>
      </c>
      <c r="B33" s="7">
        <f>MAX(0,B32+$B$5-temps_HW_Seasonality!B26-$B$3)</f>
        <v>0</v>
      </c>
      <c r="C33" s="7">
        <f t="shared" si="4"/>
        <v>0</v>
      </c>
      <c r="D33" s="7">
        <f>MAX(0,D32+$D$5-temps_HW_Seasonality!D26-$D$3)</f>
        <v>0</v>
      </c>
      <c r="E33" s="7">
        <f>MAX(0,E32+$E$5-temps_HW_Seasonality!E26-$E$3)</f>
        <v>0</v>
      </c>
      <c r="F33" s="7">
        <f>MAX(0,F32+$F$5-temps_HW_Seasonality!F26-$F$3)</f>
        <v>0</v>
      </c>
      <c r="G33" s="7">
        <f>MAX(0,G32+$G$5-temps_HW_Seasonality!G26-$G$3)</f>
        <v>0</v>
      </c>
      <c r="H33" s="7">
        <f>MAX(0,H32+$H$5-temps_HW_Seasonality!H26-$H$3)</f>
        <v>0</v>
      </c>
      <c r="I33" s="7">
        <f>MAX(0,I32+$I$5-temps_HW_Seasonality!I26-$I$3)</f>
        <v>0</v>
      </c>
      <c r="J33" s="7">
        <f>MAX(0,J32+$J$5-temps_HW_Seasonality!J26-$J$3)</f>
        <v>0</v>
      </c>
      <c r="K33" s="7">
        <f>MAX(0,K32+$K$5-temps_HW_Seasonality!K26-$K$3)</f>
        <v>0</v>
      </c>
      <c r="L33" s="7">
        <f>MAX(0,L32+$L$5-temps_HW_Seasonality!L26-$L$3)</f>
        <v>0</v>
      </c>
      <c r="M33" s="7">
        <f>MAX(0,M32+$M$5-temps_HW_Seasonality!M26-$M$3)</f>
        <v>0</v>
      </c>
      <c r="N33" s="7">
        <f>MAX(0,N32+$N$5-temps_HW_Seasonality!N26-$N$3)</f>
        <v>0</v>
      </c>
      <c r="O33" s="7">
        <f>MAX(0,O32+$O$5-temps_HW_Seasonality!O26-$O$3)</f>
        <v>0</v>
      </c>
      <c r="P33" s="7">
        <f>MAX(0,P32+$P$5-temps_HW_Seasonality!P26-$P$3)</f>
        <v>0</v>
      </c>
      <c r="Q33" s="7">
        <f>MAX(0,Q32+$Q$5-temps_HW_Seasonality!Q26-$Q$3)</f>
        <v>0</v>
      </c>
      <c r="R33" s="7">
        <f>MAX(0,R32+$R$5-temps_HW_Seasonality!R26-$R$3)</f>
        <v>0</v>
      </c>
      <c r="S33" s="7">
        <f>MAX(0,S32+$S$5-temps_HW_Seasonality!S26-$S$3)</f>
        <v>0</v>
      </c>
      <c r="T33" s="7">
        <f>MAX(0,T32+$T$5-temps_HW_Seasonality!T26-$T$3)</f>
        <v>0</v>
      </c>
    </row>
    <row r="34" spans="1:20" x14ac:dyDescent="0.25">
      <c r="A34" s="4">
        <v>44038</v>
      </c>
      <c r="B34" s="7">
        <f>MAX(0,B33+$B$5-temps_HW_Seasonality!B27-$B$3)</f>
        <v>0</v>
      </c>
      <c r="C34" s="7">
        <f t="shared" si="4"/>
        <v>0</v>
      </c>
      <c r="D34" s="7">
        <f>MAX(0,D33+$D$5-temps_HW_Seasonality!D27-$D$3)</f>
        <v>0</v>
      </c>
      <c r="E34" s="7">
        <f>MAX(0,E33+$E$5-temps_HW_Seasonality!E27-$E$3)</f>
        <v>0</v>
      </c>
      <c r="F34" s="7">
        <f>MAX(0,F33+$F$5-temps_HW_Seasonality!F27-$F$3)</f>
        <v>0</v>
      </c>
      <c r="G34" s="7">
        <f>MAX(0,G33+$G$5-temps_HW_Seasonality!G27-$G$3)</f>
        <v>0</v>
      </c>
      <c r="H34" s="7">
        <f>MAX(0,H33+$H$5-temps_HW_Seasonality!H27-$H$3)</f>
        <v>0</v>
      </c>
      <c r="I34" s="7">
        <f>MAX(0,I33+$I$5-temps_HW_Seasonality!I27-$I$3)</f>
        <v>0</v>
      </c>
      <c r="J34" s="7">
        <f>MAX(0,J33+$J$5-temps_HW_Seasonality!J27-$J$3)</f>
        <v>0</v>
      </c>
      <c r="K34" s="7">
        <f>MAX(0,K33+$K$5-temps_HW_Seasonality!K27-$K$3)</f>
        <v>0</v>
      </c>
      <c r="L34" s="7">
        <f>MAX(0,L33+$L$5-temps_HW_Seasonality!L27-$L$3)</f>
        <v>0</v>
      </c>
      <c r="M34" s="7">
        <f>MAX(0,M33+$M$5-temps_HW_Seasonality!M27-$M$3)</f>
        <v>0</v>
      </c>
      <c r="N34" s="7">
        <f>MAX(0,N33+$N$5-temps_HW_Seasonality!N27-$N$3)</f>
        <v>0</v>
      </c>
      <c r="O34" s="7">
        <f>MAX(0,O33+$O$5-temps_HW_Seasonality!O27-$O$3)</f>
        <v>0</v>
      </c>
      <c r="P34" s="7">
        <f>MAX(0,P33+$P$5-temps_HW_Seasonality!P27-$P$3)</f>
        <v>0</v>
      </c>
      <c r="Q34" s="7">
        <f>MAX(0,Q33+$Q$5-temps_HW_Seasonality!Q27-$Q$3)</f>
        <v>0</v>
      </c>
      <c r="R34" s="7">
        <f>MAX(0,R33+$R$5-temps_HW_Seasonality!R27-$R$3)</f>
        <v>0</v>
      </c>
      <c r="S34" s="7">
        <f>MAX(0,S33+$S$5-temps_HW_Seasonality!S27-$S$3)</f>
        <v>0</v>
      </c>
      <c r="T34" s="7">
        <f>MAX(0,T33+$T$5-temps_HW_Seasonality!T27-$T$3)</f>
        <v>0</v>
      </c>
    </row>
    <row r="35" spans="1:20" x14ac:dyDescent="0.25">
      <c r="A35" s="4">
        <v>44039</v>
      </c>
      <c r="B35" s="7">
        <f>MAX(0,B34+$B$5-temps_HW_Seasonality!B28-$B$3)</f>
        <v>0</v>
      </c>
      <c r="C35" s="7">
        <f t="shared" si="4"/>
        <v>0</v>
      </c>
      <c r="D35" s="7">
        <f>MAX(0,D34+$D$5-temps_HW_Seasonality!D28-$D$3)</f>
        <v>0</v>
      </c>
      <c r="E35" s="7">
        <f>MAX(0,E34+$E$5-temps_HW_Seasonality!E28-$E$3)</f>
        <v>0</v>
      </c>
      <c r="F35" s="7">
        <f>MAX(0,F34+$F$5-temps_HW_Seasonality!F28-$F$3)</f>
        <v>0</v>
      </c>
      <c r="G35" s="7">
        <f>MAX(0,G34+$G$5-temps_HW_Seasonality!G28-$G$3)</f>
        <v>0</v>
      </c>
      <c r="H35" s="7">
        <f>MAX(0,H34+$H$5-temps_HW_Seasonality!H28-$H$3)</f>
        <v>0</v>
      </c>
      <c r="I35" s="7">
        <f>MAX(0,I34+$I$5-temps_HW_Seasonality!I28-$I$3)</f>
        <v>0</v>
      </c>
      <c r="J35" s="7">
        <f>MAX(0,J34+$J$5-temps_HW_Seasonality!J28-$J$3)</f>
        <v>0</v>
      </c>
      <c r="K35" s="7">
        <f>MAX(0,K34+$K$5-temps_HW_Seasonality!K28-$K$3)</f>
        <v>0</v>
      </c>
      <c r="L35" s="7">
        <f>MAX(0,L34+$L$5-temps_HW_Seasonality!L28-$L$3)</f>
        <v>0</v>
      </c>
      <c r="M35" s="7">
        <f>MAX(0,M34+$M$5-temps_HW_Seasonality!M28-$M$3)</f>
        <v>0</v>
      </c>
      <c r="N35" s="7">
        <f>MAX(0,N34+$N$5-temps_HW_Seasonality!N28-$N$3)</f>
        <v>0</v>
      </c>
      <c r="O35" s="7">
        <f>MAX(0,O34+$O$5-temps_HW_Seasonality!O28-$O$3)</f>
        <v>0</v>
      </c>
      <c r="P35" s="7">
        <f>MAX(0,P34+$P$5-temps_HW_Seasonality!P28-$P$3)</f>
        <v>0</v>
      </c>
      <c r="Q35" s="7">
        <f>MAX(0,Q34+$Q$5-temps_HW_Seasonality!Q28-$Q$3)</f>
        <v>0</v>
      </c>
      <c r="R35" s="7">
        <f>MAX(0,R34+$R$5-temps_HW_Seasonality!R28-$R$3)</f>
        <v>0</v>
      </c>
      <c r="S35" s="7">
        <f>MAX(0,S34+$S$5-temps_HW_Seasonality!S28-$S$3)</f>
        <v>0</v>
      </c>
      <c r="T35" s="7">
        <f>MAX(0,T34+$T$5-temps_HW_Seasonality!T28-$T$3)</f>
        <v>0</v>
      </c>
    </row>
    <row r="36" spans="1:20" x14ac:dyDescent="0.25">
      <c r="A36" s="4">
        <v>44040</v>
      </c>
      <c r="B36" s="7">
        <f>MAX(0,B35+$B$5-temps_HW_Seasonality!B29-$B$3)</f>
        <v>0</v>
      </c>
      <c r="C36" s="7">
        <f t="shared" si="4"/>
        <v>0</v>
      </c>
      <c r="D36" s="7">
        <f>MAX(0,D35+$D$5-temps_HW_Seasonality!D29-$D$3)</f>
        <v>0</v>
      </c>
      <c r="E36" s="7">
        <f>MAX(0,E35+$E$5-temps_HW_Seasonality!E29-$E$3)</f>
        <v>0</v>
      </c>
      <c r="F36" s="7">
        <f>MAX(0,F35+$F$5-temps_HW_Seasonality!F29-$F$3)</f>
        <v>0</v>
      </c>
      <c r="G36" s="7">
        <f>MAX(0,G35+$G$5-temps_HW_Seasonality!G29-$G$3)</f>
        <v>0</v>
      </c>
      <c r="H36" s="7">
        <f>MAX(0,H35+$H$5-temps_HW_Seasonality!H29-$H$3)</f>
        <v>0</v>
      </c>
      <c r="I36" s="7">
        <f>MAX(0,I35+$I$5-temps_HW_Seasonality!I29-$I$3)</f>
        <v>0</v>
      </c>
      <c r="J36" s="7">
        <f>MAX(0,J35+$J$5-temps_HW_Seasonality!J29-$J$3)</f>
        <v>0</v>
      </c>
      <c r="K36" s="7">
        <f>MAX(0,K35+$K$5-temps_HW_Seasonality!K29-$K$3)</f>
        <v>0</v>
      </c>
      <c r="L36" s="7">
        <f>MAX(0,L35+$L$5-temps_HW_Seasonality!L29-$L$3)</f>
        <v>0</v>
      </c>
      <c r="M36" s="7">
        <f>MAX(0,M35+$M$5-temps_HW_Seasonality!M29-$M$3)</f>
        <v>0</v>
      </c>
      <c r="N36" s="7">
        <f>MAX(0,N35+$N$5-temps_HW_Seasonality!N29-$N$3)</f>
        <v>0</v>
      </c>
      <c r="O36" s="7">
        <f>MAX(0,O35+$O$5-temps_HW_Seasonality!O29-$O$3)</f>
        <v>0</v>
      </c>
      <c r="P36" s="7">
        <f>MAX(0,P35+$P$5-temps_HW_Seasonality!P29-$P$3)</f>
        <v>0</v>
      </c>
      <c r="Q36" s="7">
        <f>MAX(0,Q35+$Q$5-temps_HW_Seasonality!Q29-$Q$3)</f>
        <v>0</v>
      </c>
      <c r="R36" s="7">
        <f>MAX(0,R35+$R$5-temps_HW_Seasonality!R29-$R$3)</f>
        <v>0</v>
      </c>
      <c r="S36" s="7">
        <f>MAX(0,S35+$S$5-temps_HW_Seasonality!S29-$S$3)</f>
        <v>0</v>
      </c>
      <c r="T36" s="7">
        <f>MAX(0,T35+$T$5-temps_HW_Seasonality!T29-$T$3)</f>
        <v>0</v>
      </c>
    </row>
    <row r="37" spans="1:20" x14ac:dyDescent="0.25">
      <c r="A37" s="4">
        <v>44041</v>
      </c>
      <c r="B37" s="7">
        <f>MAX(0,B36+$B$5-temps_HW_Seasonality!B30-$B$3)</f>
        <v>0</v>
      </c>
      <c r="C37" s="7">
        <f t="shared" si="4"/>
        <v>0</v>
      </c>
      <c r="D37" s="7">
        <f>MAX(0,D36+$D$5-temps_HW_Seasonality!D30-$D$3)</f>
        <v>0</v>
      </c>
      <c r="E37" s="7">
        <f>MAX(0,E36+$E$5-temps_HW_Seasonality!E30-$E$3)</f>
        <v>0</v>
      </c>
      <c r="F37" s="7">
        <f>MAX(0,F36+$F$5-temps_HW_Seasonality!F30-$F$3)</f>
        <v>0</v>
      </c>
      <c r="G37" s="7">
        <f>MAX(0,G36+$G$5-temps_HW_Seasonality!G30-$G$3)</f>
        <v>0</v>
      </c>
      <c r="H37" s="7">
        <f>MAX(0,H36+$H$5-temps_HW_Seasonality!H30-$H$3)</f>
        <v>0</v>
      </c>
      <c r="I37" s="7">
        <f>MAX(0,I36+$I$5-temps_HW_Seasonality!I30-$I$3)</f>
        <v>0</v>
      </c>
      <c r="J37" s="7">
        <f>MAX(0,J36+$J$5-temps_HW_Seasonality!J30-$J$3)</f>
        <v>0</v>
      </c>
      <c r="K37" s="7">
        <f>MAX(0,K36+$K$5-temps_HW_Seasonality!K30-$K$3)</f>
        <v>0</v>
      </c>
      <c r="L37" s="7">
        <f>MAX(0,L36+$L$5-temps_HW_Seasonality!L30-$L$3)</f>
        <v>0</v>
      </c>
      <c r="M37" s="7">
        <f>MAX(0,M36+$M$5-temps_HW_Seasonality!M30-$M$3)</f>
        <v>0</v>
      </c>
      <c r="N37" s="7">
        <f>MAX(0,N36+$N$5-temps_HW_Seasonality!N30-$N$3)</f>
        <v>0</v>
      </c>
      <c r="O37" s="7">
        <f>MAX(0,O36+$O$5-temps_HW_Seasonality!O30-$O$3)</f>
        <v>0</v>
      </c>
      <c r="P37" s="7">
        <f>MAX(0,P36+$P$5-temps_HW_Seasonality!P30-$P$3)</f>
        <v>0</v>
      </c>
      <c r="Q37" s="7">
        <f>MAX(0,Q36+$Q$5-temps_HW_Seasonality!Q30-$Q$3)</f>
        <v>0</v>
      </c>
      <c r="R37" s="7">
        <f>MAX(0,R36+$R$5-temps_HW_Seasonality!R30-$R$3)</f>
        <v>0</v>
      </c>
      <c r="S37" s="7">
        <f>MAX(0,S36+$S$5-temps_HW_Seasonality!S30-$S$3)</f>
        <v>0</v>
      </c>
      <c r="T37" s="7">
        <f>MAX(0,T36+$T$5-temps_HW_Seasonality!T30-$T$3)</f>
        <v>0</v>
      </c>
    </row>
    <row r="38" spans="1:20" x14ac:dyDescent="0.25">
      <c r="A38" s="4">
        <v>44042</v>
      </c>
      <c r="B38" s="7">
        <f>MAX(0,B37+$B$5-temps_HW_Seasonality!B31-$B$3)</f>
        <v>0</v>
      </c>
      <c r="C38" s="7">
        <f t="shared" si="4"/>
        <v>0</v>
      </c>
      <c r="D38" s="7">
        <f>MAX(0,D37+$D$5-temps_HW_Seasonality!D31-$D$3)</f>
        <v>0</v>
      </c>
      <c r="E38" s="7">
        <f>MAX(0,E37+$E$5-temps_HW_Seasonality!E31-$E$3)</f>
        <v>0</v>
      </c>
      <c r="F38" s="7">
        <f>MAX(0,F37+$F$5-temps_HW_Seasonality!F31-$F$3)</f>
        <v>0</v>
      </c>
      <c r="G38" s="7">
        <f>MAX(0,G37+$G$5-temps_HW_Seasonality!G31-$G$3)</f>
        <v>0</v>
      </c>
      <c r="H38" s="7">
        <f>MAX(0,H37+$H$5-temps_HW_Seasonality!H31-$H$3)</f>
        <v>0</v>
      </c>
      <c r="I38" s="7">
        <f>MAX(0,I37+$I$5-temps_HW_Seasonality!I31-$I$3)</f>
        <v>0</v>
      </c>
      <c r="J38" s="7">
        <f>MAX(0,J37+$J$5-temps_HW_Seasonality!J31-$J$3)</f>
        <v>0</v>
      </c>
      <c r="K38" s="7">
        <f>MAX(0,K37+$K$5-temps_HW_Seasonality!K31-$K$3)</f>
        <v>0</v>
      </c>
      <c r="L38" s="7">
        <f>MAX(0,L37+$L$5-temps_HW_Seasonality!L31-$L$3)</f>
        <v>0</v>
      </c>
      <c r="M38" s="7">
        <f>MAX(0,M37+$M$5-temps_HW_Seasonality!M31-$M$3)</f>
        <v>0</v>
      </c>
      <c r="N38" s="7">
        <f>MAX(0,N37+$N$5-temps_HW_Seasonality!N31-$N$3)</f>
        <v>0</v>
      </c>
      <c r="O38" s="7">
        <f>MAX(0,O37+$O$5-temps_HW_Seasonality!O31-$O$3)</f>
        <v>0</v>
      </c>
      <c r="P38" s="7">
        <f>MAX(0,P37+$P$5-temps_HW_Seasonality!P31-$P$3)</f>
        <v>0</v>
      </c>
      <c r="Q38" s="7">
        <f>MAX(0,Q37+$Q$5-temps_HW_Seasonality!Q31-$Q$3)</f>
        <v>0</v>
      </c>
      <c r="R38" s="7">
        <f>MAX(0,R37+$R$5-temps_HW_Seasonality!R31-$R$3)</f>
        <v>0</v>
      </c>
      <c r="S38" s="7">
        <f>MAX(0,S37+$S$5-temps_HW_Seasonality!S31-$S$3)</f>
        <v>0</v>
      </c>
      <c r="T38" s="7">
        <f>MAX(0,T37+$T$5-temps_HW_Seasonality!T31-$T$3)</f>
        <v>0</v>
      </c>
    </row>
    <row r="39" spans="1:20" x14ac:dyDescent="0.25">
      <c r="A39" s="4">
        <v>44043</v>
      </c>
      <c r="B39" s="7">
        <f>MAX(0,B38+$B$5-temps_HW_Seasonality!B32-$B$3)</f>
        <v>0.10562791894393951</v>
      </c>
      <c r="C39" s="7">
        <f t="shared" si="4"/>
        <v>2.4539828889900528E-2</v>
      </c>
      <c r="D39" s="7">
        <f>MAX(0,D38+$D$5-temps_HW_Seasonality!D32-$D$3)</f>
        <v>8.5426152720002424E-2</v>
      </c>
      <c r="E39" s="7">
        <f>MAX(0,E38+$E$5-temps_HW_Seasonality!E32-$E$3)</f>
        <v>5.0956738377336164E-2</v>
      </c>
      <c r="F39" s="7">
        <f>MAX(0,F38+$F$5-temps_HW_Seasonality!F32-$F$3)</f>
        <v>2.7834219617896144E-2</v>
      </c>
      <c r="G39" s="7">
        <f>MAX(0,G38+$G$5-temps_HW_Seasonality!G32-$G$3)</f>
        <v>1.3171924351098069E-2</v>
      </c>
      <c r="H39" s="7">
        <f>MAX(0,H38+$H$5-temps_HW_Seasonality!H32-$H$3)</f>
        <v>0</v>
      </c>
      <c r="I39" s="7">
        <f>MAX(0,I38+$I$5-temps_HW_Seasonality!I32-$I$3)</f>
        <v>0</v>
      </c>
      <c r="J39" s="7">
        <f>MAX(0,J38+$J$5-temps_HW_Seasonality!J32-$J$3)</f>
        <v>0</v>
      </c>
      <c r="K39" s="7">
        <f>MAX(0,K38+$K$5-temps_HW_Seasonality!K32-$K$3)</f>
        <v>0</v>
      </c>
      <c r="L39" s="7">
        <f>MAX(0,L38+$L$5-temps_HW_Seasonality!L32-$L$3)</f>
        <v>0</v>
      </c>
      <c r="M39" s="7">
        <f>MAX(0,M38+$M$5-temps_HW_Seasonality!M32-$M$3)</f>
        <v>0</v>
      </c>
      <c r="N39" s="7">
        <f>MAX(0,N38+$N$5-temps_HW_Seasonality!N32-$N$3)</f>
        <v>0</v>
      </c>
      <c r="O39" s="7">
        <f>MAX(0,O38+$O$5-temps_HW_Seasonality!O32-$O$3)</f>
        <v>0</v>
      </c>
      <c r="P39" s="7">
        <f>MAX(0,P38+$P$5-temps_HW_Seasonality!P32-$P$3)</f>
        <v>0</v>
      </c>
      <c r="Q39" s="7">
        <f>MAX(0,Q38+$Q$5-temps_HW_Seasonality!Q32-$Q$3)</f>
        <v>0</v>
      </c>
      <c r="R39" s="7">
        <f>MAX(0,R38+$R$5-temps_HW_Seasonality!R32-$R$3)</f>
        <v>0</v>
      </c>
      <c r="S39" s="7">
        <f>MAX(0,S38+$S$5-temps_HW_Seasonality!S32-$S$3)</f>
        <v>0</v>
      </c>
      <c r="T39" s="7">
        <f>MAX(0,T38+$T$5-temps_HW_Seasonality!T32-$T$3)</f>
        <v>0</v>
      </c>
    </row>
    <row r="40" spans="1:20" x14ac:dyDescent="0.25">
      <c r="A40" s="4">
        <v>44044</v>
      </c>
      <c r="B40" s="7">
        <f>MAX(0,B39+$B$5-temps_HW_Seasonality!B33-$B$3)</f>
        <v>0.11449058276149303</v>
      </c>
      <c r="C40" s="7">
        <f t="shared" si="4"/>
        <v>5.7942321597354574E-2</v>
      </c>
      <c r="D40" s="7">
        <f>MAX(0,D39+$D$5-temps_HW_Seasonality!D33-$D$3)</f>
        <v>0.11412710932974379</v>
      </c>
      <c r="E40" s="7">
        <f>MAX(0,E39+$E$5-temps_HW_Seasonality!E33-$E$3)</f>
        <v>8.8639758476171338E-2</v>
      </c>
      <c r="F40" s="7">
        <f>MAX(0,F39+$F$5-temps_HW_Seasonality!F33-$F$3)</f>
        <v>6.0570077659236415E-2</v>
      </c>
      <c r="G40" s="7">
        <f>MAX(0,G39+$G$5-temps_HW_Seasonality!G33-$G$3)</f>
        <v>5.0207083909928257E-2</v>
      </c>
      <c r="H40" s="7">
        <f>MAX(0,H39+$H$5-temps_HW_Seasonality!H33-$H$3)</f>
        <v>1.6217657333685132E-2</v>
      </c>
      <c r="I40" s="7">
        <f>MAX(0,I39+$I$5-temps_HW_Seasonality!I33-$I$3)</f>
        <v>1.5146057945582672E-2</v>
      </c>
      <c r="J40" s="7">
        <f>MAX(0,J39+$J$5-temps_HW_Seasonality!J33-$J$3)</f>
        <v>9.9755267679985105E-4</v>
      </c>
      <c r="K40" s="7">
        <f>MAX(0,K39+$K$5-temps_HW_Seasonality!K33-$K$3)</f>
        <v>0</v>
      </c>
      <c r="L40" s="7">
        <f>MAX(0,L39+$L$5-temps_HW_Seasonality!L33-$L$3)</f>
        <v>0</v>
      </c>
      <c r="M40" s="7">
        <f>MAX(0,M39+$M$5-temps_HW_Seasonality!M33-$M$3)</f>
        <v>0</v>
      </c>
      <c r="N40" s="7">
        <f>MAX(0,N39+$N$5-temps_HW_Seasonality!N33-$N$3)</f>
        <v>0</v>
      </c>
      <c r="O40" s="7">
        <f>MAX(0,O39+$O$5-temps_HW_Seasonality!O33-$O$3)</f>
        <v>0</v>
      </c>
      <c r="P40" s="7">
        <f>MAX(0,P39+$P$5-temps_HW_Seasonality!P33-$P$3)</f>
        <v>0</v>
      </c>
      <c r="Q40" s="7">
        <f>MAX(0,Q39+$Q$5-temps_HW_Seasonality!Q33-$Q$3)</f>
        <v>0</v>
      </c>
      <c r="R40" s="7">
        <f>MAX(0,R39+$R$5-temps_HW_Seasonality!R33-$R$3)</f>
        <v>0</v>
      </c>
      <c r="S40" s="7">
        <f>MAX(0,S39+$S$5-temps_HW_Seasonality!S33-$S$3)</f>
        <v>0</v>
      </c>
      <c r="T40" s="7">
        <f>MAX(0,T39+$T$5-temps_HW_Seasonality!T33-$T$3)</f>
        <v>0</v>
      </c>
    </row>
    <row r="41" spans="1:20" x14ac:dyDescent="0.25">
      <c r="A41" s="4">
        <v>44045</v>
      </c>
      <c r="B41" s="7">
        <f>MAX(0,B40+$B$5-temps_HW_Seasonality!B34-$B$3)</f>
        <v>7.4681811550083452E-2</v>
      </c>
      <c r="C41" s="7">
        <f t="shared" si="4"/>
        <v>5.1536043093399042E-2</v>
      </c>
      <c r="D41" s="7">
        <f>MAX(0,D40+$D$5-temps_HW_Seasonality!D34-$D$3)</f>
        <v>0.11037868923503424</v>
      </c>
      <c r="E41" s="7">
        <f>MAX(0,E40+$E$5-temps_HW_Seasonality!E34-$E$3)</f>
        <v>0.10610912883283052</v>
      </c>
      <c r="F41" s="7">
        <f>MAX(0,F40+$F$5-temps_HW_Seasonality!F34-$F$3)</f>
        <v>9.401855319852262E-2</v>
      </c>
      <c r="G41" s="7">
        <f>MAX(0,G40+$G$5-temps_HW_Seasonality!G34-$G$3)</f>
        <v>8.8742277413670384E-2</v>
      </c>
      <c r="H41" s="7">
        <f>MAX(0,H40+$H$5-temps_HW_Seasonality!H34-$H$3)</f>
        <v>5.059382231248527E-2</v>
      </c>
      <c r="I41" s="7">
        <f>MAX(0,I40+$I$5-temps_HW_Seasonality!I34-$I$3)</f>
        <v>4.713658808799838E-2</v>
      </c>
      <c r="J41" s="7">
        <f>MAX(0,J40+$J$5-temps_HW_Seasonality!J34-$J$3)</f>
        <v>2.8183136987807667E-2</v>
      </c>
      <c r="K41" s="7">
        <f>MAX(0,K40+$K$5-temps_HW_Seasonality!K34-$K$3)</f>
        <v>1.2407641587331056E-2</v>
      </c>
      <c r="L41" s="7">
        <f>MAX(0,L40+$L$5-temps_HW_Seasonality!L34-$L$3)</f>
        <v>5.7491375545617729E-3</v>
      </c>
      <c r="M41" s="7">
        <f>MAX(0,M40+$M$5-temps_HW_Seasonality!M34-$M$3)</f>
        <v>0</v>
      </c>
      <c r="N41" s="7">
        <f>MAX(0,N40+$N$5-temps_HW_Seasonality!N34-$N$3)</f>
        <v>0</v>
      </c>
      <c r="O41" s="7">
        <f>MAX(0,O40+$O$5-temps_HW_Seasonality!O34-$O$3)</f>
        <v>0</v>
      </c>
      <c r="P41" s="7">
        <f>MAX(0,P40+$P$5-temps_HW_Seasonality!P34-$P$3)</f>
        <v>4.2714133711720392E-3</v>
      </c>
      <c r="Q41" s="7">
        <f>MAX(0,Q40+$Q$5-temps_HW_Seasonality!Q34-$Q$3)</f>
        <v>0</v>
      </c>
      <c r="R41" s="7">
        <f>MAX(0,R40+$R$5-temps_HW_Seasonality!R34-$R$3)</f>
        <v>0</v>
      </c>
      <c r="S41" s="7">
        <f>MAX(0,S40+$S$5-temps_HW_Seasonality!S34-$S$3)</f>
        <v>0</v>
      </c>
      <c r="T41" s="7">
        <f>MAX(0,T40+$T$5-temps_HW_Seasonality!T34-$T$3)</f>
        <v>0</v>
      </c>
    </row>
    <row r="42" spans="1:20" x14ac:dyDescent="0.25">
      <c r="A42" s="4">
        <v>44046</v>
      </c>
      <c r="B42" s="7">
        <f>MAX(0,B41+$B$5-temps_HW_Seasonality!B35-$B$3)</f>
        <v>0</v>
      </c>
      <c r="C42" s="7">
        <f t="shared" si="4"/>
        <v>0</v>
      </c>
      <c r="D42" s="7">
        <f>MAX(0,D41+$D$5-temps_HW_Seasonality!D35-$D$3)</f>
        <v>4.8092658021037682E-2</v>
      </c>
      <c r="E42" s="7">
        <f>MAX(0,E41+$E$5-temps_HW_Seasonality!E35-$E$3)</f>
        <v>8.1895178404244651E-2</v>
      </c>
      <c r="F42" s="7">
        <f>MAX(0,F41+$F$5-temps_HW_Seasonality!F35-$F$3)</f>
        <v>7.8408079821159965E-2</v>
      </c>
      <c r="G42" s="7">
        <f>MAX(0,G41+$G$5-temps_HW_Seasonality!G35-$G$3)</f>
        <v>8.9348181096262441E-2</v>
      </c>
      <c r="H42" s="7">
        <f>MAX(0,H41+$H$5-temps_HW_Seasonality!H35-$H$3)</f>
        <v>5.729968084792153E-2</v>
      </c>
      <c r="I42" s="7">
        <f>MAX(0,I41+$I$5-temps_HW_Seasonality!I35-$I$3)</f>
        <v>6.0604214281723037E-2</v>
      </c>
      <c r="J42" s="7">
        <f>MAX(0,J41+$J$5-temps_HW_Seasonality!J35-$J$3)</f>
        <v>4.3035531779154479E-2</v>
      </c>
      <c r="K42" s="7">
        <f>MAX(0,K41+$K$5-temps_HW_Seasonality!K35-$K$3)</f>
        <v>2.1867278439132234E-2</v>
      </c>
      <c r="L42" s="7">
        <f>MAX(0,L41+$L$5-temps_HW_Seasonality!L35-$L$3)</f>
        <v>1.0343782235253479E-2</v>
      </c>
      <c r="M42" s="7">
        <f>MAX(0,M41+$M$5-temps_HW_Seasonality!M35-$M$3)</f>
        <v>0</v>
      </c>
      <c r="N42" s="7">
        <f>MAX(0,N41+$N$5-temps_HW_Seasonality!N35-$N$3)</f>
        <v>0</v>
      </c>
      <c r="O42" s="7">
        <f>MAX(0,O41+$O$5-temps_HW_Seasonality!O35-$O$3)</f>
        <v>0</v>
      </c>
      <c r="P42" s="7">
        <f>MAX(0,P41+$P$5-temps_HW_Seasonality!P35-$P$3)</f>
        <v>0</v>
      </c>
      <c r="Q42" s="7">
        <f>MAX(0,Q41+$Q$5-temps_HW_Seasonality!Q35-$Q$3)</f>
        <v>0</v>
      </c>
      <c r="R42" s="7">
        <f>MAX(0,R41+$R$5-temps_HW_Seasonality!R35-$R$3)</f>
        <v>0</v>
      </c>
      <c r="S42" s="7">
        <f>MAX(0,S41+$S$5-temps_HW_Seasonality!S35-$S$3)</f>
        <v>0</v>
      </c>
      <c r="T42" s="7">
        <f>MAX(0,T41+$T$5-temps_HW_Seasonality!T35-$T$3)</f>
        <v>0</v>
      </c>
    </row>
    <row r="43" spans="1:20" x14ac:dyDescent="0.25">
      <c r="A43" s="4">
        <v>44047</v>
      </c>
      <c r="B43" s="7">
        <f>MAX(0,B42+$B$5-temps_HW_Seasonality!B36-$B$3)</f>
        <v>0</v>
      </c>
      <c r="C43" s="7">
        <f t="shared" ref="C43:C74" si="5">MAX(0,C42+(B43-$C$3))</f>
        <v>0</v>
      </c>
      <c r="D43" s="7">
        <f>MAX(0,D42+$D$5-temps_HW_Seasonality!D36-$D$3)</f>
        <v>0</v>
      </c>
      <c r="E43" s="7">
        <f>MAX(0,E42+$E$5-temps_HW_Seasonality!E36-$E$3)</f>
        <v>1.7526682707179053E-2</v>
      </c>
      <c r="F43" s="7">
        <f>MAX(0,F42+$F$5-temps_HW_Seasonality!F36-$F$3)</f>
        <v>1.6645966013007191E-2</v>
      </c>
      <c r="G43" s="7">
        <f>MAX(0,G42+$G$5-temps_HW_Seasonality!G36-$G$3)</f>
        <v>4.2344034517784596E-2</v>
      </c>
      <c r="H43" s="7">
        <f>MAX(0,H42+$H$5-temps_HW_Seasonality!H36-$H$3)</f>
        <v>2.2720301505497698E-2</v>
      </c>
      <c r="I43" s="7">
        <f>MAX(0,I42+$I$5-temps_HW_Seasonality!I36-$I$3)</f>
        <v>4.4834170431118828E-2</v>
      </c>
      <c r="J43" s="7">
        <f>MAX(0,J42+$J$5-temps_HW_Seasonality!J36-$J$3)</f>
        <v>3.5723569293324264E-2</v>
      </c>
      <c r="K43" s="7">
        <f>MAX(0,K42+$K$5-temps_HW_Seasonality!K36-$K$3)</f>
        <v>1.2394245691423403E-2</v>
      </c>
      <c r="L43" s="7">
        <f>MAX(0,L42+$L$5-temps_HW_Seasonality!L36-$L$3)</f>
        <v>2.2510348803253255E-3</v>
      </c>
      <c r="M43" s="7">
        <f>MAX(0,M42+$M$5-temps_HW_Seasonality!M36-$M$3)</f>
        <v>0</v>
      </c>
      <c r="N43" s="7">
        <f>MAX(0,N42+$N$5-temps_HW_Seasonality!N36-$N$3)</f>
        <v>0</v>
      </c>
      <c r="O43" s="7">
        <f>MAX(0,O42+$O$5-temps_HW_Seasonality!O36-$O$3)</f>
        <v>0</v>
      </c>
      <c r="P43" s="7">
        <f>MAX(0,P42+$P$5-temps_HW_Seasonality!P36-$P$3)</f>
        <v>0</v>
      </c>
      <c r="Q43" s="7">
        <f>MAX(0,Q42+$Q$5-temps_HW_Seasonality!Q36-$Q$3)</f>
        <v>0</v>
      </c>
      <c r="R43" s="7">
        <f>MAX(0,R42+$R$5-temps_HW_Seasonality!R36-$R$3)</f>
        <v>0</v>
      </c>
      <c r="S43" s="7">
        <f>MAX(0,S42+$S$5-temps_HW_Seasonality!S36-$S$3)</f>
        <v>0</v>
      </c>
      <c r="T43" s="7">
        <f>MAX(0,T42+$T$5-temps_HW_Seasonality!T36-$T$3)</f>
        <v>0</v>
      </c>
    </row>
    <row r="44" spans="1:20" x14ac:dyDescent="0.25">
      <c r="A44" s="4">
        <v>44048</v>
      </c>
      <c r="B44" s="7">
        <f>MAX(0,B43+$B$5-temps_HW_Seasonality!B37-$B$3)</f>
        <v>0</v>
      </c>
      <c r="C44" s="7">
        <f t="shared" si="5"/>
        <v>0</v>
      </c>
      <c r="D44" s="7">
        <f>MAX(0,D43+$D$5-temps_HW_Seasonality!D37-$D$3)</f>
        <v>0</v>
      </c>
      <c r="E44" s="7">
        <f>MAX(0,E43+$E$5-temps_HW_Seasonality!E37-$E$3)</f>
        <v>0</v>
      </c>
      <c r="F44" s="7">
        <f>MAX(0,F43+$F$5-temps_HW_Seasonality!F37-$F$3)</f>
        <v>0</v>
      </c>
      <c r="G44" s="7">
        <f>MAX(0,G43+$G$5-temps_HW_Seasonality!G37-$G$3)</f>
        <v>0</v>
      </c>
      <c r="H44" s="7">
        <f>MAX(0,H43+$H$5-temps_HW_Seasonality!H37-$H$3)</f>
        <v>0</v>
      </c>
      <c r="I44" s="7">
        <f>MAX(0,I43+$I$5-temps_HW_Seasonality!I37-$I$3)</f>
        <v>0</v>
      </c>
      <c r="J44" s="7">
        <f>MAX(0,J43+$J$5-temps_HW_Seasonality!J37-$J$3)</f>
        <v>0</v>
      </c>
      <c r="K44" s="7">
        <f>MAX(0,K43+$K$5-temps_HW_Seasonality!K37-$K$3)</f>
        <v>0</v>
      </c>
      <c r="L44" s="7">
        <f>MAX(0,L43+$L$5-temps_HW_Seasonality!L37-$L$3)</f>
        <v>0</v>
      </c>
      <c r="M44" s="7">
        <f>MAX(0,M43+$M$5-temps_HW_Seasonality!M37-$M$3)</f>
        <v>0</v>
      </c>
      <c r="N44" s="7">
        <f>MAX(0,N43+$N$5-temps_HW_Seasonality!N37-$N$3)</f>
        <v>0</v>
      </c>
      <c r="O44" s="7">
        <f>MAX(0,O43+$O$5-temps_HW_Seasonality!O37-$O$3)</f>
        <v>0</v>
      </c>
      <c r="P44" s="7">
        <f>MAX(0,P43+$P$5-temps_HW_Seasonality!P37-$P$3)</f>
        <v>0</v>
      </c>
      <c r="Q44" s="7">
        <f>MAX(0,Q43+$Q$5-temps_HW_Seasonality!Q37-$Q$3)</f>
        <v>0</v>
      </c>
      <c r="R44" s="7">
        <f>MAX(0,R43+$R$5-temps_HW_Seasonality!R37-$R$3)</f>
        <v>0</v>
      </c>
      <c r="S44" s="7">
        <f>MAX(0,S43+$S$5-temps_HW_Seasonality!S37-$S$3)</f>
        <v>0</v>
      </c>
      <c r="T44" s="7">
        <f>MAX(0,T43+$T$5-temps_HW_Seasonality!T37-$T$3)</f>
        <v>0</v>
      </c>
    </row>
    <row r="45" spans="1:20" x14ac:dyDescent="0.25">
      <c r="A45" s="4">
        <v>44049</v>
      </c>
      <c r="B45" s="7">
        <f>MAX(0,B44+$B$5-temps_HW_Seasonality!B38-$B$3)</f>
        <v>0</v>
      </c>
      <c r="C45" s="7">
        <f t="shared" si="5"/>
        <v>0</v>
      </c>
      <c r="D45" s="7">
        <f>MAX(0,D44+$D$5-temps_HW_Seasonality!D38-$D$3)</f>
        <v>0</v>
      </c>
      <c r="E45" s="7">
        <f>MAX(0,E44+$E$5-temps_HW_Seasonality!E38-$E$3)</f>
        <v>0</v>
      </c>
      <c r="F45" s="7">
        <f>MAX(0,F44+$F$5-temps_HW_Seasonality!F38-$F$3)</f>
        <v>0</v>
      </c>
      <c r="G45" s="7">
        <f>MAX(0,G44+$G$5-temps_HW_Seasonality!G38-$G$3)</f>
        <v>0</v>
      </c>
      <c r="H45" s="7">
        <f>MAX(0,H44+$H$5-temps_HW_Seasonality!H38-$H$3)</f>
        <v>0</v>
      </c>
      <c r="I45" s="7">
        <f>MAX(0,I44+$I$5-temps_HW_Seasonality!I38-$I$3)</f>
        <v>0</v>
      </c>
      <c r="J45" s="7">
        <f>MAX(0,J44+$J$5-temps_HW_Seasonality!J38-$J$3)</f>
        <v>0</v>
      </c>
      <c r="K45" s="7">
        <f>MAX(0,K44+$K$5-temps_HW_Seasonality!K38-$K$3)</f>
        <v>0</v>
      </c>
      <c r="L45" s="7">
        <f>MAX(0,L44+$L$5-temps_HW_Seasonality!L38-$L$3)</f>
        <v>4.8603127927518142E-3</v>
      </c>
      <c r="M45" s="7">
        <f>MAX(0,M44+$M$5-temps_HW_Seasonality!M38-$M$3)</f>
        <v>0</v>
      </c>
      <c r="N45" s="7">
        <f>MAX(0,N44+$N$5-temps_HW_Seasonality!N38-$N$3)</f>
        <v>0</v>
      </c>
      <c r="O45" s="7">
        <f>MAX(0,O44+$O$5-temps_HW_Seasonality!O38-$O$3)</f>
        <v>0</v>
      </c>
      <c r="P45" s="7">
        <f>MAX(0,P44+$P$5-temps_HW_Seasonality!P38-$P$3)</f>
        <v>0</v>
      </c>
      <c r="Q45" s="7">
        <f>MAX(0,Q44+$Q$5-temps_HW_Seasonality!Q38-$Q$3)</f>
        <v>0</v>
      </c>
      <c r="R45" s="7">
        <f>MAX(0,R44+$R$5-temps_HW_Seasonality!R38-$R$3)</f>
        <v>0</v>
      </c>
      <c r="S45" s="7">
        <f>MAX(0,S44+$S$5-temps_HW_Seasonality!S38-$S$3)</f>
        <v>0</v>
      </c>
      <c r="T45" s="7">
        <f>MAX(0,T44+$T$5-temps_HW_Seasonality!T38-$T$3)</f>
        <v>0</v>
      </c>
    </row>
    <row r="46" spans="1:20" x14ac:dyDescent="0.25">
      <c r="A46" s="4">
        <v>44050</v>
      </c>
      <c r="B46" s="7">
        <f>MAX(0,B45+$B$5-temps_HW_Seasonality!B39-$B$3)</f>
        <v>0</v>
      </c>
      <c r="C46" s="7">
        <f t="shared" si="5"/>
        <v>0</v>
      </c>
      <c r="D46" s="7">
        <f>MAX(0,D45+$D$5-temps_HW_Seasonality!D39-$D$3)</f>
        <v>0</v>
      </c>
      <c r="E46" s="7">
        <f>MAX(0,E45+$E$5-temps_HW_Seasonality!E39-$E$3)</f>
        <v>0</v>
      </c>
      <c r="F46" s="7">
        <f>MAX(0,F45+$F$5-temps_HW_Seasonality!F39-$F$3)</f>
        <v>0</v>
      </c>
      <c r="G46" s="7">
        <f>MAX(0,G45+$G$5-temps_HW_Seasonality!G39-$G$3)</f>
        <v>0</v>
      </c>
      <c r="H46" s="7">
        <f>MAX(0,H45+$H$5-temps_HW_Seasonality!H39-$H$3)</f>
        <v>0</v>
      </c>
      <c r="I46" s="7">
        <f>MAX(0,I45+$I$5-temps_HW_Seasonality!I39-$I$3)</f>
        <v>0</v>
      </c>
      <c r="J46" s="7">
        <f>MAX(0,J45+$J$5-temps_HW_Seasonality!J39-$J$3)</f>
        <v>0</v>
      </c>
      <c r="K46" s="7">
        <f>MAX(0,K45+$K$5-temps_HW_Seasonality!K39-$K$3)</f>
        <v>6.7950295101010943E-3</v>
      </c>
      <c r="L46" s="7">
        <f>MAX(0,L45+$L$5-temps_HW_Seasonality!L39-$L$3)</f>
        <v>0</v>
      </c>
      <c r="M46" s="7">
        <f>MAX(0,M45+$M$5-temps_HW_Seasonality!M39-$M$3)</f>
        <v>0</v>
      </c>
      <c r="N46" s="7">
        <f>MAX(0,N45+$N$5-temps_HW_Seasonality!N39-$N$3)</f>
        <v>0</v>
      </c>
      <c r="O46" s="7">
        <f>MAX(0,O45+$O$5-temps_HW_Seasonality!O39-$O$3)</f>
        <v>0</v>
      </c>
      <c r="P46" s="7">
        <f>MAX(0,P45+$P$5-temps_HW_Seasonality!P39-$P$3)</f>
        <v>0</v>
      </c>
      <c r="Q46" s="7">
        <f>MAX(0,Q45+$Q$5-temps_HW_Seasonality!Q39-$Q$3)</f>
        <v>0</v>
      </c>
      <c r="R46" s="7">
        <f>MAX(0,R45+$R$5-temps_HW_Seasonality!R39-$R$3)</f>
        <v>0</v>
      </c>
      <c r="S46" s="7">
        <f>MAX(0,S45+$S$5-temps_HW_Seasonality!S39-$S$3)</f>
        <v>0</v>
      </c>
      <c r="T46" s="7">
        <f>MAX(0,T45+$T$5-temps_HW_Seasonality!T39-$T$3)</f>
        <v>0</v>
      </c>
    </row>
    <row r="47" spans="1:20" x14ac:dyDescent="0.25">
      <c r="A47" s="4">
        <v>44051</v>
      </c>
      <c r="B47" s="7">
        <f>MAX(0,B46+$B$5-temps_HW_Seasonality!B40-$B$3)</f>
        <v>1.4502747330372476E-2</v>
      </c>
      <c r="C47" s="7">
        <f t="shared" si="5"/>
        <v>0</v>
      </c>
      <c r="D47" s="7">
        <f>MAX(0,D46+$D$5-temps_HW_Seasonality!D40-$D$3)</f>
        <v>2.0831329687369449E-2</v>
      </c>
      <c r="E47" s="7">
        <f>MAX(0,E46+$E$5-temps_HW_Seasonality!E40-$E$3)</f>
        <v>1.4426629618588205E-2</v>
      </c>
      <c r="F47" s="7">
        <f>MAX(0,F46+$F$5-temps_HW_Seasonality!F40-$F$3)</f>
        <v>4.6248925668152252E-3</v>
      </c>
      <c r="G47" s="7">
        <f>MAX(0,G46+$G$5-temps_HW_Seasonality!G40-$G$3)</f>
        <v>0</v>
      </c>
      <c r="H47" s="7">
        <f>MAX(0,H46+$H$5-temps_HW_Seasonality!H40-$H$3)</f>
        <v>0</v>
      </c>
      <c r="I47" s="7">
        <f>MAX(0,I46+$I$5-temps_HW_Seasonality!I40-$I$3)</f>
        <v>0</v>
      </c>
      <c r="J47" s="7">
        <f>MAX(0,J46+$J$5-temps_HW_Seasonality!J40-$J$3)</f>
        <v>0</v>
      </c>
      <c r="K47" s="7">
        <f>MAX(0,K46+$K$5-temps_HW_Seasonality!K40-$K$3)</f>
        <v>1.9671863633822922E-3</v>
      </c>
      <c r="L47" s="7">
        <f>MAX(0,L46+$L$5-temps_HW_Seasonality!L40-$L$3)</f>
        <v>0</v>
      </c>
      <c r="M47" s="7">
        <f>MAX(0,M46+$M$5-temps_HW_Seasonality!M40-$M$3)</f>
        <v>0</v>
      </c>
      <c r="N47" s="7">
        <f>MAX(0,N46+$N$5-temps_HW_Seasonality!N40-$N$3)</f>
        <v>2.9184475278438704E-3</v>
      </c>
      <c r="O47" s="7">
        <f>MAX(0,O46+$O$5-temps_HW_Seasonality!O40-$O$3)</f>
        <v>0</v>
      </c>
      <c r="P47" s="7">
        <f>MAX(0,P46+$P$5-temps_HW_Seasonality!P40-$P$3)</f>
        <v>0</v>
      </c>
      <c r="Q47" s="7">
        <f>MAX(0,Q46+$Q$5-temps_HW_Seasonality!Q40-$Q$3)</f>
        <v>0</v>
      </c>
      <c r="R47" s="7">
        <f>MAX(0,R46+$R$5-temps_HW_Seasonality!R40-$R$3)</f>
        <v>0</v>
      </c>
      <c r="S47" s="7">
        <f>MAX(0,S46+$S$5-temps_HW_Seasonality!S40-$S$3)</f>
        <v>0</v>
      </c>
      <c r="T47" s="7">
        <f>MAX(0,T46+$T$5-temps_HW_Seasonality!T40-$T$3)</f>
        <v>0</v>
      </c>
    </row>
    <row r="48" spans="1:20" x14ac:dyDescent="0.25">
      <c r="A48" s="4">
        <v>44052</v>
      </c>
      <c r="B48" s="7">
        <f>MAX(0,B47+$B$5-temps_HW_Seasonality!B41-$B$3)</f>
        <v>0.11473006621658798</v>
      </c>
      <c r="C48" s="7">
        <f t="shared" si="5"/>
        <v>3.3641976162548992E-2</v>
      </c>
      <c r="D48" s="7">
        <f>MAX(0,D47+$D$5-temps_HW_Seasonality!D41-$D$3)</f>
        <v>0.12230301118003584</v>
      </c>
      <c r="E48" s="7">
        <f>MAX(0,E47+$E$5-temps_HW_Seasonality!E41-$E$3)</f>
        <v>0.10576736978938839</v>
      </c>
      <c r="F48" s="7">
        <f>MAX(0,F47+$F$5-temps_HW_Seasonality!F41-$F$3)</f>
        <v>6.8245292714336464E-2</v>
      </c>
      <c r="G48" s="7">
        <f>MAX(0,G47+$G$5-temps_HW_Seasonality!G41-$G$3)</f>
        <v>5.4246167305877085E-2</v>
      </c>
      <c r="H48" s="7">
        <f>MAX(0,H47+$H$5-temps_HW_Seasonality!H41-$H$3)</f>
        <v>4.3867431305061155E-2</v>
      </c>
      <c r="I48" s="7">
        <f>MAX(0,I47+$I$5-temps_HW_Seasonality!I41-$I$3)</f>
        <v>2.9505335469455676E-2</v>
      </c>
      <c r="J48" s="7">
        <f>MAX(0,J47+$J$5-temps_HW_Seasonality!J41-$J$3)</f>
        <v>1.8467011775363862E-2</v>
      </c>
      <c r="K48" s="7">
        <f>MAX(0,K47+$K$5-temps_HW_Seasonality!K41-$K$3)</f>
        <v>1.122925691977357E-2</v>
      </c>
      <c r="L48" s="7">
        <f>MAX(0,L47+$L$5-temps_HW_Seasonality!L41-$L$3)</f>
        <v>1.0377417022421814E-2</v>
      </c>
      <c r="M48" s="7">
        <f>MAX(0,M47+$M$5-temps_HW_Seasonality!M41-$M$3)</f>
        <v>0</v>
      </c>
      <c r="N48" s="7">
        <f>MAX(0,N47+$N$5-temps_HW_Seasonality!N41-$N$3)</f>
        <v>6.8230344609978566E-3</v>
      </c>
      <c r="O48" s="7">
        <f>MAX(0,O47+$O$5-temps_HW_Seasonality!O41-$O$3)</f>
        <v>0</v>
      </c>
      <c r="P48" s="7">
        <f>MAX(0,P47+$P$5-temps_HW_Seasonality!P41-$P$3)</f>
        <v>0</v>
      </c>
      <c r="Q48" s="7">
        <f>MAX(0,Q47+$Q$5-temps_HW_Seasonality!Q41-$Q$3)</f>
        <v>0</v>
      </c>
      <c r="R48" s="7">
        <f>MAX(0,R47+$R$5-temps_HW_Seasonality!R41-$R$3)</f>
        <v>0</v>
      </c>
      <c r="S48" s="7">
        <f>MAX(0,S47+$S$5-temps_HW_Seasonality!S41-$S$3)</f>
        <v>0</v>
      </c>
      <c r="T48" s="7">
        <f>MAX(0,T47+$T$5-temps_HW_Seasonality!T41-$T$3)</f>
        <v>0</v>
      </c>
    </row>
    <row r="49" spans="1:20" x14ac:dyDescent="0.25">
      <c r="A49" s="4">
        <v>44053</v>
      </c>
      <c r="B49" s="7">
        <f>MAX(0,B48+$B$5-temps_HW_Seasonality!B42-$B$3)</f>
        <v>0.1311299332267275</v>
      </c>
      <c r="C49" s="7">
        <f t="shared" si="5"/>
        <v>8.3683819335237511E-2</v>
      </c>
      <c r="D49" s="7">
        <f>MAX(0,D48+$D$5-temps_HW_Seasonality!D42-$D$3)</f>
        <v>0.15222017783711128</v>
      </c>
      <c r="E49" s="7">
        <f>MAX(0,E48+$E$5-temps_HW_Seasonality!E42-$E$3)</f>
        <v>0.15336074555306156</v>
      </c>
      <c r="F49" s="7">
        <f>MAX(0,F48+$F$5-temps_HW_Seasonality!F42-$F$3)</f>
        <v>0.11756149675496066</v>
      </c>
      <c r="G49" s="7">
        <f>MAX(0,G48+$G$5-temps_HW_Seasonality!G42-$G$3)</f>
        <v>0.10428729872527423</v>
      </c>
      <c r="H49" s="7">
        <f>MAX(0,H48+$H$5-temps_HW_Seasonality!H42-$H$3)</f>
        <v>8.5730875234880266E-2</v>
      </c>
      <c r="I49" s="7">
        <f>MAX(0,I48+$I$5-temps_HW_Seasonality!I42-$I$3)</f>
        <v>6.5816331670763409E-2</v>
      </c>
      <c r="J49" s="7">
        <f>MAX(0,J48+$J$5-temps_HW_Seasonality!J42-$J$3)</f>
        <v>7.4384910460298659E-2</v>
      </c>
      <c r="K49" s="7">
        <f>MAX(0,K48+$K$5-temps_HW_Seasonality!K42-$K$3)</f>
        <v>6.3396636570010781E-2</v>
      </c>
      <c r="L49" s="7">
        <f>MAX(0,L48+$L$5-temps_HW_Seasonality!L42-$L$3)</f>
        <v>5.3525680056837582E-2</v>
      </c>
      <c r="M49" s="7">
        <f>MAX(0,M48+$M$5-temps_HW_Seasonality!M42-$M$3)</f>
        <v>3.1240192665977232E-2</v>
      </c>
      <c r="N49" s="7">
        <f>MAX(0,N48+$N$5-temps_HW_Seasonality!N42-$N$3)</f>
        <v>3.3267730680227814E-2</v>
      </c>
      <c r="O49" s="7">
        <f>MAX(0,O48+$O$5-temps_HW_Seasonality!O42-$O$3)</f>
        <v>1.7151154511403699E-2</v>
      </c>
      <c r="P49" s="7">
        <f>MAX(0,P48+$P$5-temps_HW_Seasonality!P42-$P$3)</f>
        <v>1.1309764611992124E-2</v>
      </c>
      <c r="Q49" s="7">
        <f>MAX(0,Q48+$Q$5-temps_HW_Seasonality!Q42-$Q$3)</f>
        <v>0</v>
      </c>
      <c r="R49" s="7">
        <f>MAX(0,R48+$R$5-temps_HW_Seasonality!R42-$R$3)</f>
        <v>0</v>
      </c>
      <c r="S49" s="7">
        <f>MAX(0,S48+$S$5-temps_HW_Seasonality!S42-$S$3)</f>
        <v>0</v>
      </c>
      <c r="T49" s="7">
        <f>MAX(0,T48+$T$5-temps_HW_Seasonality!T42-$T$3)</f>
        <v>0</v>
      </c>
    </row>
    <row r="50" spans="1:20" x14ac:dyDescent="0.25">
      <c r="A50" s="4">
        <v>44054</v>
      </c>
      <c r="B50" s="7">
        <f>MAX(0,B49+$B$5-temps_HW_Seasonality!B43-$B$3)</f>
        <v>7.6257854821857859E-2</v>
      </c>
      <c r="C50" s="7">
        <f t="shared" si="5"/>
        <v>7.8853584103056387E-2</v>
      </c>
      <c r="D50" s="7">
        <f>MAX(0,D49+$D$5-temps_HW_Seasonality!D43-$D$3)</f>
        <v>0.12269213723094463</v>
      </c>
      <c r="E50" s="7">
        <f>MAX(0,E49+$E$5-temps_HW_Seasonality!E43-$E$3)</f>
        <v>0.13383209336155566</v>
      </c>
      <c r="F50" s="7">
        <f>MAX(0,F49+$F$5-temps_HW_Seasonality!F43-$F$3)</f>
        <v>0.12890874280855394</v>
      </c>
      <c r="G50" s="7">
        <f>MAX(0,G49+$G$5-temps_HW_Seasonality!G43-$G$3)</f>
        <v>0.13250864380734043</v>
      </c>
      <c r="H50" s="7">
        <f>MAX(0,H49+$H$5-temps_HW_Seasonality!H43-$H$3)</f>
        <v>0.11262585285587939</v>
      </c>
      <c r="I50" s="7">
        <f>MAX(0,I49+$I$5-temps_HW_Seasonality!I43-$I$3)</f>
        <v>0.10284474506270204</v>
      </c>
      <c r="J50" s="7">
        <f>MAX(0,J49+$J$5-temps_HW_Seasonality!J43-$J$3)</f>
        <v>0.10223198861655652</v>
      </c>
      <c r="K50" s="7">
        <f>MAX(0,K49+$K$5-temps_HW_Seasonality!K43-$K$3)</f>
        <v>8.8410253075063852E-2</v>
      </c>
      <c r="L50" s="7">
        <f>MAX(0,L49+$L$5-temps_HW_Seasonality!L43-$L$3)</f>
        <v>0.10078313972464339</v>
      </c>
      <c r="M50" s="7">
        <f>MAX(0,M49+$M$5-temps_HW_Seasonality!M43-$M$3)</f>
        <v>7.8572942848811569E-2</v>
      </c>
      <c r="N50" s="7">
        <f>MAX(0,N49+$N$5-temps_HW_Seasonality!N43-$N$3)</f>
        <v>6.8283953115521823E-2</v>
      </c>
      <c r="O50" s="7">
        <f>MAX(0,O49+$O$5-temps_HW_Seasonality!O43-$O$3)</f>
        <v>4.0639161224488518E-2</v>
      </c>
      <c r="P50" s="7">
        <f>MAX(0,P49+$P$5-temps_HW_Seasonality!P43-$P$3)</f>
        <v>2.9080285351956225E-2</v>
      </c>
      <c r="Q50" s="7">
        <f>MAX(0,Q49+$Q$5-temps_HW_Seasonality!Q43-$Q$3)</f>
        <v>1.3519469700125158E-2</v>
      </c>
      <c r="R50" s="7">
        <f>MAX(0,R49+$R$5-temps_HW_Seasonality!R43-$R$3)</f>
        <v>6.1868664563120152E-3</v>
      </c>
      <c r="S50" s="7">
        <f>MAX(0,S49+$S$5-temps_HW_Seasonality!S43-$S$3)</f>
        <v>5.57526043151374E-4</v>
      </c>
      <c r="T50" s="7">
        <f>MAX(0,T49+$T$5-temps_HW_Seasonality!T43-$T$3)</f>
        <v>1.0576122255566311E-2</v>
      </c>
    </row>
    <row r="51" spans="1:20" x14ac:dyDescent="0.25">
      <c r="A51" s="4">
        <v>44055</v>
      </c>
      <c r="B51" s="7">
        <f>MAX(0,B50+$B$5-temps_HW_Seasonality!B44-$B$3)</f>
        <v>0</v>
      </c>
      <c r="C51" s="7">
        <f t="shared" si="5"/>
        <v>0</v>
      </c>
      <c r="D51" s="7">
        <f>MAX(0,D50+$D$5-temps_HW_Seasonality!D44-$D$3)</f>
        <v>7.7165826404107962E-2</v>
      </c>
      <c r="E51" s="7">
        <f>MAX(0,E50+$E$5-temps_HW_Seasonality!E44-$E$3)</f>
        <v>9.4965432469079736E-2</v>
      </c>
      <c r="F51" s="7">
        <f>MAX(0,F50+$F$5-temps_HW_Seasonality!F44-$F$3)</f>
        <v>0.10771900426054118</v>
      </c>
      <c r="G51" s="7">
        <f>MAX(0,G50+$G$5-temps_HW_Seasonality!G44-$G$3)</f>
        <v>0.12864210379846244</v>
      </c>
      <c r="H51" s="7">
        <f>MAX(0,H50+$H$5-temps_HW_Seasonality!H44-$H$3)</f>
        <v>0.10991993355490565</v>
      </c>
      <c r="I51" s="7">
        <f>MAX(0,I50+$I$5-temps_HW_Seasonality!I44-$I$3)</f>
        <v>0.1202156816596638</v>
      </c>
      <c r="J51" s="7">
        <f>MAX(0,J50+$J$5-temps_HW_Seasonality!J44-$J$3)</f>
        <v>0.12708170113542244</v>
      </c>
      <c r="K51" s="7">
        <f>MAX(0,K50+$K$5-temps_HW_Seasonality!K44-$K$3)</f>
        <v>0.11288149743475202</v>
      </c>
      <c r="L51" s="7">
        <f>MAX(0,L50+$L$5-temps_HW_Seasonality!L44-$L$3)</f>
        <v>0.14550163499880633</v>
      </c>
      <c r="M51" s="7">
        <f>MAX(0,M50+$M$5-temps_HW_Seasonality!M44-$M$3)</f>
        <v>0.14526917533495187</v>
      </c>
      <c r="N51" s="7">
        <f>MAX(0,N50+$N$5-temps_HW_Seasonality!N44-$N$3)</f>
        <v>0.14300588605695563</v>
      </c>
      <c r="O51" s="7">
        <f>MAX(0,O50+$O$5-temps_HW_Seasonality!O44-$O$3)</f>
        <v>0.12101125790307821</v>
      </c>
      <c r="P51" s="7">
        <f>MAX(0,P50+$P$5-temps_HW_Seasonality!P44-$P$3)</f>
        <v>9.5869445605159365E-2</v>
      </c>
      <c r="Q51" s="7">
        <f>MAX(0,Q50+$Q$5-temps_HW_Seasonality!Q44-$Q$3)</f>
        <v>6.5986095757401192E-2</v>
      </c>
      <c r="R51" s="7">
        <f>MAX(0,R50+$R$5-temps_HW_Seasonality!R44-$R$3)</f>
        <v>3.4457708360982012E-2</v>
      </c>
      <c r="S51" s="7">
        <f>MAX(0,S50+$S$5-temps_HW_Seasonality!S44-$S$3)</f>
        <v>2.2587071769476802E-2</v>
      </c>
      <c r="T51" s="7">
        <f>MAX(0,T50+$T$5-temps_HW_Seasonality!T44-$T$3)</f>
        <v>2.1683576643930558E-2</v>
      </c>
    </row>
    <row r="52" spans="1:20" x14ac:dyDescent="0.25">
      <c r="A52" s="4">
        <v>44056</v>
      </c>
      <c r="B52" s="7">
        <f>MAX(0,B51+$B$5-temps_HW_Seasonality!B45-$B$3)</f>
        <v>0</v>
      </c>
      <c r="C52" s="7">
        <f t="shared" si="5"/>
        <v>0</v>
      </c>
      <c r="D52" s="7">
        <f>MAX(0,D51+$D$5-temps_HW_Seasonality!D45-$D$3)</f>
        <v>1.4068737348451377E-2</v>
      </c>
      <c r="E52" s="7">
        <f>MAX(0,E51+$E$5-temps_HW_Seasonality!E45-$E$3)</f>
        <v>4.4415525601003814E-2</v>
      </c>
      <c r="F52" s="7">
        <f>MAX(0,F51+$F$5-temps_HW_Seasonality!F45-$F$3)</f>
        <v>6.7669243376638405E-2</v>
      </c>
      <c r="G52" s="7">
        <f>MAX(0,G51+$G$5-temps_HW_Seasonality!G45-$G$3)</f>
        <v>0.11645863944080451</v>
      </c>
      <c r="H52" s="7">
        <f>MAX(0,H51+$H$5-temps_HW_Seasonality!H45-$H$3)</f>
        <v>9.9504858131291785E-2</v>
      </c>
      <c r="I52" s="7">
        <f>MAX(0,I51+$I$5-temps_HW_Seasonality!I45-$I$3)</f>
        <v>0.10571886370372942</v>
      </c>
      <c r="J52" s="7">
        <f>MAX(0,J51+$J$5-temps_HW_Seasonality!J45-$J$3)</f>
        <v>0.13247307328996222</v>
      </c>
      <c r="K52" s="7">
        <f>MAX(0,K51+$K$5-temps_HW_Seasonality!K45-$K$3)</f>
        <v>0.12964687014281323</v>
      </c>
      <c r="L52" s="7">
        <f>MAX(0,L51+$L$5-temps_HW_Seasonality!L45-$L$3)</f>
        <v>0.18118945964146507</v>
      </c>
      <c r="M52" s="7">
        <f>MAX(0,M51+$M$5-temps_HW_Seasonality!M45-$M$3)</f>
        <v>0.16909400766603999</v>
      </c>
      <c r="N52" s="7">
        <f>MAX(0,N51+$N$5-temps_HW_Seasonality!N45-$N$3)</f>
        <v>0.17936182806267265</v>
      </c>
      <c r="O52" s="7">
        <f>MAX(0,O51+$O$5-temps_HW_Seasonality!O45-$O$3)</f>
        <v>0.15673681475109891</v>
      </c>
      <c r="P52" s="7">
        <f>MAX(0,P51+$P$5-temps_HW_Seasonality!P45-$P$3)</f>
        <v>0.13372963605254146</v>
      </c>
      <c r="Q52" s="7">
        <f>MAX(0,Q51+$Q$5-temps_HW_Seasonality!Q45-$Q$3)</f>
        <v>0.10383705767310633</v>
      </c>
      <c r="R52" s="7">
        <f>MAX(0,R51+$R$5-temps_HW_Seasonality!R45-$R$3)</f>
        <v>5.2909206308936987E-2</v>
      </c>
      <c r="S52" s="7">
        <f>MAX(0,S51+$S$5-temps_HW_Seasonality!S45-$S$3)</f>
        <v>4.3500444456424064E-2</v>
      </c>
      <c r="T52" s="7">
        <f>MAX(0,T51+$T$5-temps_HW_Seasonality!T45-$T$3)</f>
        <v>5.0234289730925863E-2</v>
      </c>
    </row>
    <row r="53" spans="1:20" x14ac:dyDescent="0.25">
      <c r="A53" s="4">
        <v>44057</v>
      </c>
      <c r="B53" s="7">
        <f>MAX(0,B52+$B$5-temps_HW_Seasonality!B46-$B$3)</f>
        <v>0</v>
      </c>
      <c r="C53" s="7">
        <f t="shared" si="5"/>
        <v>0</v>
      </c>
      <c r="D53" s="7">
        <f>MAX(0,D52+$D$5-temps_HW_Seasonality!D46-$D$3)</f>
        <v>0</v>
      </c>
      <c r="E53" s="7">
        <f>MAX(0,E52+$E$5-temps_HW_Seasonality!E46-$E$3)</f>
        <v>6.2744609673478502E-3</v>
      </c>
      <c r="F53" s="7">
        <f>MAX(0,F52+$F$5-temps_HW_Seasonality!F46-$F$3)</f>
        <v>3.1958883138135469E-2</v>
      </c>
      <c r="G53" s="7">
        <f>MAX(0,G52+$G$5-temps_HW_Seasonality!G46-$G$3)</f>
        <v>7.8586681654106566E-2</v>
      </c>
      <c r="H53" s="7">
        <f>MAX(0,H52+$H$5-temps_HW_Seasonality!H46-$H$3)</f>
        <v>7.2377847222667879E-2</v>
      </c>
      <c r="I53" s="7">
        <f>MAX(0,I52+$I$5-temps_HW_Seasonality!I46-$I$3)</f>
        <v>7.7367101443525113E-2</v>
      </c>
      <c r="J53" s="7">
        <f>MAX(0,J52+$J$5-temps_HW_Seasonality!J46-$J$3)</f>
        <v>0.10272832202586196</v>
      </c>
      <c r="K53" s="7">
        <f>MAX(0,K52+$K$5-temps_HW_Seasonality!K46-$K$3)</f>
        <v>0.10436598259554448</v>
      </c>
      <c r="L53" s="7">
        <f>MAX(0,L52+$L$5-temps_HW_Seasonality!L46-$L$3)</f>
        <v>0.1583310994355869</v>
      </c>
      <c r="M53" s="7">
        <f>MAX(0,M52+$M$5-temps_HW_Seasonality!M46-$M$3)</f>
        <v>0.15586327492120144</v>
      </c>
      <c r="N53" s="7">
        <f>MAX(0,N52+$N$5-temps_HW_Seasonality!N46-$N$3)</f>
        <v>0.17116209478146671</v>
      </c>
      <c r="O53" s="7">
        <f>MAX(0,O52+$O$5-temps_HW_Seasonality!O46-$O$3)</f>
        <v>0.1562403951830128</v>
      </c>
      <c r="P53" s="7">
        <f>MAX(0,P52+$P$5-temps_HW_Seasonality!P46-$P$3)</f>
        <v>0.15854384370111058</v>
      </c>
      <c r="Q53" s="7">
        <f>MAX(0,Q52+$Q$5-temps_HW_Seasonality!Q46-$Q$3)</f>
        <v>0.13305037186634136</v>
      </c>
      <c r="R53" s="7">
        <f>MAX(0,R52+$R$5-temps_HW_Seasonality!R46-$R$3)</f>
        <v>7.720539179885795E-2</v>
      </c>
      <c r="S53" s="7">
        <f>MAX(0,S52+$S$5-temps_HW_Seasonality!S46-$S$3)</f>
        <v>8.2558235006047392E-2</v>
      </c>
      <c r="T53" s="7">
        <f>MAX(0,T52+$T$5-temps_HW_Seasonality!T46-$T$3)</f>
        <v>8.7822237899675193E-2</v>
      </c>
    </row>
    <row r="54" spans="1:20" x14ac:dyDescent="0.25">
      <c r="A54" s="4">
        <v>44058</v>
      </c>
      <c r="B54" s="7">
        <f>MAX(0,B53+$B$5-temps_HW_Seasonality!B47-$B$3)</f>
        <v>0</v>
      </c>
      <c r="C54" s="7">
        <f t="shared" si="5"/>
        <v>0</v>
      </c>
      <c r="D54" s="7">
        <f>MAX(0,D53+$D$5-temps_HW_Seasonality!D47-$D$3)</f>
        <v>0</v>
      </c>
      <c r="E54" s="7">
        <f>MAX(0,E53+$E$5-temps_HW_Seasonality!E47-$E$3)</f>
        <v>0</v>
      </c>
      <c r="F54" s="7">
        <f>MAX(0,F53+$F$5-temps_HW_Seasonality!F47-$F$3)</f>
        <v>0</v>
      </c>
      <c r="G54" s="7">
        <f>MAX(0,G53+$G$5-temps_HW_Seasonality!G47-$G$3)</f>
        <v>4.0469167861328731E-2</v>
      </c>
      <c r="H54" s="7">
        <f>MAX(0,H53+$H$5-temps_HW_Seasonality!H47-$H$3)</f>
        <v>4.0568524197064082E-2</v>
      </c>
      <c r="I54" s="7">
        <f>MAX(0,I53+$I$5-temps_HW_Seasonality!I47-$I$3)</f>
        <v>4.5405192701980748E-2</v>
      </c>
      <c r="J54" s="7">
        <f>MAX(0,J53+$J$5-temps_HW_Seasonality!J47-$J$3)</f>
        <v>7.2640389191441834E-2</v>
      </c>
      <c r="K54" s="7">
        <f>MAX(0,K53+$K$5-temps_HW_Seasonality!K47-$K$3)</f>
        <v>7.3673063965625743E-2</v>
      </c>
      <c r="L54" s="7">
        <f>MAX(0,L53+$L$5-temps_HW_Seasonality!L47-$L$3)</f>
        <v>0.13376601132130864</v>
      </c>
      <c r="M54" s="7">
        <f>MAX(0,M53+$M$5-temps_HW_Seasonality!M47-$M$3)</f>
        <v>0.12818468578449282</v>
      </c>
      <c r="N54" s="7">
        <f>MAX(0,N53+$N$5-temps_HW_Seasonality!N47-$N$3)</f>
        <v>0.14067942935206079</v>
      </c>
      <c r="O54" s="7">
        <f>MAX(0,O53+$O$5-temps_HW_Seasonality!O47-$O$3)</f>
        <v>0.13186737046840669</v>
      </c>
      <c r="P54" s="7">
        <f>MAX(0,P53+$P$5-temps_HW_Seasonality!P47-$P$3)</f>
        <v>0.14715118106690278</v>
      </c>
      <c r="Q54" s="7">
        <f>MAX(0,Q53+$Q$5-temps_HW_Seasonality!Q47-$Q$3)</f>
        <v>0.14526116136059639</v>
      </c>
      <c r="R54" s="7">
        <f>MAX(0,R53+$R$5-temps_HW_Seasonality!R47-$R$3)</f>
        <v>9.2354855867422939E-2</v>
      </c>
      <c r="S54" s="7">
        <f>MAX(0,S53+$S$5-temps_HW_Seasonality!S47-$S$3)</f>
        <v>0.13340065587502578</v>
      </c>
      <c r="T54" s="7">
        <f>MAX(0,T53+$T$5-temps_HW_Seasonality!T47-$T$3)</f>
        <v>0.13282147811629047</v>
      </c>
    </row>
    <row r="55" spans="1:20" x14ac:dyDescent="0.25">
      <c r="A55" s="4">
        <v>44059</v>
      </c>
      <c r="B55" s="7">
        <f>MAX(0,B54+$B$5-temps_HW_Seasonality!B48-$B$3)</f>
        <v>0</v>
      </c>
      <c r="C55" s="7">
        <f t="shared" si="5"/>
        <v>0</v>
      </c>
      <c r="D55" s="7">
        <f>MAX(0,D54+$D$5-temps_HW_Seasonality!D48-$D$3)</f>
        <v>0</v>
      </c>
      <c r="E55" s="7">
        <f>MAX(0,E54+$E$5-temps_HW_Seasonality!E48-$E$3)</f>
        <v>0</v>
      </c>
      <c r="F55" s="7">
        <f>MAX(0,F54+$F$5-temps_HW_Seasonality!F48-$F$3)</f>
        <v>0</v>
      </c>
      <c r="G55" s="7">
        <f>MAX(0,G54+$G$5-temps_HW_Seasonality!G48-$G$3)</f>
        <v>0</v>
      </c>
      <c r="H55" s="7">
        <f>MAX(0,H54+$H$5-temps_HW_Seasonality!H48-$H$3)</f>
        <v>0</v>
      </c>
      <c r="I55" s="7">
        <f>MAX(0,I54+$I$5-temps_HW_Seasonality!I48-$I$3)</f>
        <v>0</v>
      </c>
      <c r="J55" s="7">
        <f>MAX(0,J54+$J$5-temps_HW_Seasonality!J48-$J$3)</f>
        <v>1.845618961749157E-2</v>
      </c>
      <c r="K55" s="7">
        <f>MAX(0,K54+$K$5-temps_HW_Seasonality!K48-$K$3)</f>
        <v>3.4384405040136914E-2</v>
      </c>
      <c r="L55" s="7">
        <f>MAX(0,L54+$L$5-temps_HW_Seasonality!L48-$L$3)</f>
        <v>9.2486930243550508E-2</v>
      </c>
      <c r="M55" s="7">
        <f>MAX(0,M54+$M$5-temps_HW_Seasonality!M48-$M$3)</f>
        <v>9.0862013396484156E-2</v>
      </c>
      <c r="N55" s="7">
        <f>MAX(0,N54+$N$5-temps_HW_Seasonality!N48-$N$3)</f>
        <v>0.10683236676060481</v>
      </c>
      <c r="O55" s="7">
        <f>MAX(0,O54+$O$5-temps_HW_Seasonality!O48-$O$3)</f>
        <v>0.1043873512246406</v>
      </c>
      <c r="P55" s="7">
        <f>MAX(0,P54+$P$5-temps_HW_Seasonality!P48-$P$3)</f>
        <v>0.12546094858533502</v>
      </c>
      <c r="Q55" s="7">
        <f>MAX(0,Q54+$Q$5-temps_HW_Seasonality!Q48-$Q$3)</f>
        <v>0.12962263255028147</v>
      </c>
      <c r="R55" s="7">
        <f>MAX(0,R54+$R$5-temps_HW_Seasonality!R48-$R$3)</f>
        <v>6.2841628333353897E-2</v>
      </c>
      <c r="S55" s="7">
        <f>MAX(0,S54+$S$5-temps_HW_Seasonality!S48-$S$3)</f>
        <v>0.14845206816354814</v>
      </c>
      <c r="T55" s="7">
        <f>MAX(0,T54+$T$5-temps_HW_Seasonality!T48-$T$3)</f>
        <v>0.15267136094867179</v>
      </c>
    </row>
    <row r="56" spans="1:20" x14ac:dyDescent="0.25">
      <c r="A56" s="4">
        <v>44060</v>
      </c>
      <c r="B56" s="7">
        <f>MAX(0,B55+$B$5-temps_HW_Seasonality!B49-$B$3)</f>
        <v>0</v>
      </c>
      <c r="C56" s="7">
        <f t="shared" si="5"/>
        <v>0</v>
      </c>
      <c r="D56" s="7">
        <f>MAX(0,D55+$D$5-temps_HW_Seasonality!D49-$D$3)</f>
        <v>0</v>
      </c>
      <c r="E56" s="7">
        <f>MAX(0,E55+$E$5-temps_HW_Seasonality!E49-$E$3)</f>
        <v>0</v>
      </c>
      <c r="F56" s="7">
        <f>MAX(0,F55+$F$5-temps_HW_Seasonality!F49-$F$3)</f>
        <v>0</v>
      </c>
      <c r="G56" s="7">
        <f>MAX(0,G55+$G$5-temps_HW_Seasonality!G49-$G$3)</f>
        <v>0</v>
      </c>
      <c r="H56" s="7">
        <f>MAX(0,H55+$H$5-temps_HW_Seasonality!H49-$H$3)</f>
        <v>0</v>
      </c>
      <c r="I56" s="7">
        <f>MAX(0,I55+$I$5-temps_HW_Seasonality!I49-$I$3)</f>
        <v>0</v>
      </c>
      <c r="J56" s="7">
        <f>MAX(0,J55+$J$5-temps_HW_Seasonality!J49-$J$3)</f>
        <v>0</v>
      </c>
      <c r="K56" s="7">
        <f>MAX(0,K55+$K$5-temps_HW_Seasonality!K49-$K$3)</f>
        <v>0</v>
      </c>
      <c r="L56" s="7">
        <f>MAX(0,L55+$L$5-temps_HW_Seasonality!L49-$L$3)</f>
        <v>3.6025648988082387E-2</v>
      </c>
      <c r="M56" s="7">
        <f>MAX(0,M55+$M$5-temps_HW_Seasonality!M49-$M$3)</f>
        <v>3.8582849899505348E-2</v>
      </c>
      <c r="N56" s="7">
        <f>MAX(0,N55+$N$5-temps_HW_Seasonality!N49-$N$3)</f>
        <v>6.1700732384468715E-2</v>
      </c>
      <c r="O56" s="7">
        <f>MAX(0,O55+$O$5-temps_HW_Seasonality!O49-$O$3)</f>
        <v>6.4996425021114246E-2</v>
      </c>
      <c r="P56" s="7">
        <f>MAX(0,P55+$P$5-temps_HW_Seasonality!P49-$P$3)</f>
        <v>8.8447708428977145E-2</v>
      </c>
      <c r="Q56" s="7">
        <f>MAX(0,Q55+$Q$5-temps_HW_Seasonality!Q49-$Q$3)</f>
        <v>9.2740213137626565E-2</v>
      </c>
      <c r="R56" s="7">
        <f>MAX(0,R55+$R$5-temps_HW_Seasonality!R49-$R$3)</f>
        <v>2.8935220166744949E-2</v>
      </c>
      <c r="S56" s="7">
        <f>MAX(0,S55+$S$5-temps_HW_Seasonality!S49-$S$3)</f>
        <v>0.13738298693146953</v>
      </c>
      <c r="T56" s="7">
        <f>MAX(0,T55+$T$5-temps_HW_Seasonality!T49-$T$3)</f>
        <v>0.14847190333945909</v>
      </c>
    </row>
    <row r="57" spans="1:20" x14ac:dyDescent="0.25">
      <c r="A57" s="4">
        <v>44061</v>
      </c>
      <c r="B57" s="7">
        <f>MAX(0,B56+$B$5-temps_HW_Seasonality!B50-$B$3)</f>
        <v>0</v>
      </c>
      <c r="C57" s="7">
        <f t="shared" si="5"/>
        <v>0</v>
      </c>
      <c r="D57" s="7">
        <f>MAX(0,D56+$D$5-temps_HW_Seasonality!D50-$D$3)</f>
        <v>0</v>
      </c>
      <c r="E57" s="7">
        <f>MAX(0,E56+$E$5-temps_HW_Seasonality!E50-$E$3)</f>
        <v>0</v>
      </c>
      <c r="F57" s="7">
        <f>MAX(0,F56+$F$5-temps_HW_Seasonality!F50-$F$3)</f>
        <v>0</v>
      </c>
      <c r="G57" s="7">
        <f>MAX(0,G56+$G$5-temps_HW_Seasonality!G50-$G$3)</f>
        <v>0</v>
      </c>
      <c r="H57" s="7">
        <f>MAX(0,H56+$H$5-temps_HW_Seasonality!H50-$H$3)</f>
        <v>0</v>
      </c>
      <c r="I57" s="7">
        <f>MAX(0,I56+$I$5-temps_HW_Seasonality!I50-$I$3)</f>
        <v>0</v>
      </c>
      <c r="J57" s="7">
        <f>MAX(0,J56+$J$5-temps_HW_Seasonality!J50-$J$3)</f>
        <v>0</v>
      </c>
      <c r="K57" s="7">
        <f>MAX(0,K56+$K$5-temps_HW_Seasonality!K50-$K$3)</f>
        <v>0</v>
      </c>
      <c r="L57" s="7">
        <f>MAX(0,L56+$L$5-temps_HW_Seasonality!L50-$L$3)</f>
        <v>0</v>
      </c>
      <c r="M57" s="7">
        <f>MAX(0,M56+$M$5-temps_HW_Seasonality!M50-$M$3)</f>
        <v>0</v>
      </c>
      <c r="N57" s="7">
        <f>MAX(0,N56+$N$5-temps_HW_Seasonality!N50-$N$3)</f>
        <v>5.3547085952265761E-4</v>
      </c>
      <c r="O57" s="7">
        <f>MAX(0,O56+$O$5-temps_HW_Seasonality!O50-$O$3)</f>
        <v>5.137720819237912E-3</v>
      </c>
      <c r="P57" s="7">
        <f>MAX(0,P56+$P$5-temps_HW_Seasonality!P50-$P$3)</f>
        <v>2.8986892128929298E-2</v>
      </c>
      <c r="Q57" s="7">
        <f>MAX(0,Q56+$Q$5-temps_HW_Seasonality!Q50-$Q$3)</f>
        <v>3.261938259142147E-2</v>
      </c>
      <c r="R57" s="7">
        <f>MAX(0,R56+$R$5-temps_HW_Seasonality!R50-$R$3)</f>
        <v>0</v>
      </c>
      <c r="S57" s="7">
        <f>MAX(0,S56+$S$5-temps_HW_Seasonality!S50-$S$3)</f>
        <v>5.798562660436099E-2</v>
      </c>
      <c r="T57" s="7">
        <f>MAX(0,T56+$T$5-temps_HW_Seasonality!T50-$T$3)</f>
        <v>8.8715049316326289E-2</v>
      </c>
    </row>
    <row r="58" spans="1:20" x14ac:dyDescent="0.25">
      <c r="A58" s="4">
        <v>44062</v>
      </c>
      <c r="B58" s="7">
        <f>MAX(0,B57+$B$5-temps_HW_Seasonality!B51-$B$3)</f>
        <v>0</v>
      </c>
      <c r="C58" s="7">
        <f t="shared" si="5"/>
        <v>0</v>
      </c>
      <c r="D58" s="7">
        <f>MAX(0,D57+$D$5-temps_HW_Seasonality!D51-$D$3)</f>
        <v>0</v>
      </c>
      <c r="E58" s="7">
        <f>MAX(0,E57+$E$5-temps_HW_Seasonality!E51-$E$3)</f>
        <v>0</v>
      </c>
      <c r="F58" s="7">
        <f>MAX(0,F57+$F$5-temps_HW_Seasonality!F51-$F$3)</f>
        <v>0</v>
      </c>
      <c r="G58" s="7">
        <f>MAX(0,G57+$G$5-temps_HW_Seasonality!G51-$G$3)</f>
        <v>0</v>
      </c>
      <c r="H58" s="7">
        <f>MAX(0,H57+$H$5-temps_HW_Seasonality!H51-$H$3)</f>
        <v>0</v>
      </c>
      <c r="I58" s="7">
        <f>MAX(0,I57+$I$5-temps_HW_Seasonality!I51-$I$3)</f>
        <v>0</v>
      </c>
      <c r="J58" s="7">
        <f>MAX(0,J57+$J$5-temps_HW_Seasonality!J51-$J$3)</f>
        <v>0</v>
      </c>
      <c r="K58" s="7">
        <f>MAX(0,K57+$K$5-temps_HW_Seasonality!K51-$K$3)</f>
        <v>0</v>
      </c>
      <c r="L58" s="7">
        <f>MAX(0,L57+$L$5-temps_HW_Seasonality!L51-$L$3)</f>
        <v>0</v>
      </c>
      <c r="M58" s="7">
        <f>MAX(0,M57+$M$5-temps_HW_Seasonality!M51-$M$3)</f>
        <v>0</v>
      </c>
      <c r="N58" s="7">
        <f>MAX(0,N57+$N$5-temps_HW_Seasonality!N51-$N$3)</f>
        <v>0</v>
      </c>
      <c r="O58" s="7">
        <f>MAX(0,O57+$O$5-temps_HW_Seasonality!O51-$O$3)</f>
        <v>0</v>
      </c>
      <c r="P58" s="7">
        <f>MAX(0,P57+$P$5-temps_HW_Seasonality!P51-$P$3)</f>
        <v>0</v>
      </c>
      <c r="Q58" s="7">
        <f>MAX(0,Q57+$Q$5-temps_HW_Seasonality!Q51-$Q$3)</f>
        <v>0</v>
      </c>
      <c r="R58" s="7">
        <f>MAX(0,R57+$R$5-temps_HW_Seasonality!R51-$R$3)</f>
        <v>0</v>
      </c>
      <c r="S58" s="7">
        <f>MAX(0,S57+$S$5-temps_HW_Seasonality!S51-$S$3)</f>
        <v>0</v>
      </c>
      <c r="T58" s="7">
        <f>MAX(0,T57+$T$5-temps_HW_Seasonality!T51-$T$3)</f>
        <v>1.9112735339143649E-2</v>
      </c>
    </row>
    <row r="59" spans="1:20" x14ac:dyDescent="0.25">
      <c r="A59" s="4">
        <v>44063</v>
      </c>
      <c r="B59" s="7">
        <f>MAX(0,B58+$B$5-temps_HW_Seasonality!B52-$B$3)</f>
        <v>0</v>
      </c>
      <c r="C59" s="7">
        <f t="shared" si="5"/>
        <v>0</v>
      </c>
      <c r="D59" s="7">
        <f>MAX(0,D58+$D$5-temps_HW_Seasonality!D52-$D$3)</f>
        <v>0</v>
      </c>
      <c r="E59" s="7">
        <f>MAX(0,E58+$E$5-temps_HW_Seasonality!E52-$E$3)</f>
        <v>0</v>
      </c>
      <c r="F59" s="7">
        <f>MAX(0,F58+$F$5-temps_HW_Seasonality!F52-$F$3)</f>
        <v>0</v>
      </c>
      <c r="G59" s="7">
        <f>MAX(0,G58+$G$5-temps_HW_Seasonality!G52-$G$3)</f>
        <v>0</v>
      </c>
      <c r="H59" s="7">
        <f>MAX(0,H58+$H$5-temps_HW_Seasonality!H52-$H$3)</f>
        <v>0</v>
      </c>
      <c r="I59" s="7">
        <f>MAX(0,I58+$I$5-temps_HW_Seasonality!I52-$I$3)</f>
        <v>0</v>
      </c>
      <c r="J59" s="7">
        <f>MAX(0,J58+$J$5-temps_HW_Seasonality!J52-$J$3)</f>
        <v>0</v>
      </c>
      <c r="K59" s="7">
        <f>MAX(0,K58+$K$5-temps_HW_Seasonality!K52-$K$3)</f>
        <v>0</v>
      </c>
      <c r="L59" s="7">
        <f>MAX(0,L58+$L$5-temps_HW_Seasonality!L52-$L$3)</f>
        <v>0</v>
      </c>
      <c r="M59" s="7">
        <f>MAX(0,M58+$M$5-temps_HW_Seasonality!M52-$M$3)</f>
        <v>0</v>
      </c>
      <c r="N59" s="7">
        <f>MAX(0,N58+$N$5-temps_HW_Seasonality!N52-$N$3)</f>
        <v>0</v>
      </c>
      <c r="O59" s="7">
        <f>MAX(0,O58+$O$5-temps_HW_Seasonality!O52-$O$3)</f>
        <v>0</v>
      </c>
      <c r="P59" s="7">
        <f>MAX(0,P58+$P$5-temps_HW_Seasonality!P52-$P$3)</f>
        <v>0</v>
      </c>
      <c r="Q59" s="7">
        <f>MAX(0,Q58+$Q$5-temps_HW_Seasonality!Q52-$Q$3)</f>
        <v>0</v>
      </c>
      <c r="R59" s="7">
        <f>MAX(0,R58+$R$5-temps_HW_Seasonality!R52-$R$3)</f>
        <v>0</v>
      </c>
      <c r="S59" s="7">
        <f>MAX(0,S58+$S$5-temps_HW_Seasonality!S52-$S$3)</f>
        <v>0</v>
      </c>
      <c r="T59" s="7">
        <f>MAX(0,T58+$T$5-temps_HW_Seasonality!T52-$T$3)</f>
        <v>0</v>
      </c>
    </row>
    <row r="60" spans="1:20" x14ac:dyDescent="0.25">
      <c r="A60" s="4">
        <v>44064</v>
      </c>
      <c r="B60" s="7">
        <f>MAX(0,B59+$B$5-temps_HW_Seasonality!B53-$B$3)</f>
        <v>0</v>
      </c>
      <c r="C60" s="7">
        <f t="shared" si="5"/>
        <v>0</v>
      </c>
      <c r="D60" s="7">
        <f>MAX(0,D59+$D$5-temps_HW_Seasonality!D53-$D$3)</f>
        <v>0</v>
      </c>
      <c r="E60" s="7">
        <f>MAX(0,E59+$E$5-temps_HW_Seasonality!E53-$E$3)</f>
        <v>0</v>
      </c>
      <c r="F60" s="7">
        <f>MAX(0,F59+$F$5-temps_HW_Seasonality!F53-$F$3)</f>
        <v>1.0667783956071208E-3</v>
      </c>
      <c r="G60" s="7">
        <f>MAX(0,G59+$G$5-temps_HW_Seasonality!G53-$G$3)</f>
        <v>0</v>
      </c>
      <c r="H60" s="7">
        <f>MAX(0,H59+$H$5-temps_HW_Seasonality!H53-$H$3)</f>
        <v>0</v>
      </c>
      <c r="I60" s="7">
        <f>MAX(0,I59+$I$5-temps_HW_Seasonality!I53-$I$3)</f>
        <v>0</v>
      </c>
      <c r="J60" s="7">
        <f>MAX(0,J59+$J$5-temps_HW_Seasonality!J53-$J$3)</f>
        <v>0</v>
      </c>
      <c r="K60" s="7">
        <f>MAX(0,K59+$K$5-temps_HW_Seasonality!K53-$K$3)</f>
        <v>0</v>
      </c>
      <c r="L60" s="7">
        <f>MAX(0,L59+$L$5-temps_HW_Seasonality!L53-$L$3)</f>
        <v>0</v>
      </c>
      <c r="M60" s="7">
        <f>MAX(0,M59+$M$5-temps_HW_Seasonality!M53-$M$3)</f>
        <v>0</v>
      </c>
      <c r="N60" s="7">
        <f>MAX(0,N59+$N$5-temps_HW_Seasonality!N53-$N$3)</f>
        <v>0</v>
      </c>
      <c r="O60" s="7">
        <f>MAX(0,O59+$O$5-temps_HW_Seasonality!O53-$O$3)</f>
        <v>0</v>
      </c>
      <c r="P60" s="7">
        <f>MAX(0,P59+$P$5-temps_HW_Seasonality!P53-$P$3)</f>
        <v>0</v>
      </c>
      <c r="Q60" s="7">
        <f>MAX(0,Q59+$Q$5-temps_HW_Seasonality!Q53-$Q$3)</f>
        <v>0</v>
      </c>
      <c r="R60" s="7">
        <f>MAX(0,R59+$R$5-temps_HW_Seasonality!R53-$R$3)</f>
        <v>0</v>
      </c>
      <c r="S60" s="7">
        <f>MAX(0,S59+$S$5-temps_HW_Seasonality!S53-$S$3)</f>
        <v>0</v>
      </c>
      <c r="T60" s="7">
        <f>MAX(0,T59+$T$5-temps_HW_Seasonality!T53-$T$3)</f>
        <v>0</v>
      </c>
    </row>
    <row r="61" spans="1:20" x14ac:dyDescent="0.25">
      <c r="A61" s="4">
        <v>44065</v>
      </c>
      <c r="B61" s="7">
        <f>MAX(0,B60+$B$5-temps_HW_Seasonality!B54-$B$3)</f>
        <v>2.2856412585687477E-2</v>
      </c>
      <c r="C61" s="7">
        <f t="shared" si="5"/>
        <v>0</v>
      </c>
      <c r="D61" s="7">
        <f>MAX(0,D60+$D$5-temps_HW_Seasonality!D54-$D$3)</f>
        <v>1.37877145165064E-2</v>
      </c>
      <c r="E61" s="7">
        <f>MAX(0,E60+$E$5-temps_HW_Seasonality!E54-$E$3)</f>
        <v>1.073826822957924E-2</v>
      </c>
      <c r="F61" s="7">
        <f>MAX(0,F60+$F$5-temps_HW_Seasonality!F54-$F$3)</f>
        <v>1.683512428564729E-2</v>
      </c>
      <c r="G61" s="7">
        <f>MAX(0,G60+$G$5-temps_HW_Seasonality!G54-$G$3)</f>
        <v>8.4096352796221574E-3</v>
      </c>
      <c r="H61" s="7">
        <f>MAX(0,H60+$H$5-temps_HW_Seasonality!H54-$H$3)</f>
        <v>4.7891311632661249E-3</v>
      </c>
      <c r="I61" s="7">
        <f>MAX(0,I60+$I$5-temps_HW_Seasonality!I54-$I$3)</f>
        <v>0</v>
      </c>
      <c r="J61" s="7">
        <f>MAX(0,J60+$J$5-temps_HW_Seasonality!J54-$J$3)</f>
        <v>0</v>
      </c>
      <c r="K61" s="7">
        <f>MAX(0,K60+$K$5-temps_HW_Seasonality!K54-$K$3)</f>
        <v>0</v>
      </c>
      <c r="L61" s="7">
        <f>MAX(0,L60+$L$5-temps_HW_Seasonality!L54-$L$3)</f>
        <v>0</v>
      </c>
      <c r="M61" s="7">
        <f>MAX(0,M60+$M$5-temps_HW_Seasonality!M54-$M$3)</f>
        <v>0</v>
      </c>
      <c r="N61" s="7">
        <f>MAX(0,N60+$N$5-temps_HW_Seasonality!N54-$N$3)</f>
        <v>0</v>
      </c>
      <c r="O61" s="7">
        <f>MAX(0,O60+$O$5-temps_HW_Seasonality!O54-$O$3)</f>
        <v>0</v>
      </c>
      <c r="P61" s="7">
        <f>MAX(0,P60+$P$5-temps_HW_Seasonality!P54-$P$3)</f>
        <v>0</v>
      </c>
      <c r="Q61" s="7">
        <f>MAX(0,Q60+$Q$5-temps_HW_Seasonality!Q54-$Q$3)</f>
        <v>0</v>
      </c>
      <c r="R61" s="7">
        <f>MAX(0,R60+$R$5-temps_HW_Seasonality!R54-$R$3)</f>
        <v>0</v>
      </c>
      <c r="S61" s="7">
        <f>MAX(0,S60+$S$5-temps_HW_Seasonality!S54-$S$3)</f>
        <v>0</v>
      </c>
      <c r="T61" s="7">
        <f>MAX(0,T60+$T$5-temps_HW_Seasonality!T54-$T$3)</f>
        <v>0</v>
      </c>
    </row>
    <row r="62" spans="1:20" x14ac:dyDescent="0.25">
      <c r="A62" s="4">
        <v>44066</v>
      </c>
      <c r="B62" s="7">
        <f>MAX(0,B61+$B$5-temps_HW_Seasonality!B55-$B$3)</f>
        <v>2.0789942987471818E-2</v>
      </c>
      <c r="C62" s="7">
        <f t="shared" si="5"/>
        <v>0</v>
      </c>
      <c r="D62" s="7">
        <f>MAX(0,D61+$D$5-temps_HW_Seasonality!D55-$D$3)</f>
        <v>2.0823017497169749E-2</v>
      </c>
      <c r="E62" s="7">
        <f>MAX(0,E61+$E$5-temps_HW_Seasonality!E55-$E$3)</f>
        <v>2.4267621649951332E-2</v>
      </c>
      <c r="F62" s="7">
        <f>MAX(0,F61+$F$5-temps_HW_Seasonality!F55-$F$3)</f>
        <v>2.7924306212437494E-2</v>
      </c>
      <c r="G62" s="7">
        <f>MAX(0,G61+$G$5-temps_HW_Seasonality!G55-$G$3)</f>
        <v>2.5996717500701233E-2</v>
      </c>
      <c r="H62" s="7">
        <f>MAX(0,H61+$H$5-temps_HW_Seasonality!H55-$H$3)</f>
        <v>9.6595456033223281E-3</v>
      </c>
      <c r="I62" s="7">
        <f>MAX(0,I61+$I$5-temps_HW_Seasonality!I55-$I$3)</f>
        <v>0</v>
      </c>
      <c r="J62" s="7">
        <f>MAX(0,J61+$J$5-temps_HW_Seasonality!J55-$J$3)</f>
        <v>0</v>
      </c>
      <c r="K62" s="7">
        <f>MAX(0,K61+$K$5-temps_HW_Seasonality!K55-$K$3)</f>
        <v>1.4504460614711071E-2</v>
      </c>
      <c r="L62" s="7">
        <f>MAX(0,L61+$L$5-temps_HW_Seasonality!L55-$L$3)</f>
        <v>1.4621797959811805E-2</v>
      </c>
      <c r="M62" s="7">
        <f>MAX(0,M61+$M$5-temps_HW_Seasonality!M55-$M$3)</f>
        <v>1.3909994542151263E-2</v>
      </c>
      <c r="N62" s="7">
        <f>MAX(0,N61+$N$5-temps_HW_Seasonality!N55-$N$3)</f>
        <v>1.7897337520804024E-2</v>
      </c>
      <c r="O62" s="7">
        <f>MAX(0,O61+$O$5-temps_HW_Seasonality!O55-$O$3)</f>
        <v>1.7308850809851672E-2</v>
      </c>
      <c r="P62" s="7">
        <f>MAX(0,P61+$P$5-temps_HW_Seasonality!P55-$P$3)</f>
        <v>7.4420000822620902E-3</v>
      </c>
      <c r="Q62" s="7">
        <f>MAX(0,Q61+$Q$5-temps_HW_Seasonality!Q55-$Q$3)</f>
        <v>5.7440134758351691E-3</v>
      </c>
      <c r="R62" s="7">
        <f>MAX(0,R61+$R$5-temps_HW_Seasonality!R55-$R$3)</f>
        <v>0</v>
      </c>
      <c r="S62" s="7">
        <f>MAX(0,S61+$S$5-temps_HW_Seasonality!S55-$S$3)</f>
        <v>0</v>
      </c>
      <c r="T62" s="7">
        <f>MAX(0,T61+$T$5-temps_HW_Seasonality!T55-$T$3)</f>
        <v>0</v>
      </c>
    </row>
    <row r="63" spans="1:20" x14ac:dyDescent="0.25">
      <c r="A63" s="4">
        <v>44067</v>
      </c>
      <c r="B63" s="7">
        <f>MAX(0,B62+$B$5-temps_HW_Seasonality!B56-$B$3)</f>
        <v>5.463485054142278E-3</v>
      </c>
      <c r="C63" s="7">
        <f t="shared" si="5"/>
        <v>0</v>
      </c>
      <c r="D63" s="7">
        <f>MAX(0,D62+$D$5-temps_HW_Seasonality!D56-$D$3)</f>
        <v>1.6756207669533119E-2</v>
      </c>
      <c r="E63" s="7">
        <f>MAX(0,E62+$E$5-temps_HW_Seasonality!E56-$E$3)</f>
        <v>5.4271406086291551E-2</v>
      </c>
      <c r="F63" s="7">
        <f>MAX(0,F62+$F$5-temps_HW_Seasonality!F56-$F$3)</f>
        <v>4.5549784713910607E-2</v>
      </c>
      <c r="G63" s="7">
        <f>MAX(0,G62+$G$5-temps_HW_Seasonality!G56-$G$3)</f>
        <v>3.688407428175236E-2</v>
      </c>
      <c r="H63" s="7">
        <f>MAX(0,H62+$H$5-temps_HW_Seasonality!H56-$H$3)</f>
        <v>2.1135162014877473E-2</v>
      </c>
      <c r="I63" s="7">
        <f>MAX(0,I62+$I$5-temps_HW_Seasonality!I56-$I$3)</f>
        <v>1.2322286729677737E-2</v>
      </c>
      <c r="J63" s="7">
        <f>MAX(0,J62+$J$5-temps_HW_Seasonality!J56-$J$3)</f>
        <v>3.906676520229857E-3</v>
      </c>
      <c r="K63" s="7">
        <f>MAX(0,K62+$K$5-temps_HW_Seasonality!K56-$K$3)</f>
        <v>3.0731199396782219E-2</v>
      </c>
      <c r="L63" s="7">
        <f>MAX(0,L62+$L$5-temps_HW_Seasonality!L56-$L$3)</f>
        <v>4.203033584293861E-2</v>
      </c>
      <c r="M63" s="7">
        <f>MAX(0,M62+$M$5-temps_HW_Seasonality!M56-$M$3)</f>
        <v>4.4276256843548537E-2</v>
      </c>
      <c r="N63" s="7">
        <f>MAX(0,N62+$N$5-temps_HW_Seasonality!N56-$N$3)</f>
        <v>3.3362247380527954E-2</v>
      </c>
      <c r="O63" s="7">
        <f>MAX(0,O62+$O$5-temps_HW_Seasonality!O56-$O$3)</f>
        <v>1.8617730338135519E-2</v>
      </c>
      <c r="P63" s="7">
        <f>MAX(0,P62+$P$5-temps_HW_Seasonality!P56-$P$3)</f>
        <v>1.5454012544224127E-2</v>
      </c>
      <c r="Q63" s="7">
        <f>MAX(0,Q62+$Q$5-temps_HW_Seasonality!Q56-$Q$3)</f>
        <v>1.0058419613900055E-2</v>
      </c>
      <c r="R63" s="7">
        <f>MAX(0,R62+$R$5-temps_HW_Seasonality!R56-$R$3)</f>
        <v>0</v>
      </c>
      <c r="S63" s="7">
        <f>MAX(0,S62+$S$5-temps_HW_Seasonality!S56-$S$3)</f>
        <v>0</v>
      </c>
      <c r="T63" s="7">
        <f>MAX(0,T62+$T$5-temps_HW_Seasonality!T56-$T$3)</f>
        <v>6.7018739925744919E-4</v>
      </c>
    </row>
    <row r="64" spans="1:20" x14ac:dyDescent="0.25">
      <c r="A64" s="4">
        <v>44068</v>
      </c>
      <c r="B64" s="7">
        <f>MAX(0,B63+$B$5-temps_HW_Seasonality!B57-$B$3)</f>
        <v>0</v>
      </c>
      <c r="C64" s="7">
        <f t="shared" si="5"/>
        <v>0</v>
      </c>
      <c r="D64" s="7">
        <f>MAX(0,D63+$D$5-temps_HW_Seasonality!D57-$D$3)</f>
        <v>0</v>
      </c>
      <c r="E64" s="7">
        <f>MAX(0,E63+$E$5-temps_HW_Seasonality!E57-$E$3)</f>
        <v>4.3900161408935712E-2</v>
      </c>
      <c r="F64" s="7">
        <f>MAX(0,F63+$F$5-temps_HW_Seasonality!F57-$F$3)</f>
        <v>3.9996185542537727E-2</v>
      </c>
      <c r="G64" s="7">
        <f>MAX(0,G63+$G$5-temps_HW_Seasonality!G57-$G$3)</f>
        <v>4.425084017732453E-2</v>
      </c>
      <c r="H64" s="7">
        <f>MAX(0,H63+$H$5-temps_HW_Seasonality!H57-$H$3)</f>
        <v>3.3650891104470559E-2</v>
      </c>
      <c r="I64" s="7">
        <f>MAX(0,I63+$I$5-temps_HW_Seasonality!I57-$I$3)</f>
        <v>2.9113907242842366E-2</v>
      </c>
      <c r="J64" s="7">
        <f>MAX(0,J63+$J$5-temps_HW_Seasonality!J57-$J$3)</f>
        <v>3.0713855905960596E-2</v>
      </c>
      <c r="K64" s="7">
        <f>MAX(0,K63+$K$5-temps_HW_Seasonality!K57-$K$3)</f>
        <v>6.2368248182115352E-2</v>
      </c>
      <c r="L64" s="7">
        <f>MAX(0,L63+$L$5-temps_HW_Seasonality!L57-$L$3)</f>
        <v>7.1226999755967385E-2</v>
      </c>
      <c r="M64" s="7">
        <f>MAX(0,M63+$M$5-temps_HW_Seasonality!M57-$M$3)</f>
        <v>7.5839471426232943E-2</v>
      </c>
      <c r="N64" s="7">
        <f>MAX(0,N63+$N$5-temps_HW_Seasonality!N57-$N$3)</f>
        <v>7.1960630391692981E-2</v>
      </c>
      <c r="O64" s="7">
        <f>MAX(0,O63+$O$5-temps_HW_Seasonality!O57-$O$3)</f>
        <v>4.2956028258207324E-2</v>
      </c>
      <c r="P64" s="7">
        <f>MAX(0,P63+$P$5-temps_HW_Seasonality!P57-$P$3)</f>
        <v>3.9906975071410222E-2</v>
      </c>
      <c r="Q64" s="7">
        <f>MAX(0,Q63+$Q$5-temps_HW_Seasonality!Q57-$Q$3)</f>
        <v>2.4614279574885017E-2</v>
      </c>
      <c r="R64" s="7">
        <f>MAX(0,R63+$R$5-temps_HW_Seasonality!R57-$R$3)</f>
        <v>3.7811257885209254E-3</v>
      </c>
      <c r="S64" s="7">
        <f>MAX(0,S63+$S$5-temps_HW_Seasonality!S57-$S$3)</f>
        <v>8.9763734510403814E-3</v>
      </c>
      <c r="T64" s="7">
        <f>MAX(0,T63+$T$5-temps_HW_Seasonality!T57-$T$3)</f>
        <v>2.014575575577876E-2</v>
      </c>
    </row>
    <row r="65" spans="1:20" x14ac:dyDescent="0.25">
      <c r="A65" s="4">
        <v>44069</v>
      </c>
      <c r="B65" s="7">
        <f>MAX(0,B64+$B$5-temps_HW_Seasonality!B58-$B$3)</f>
        <v>0</v>
      </c>
      <c r="C65" s="7">
        <f t="shared" si="5"/>
        <v>0</v>
      </c>
      <c r="D65" s="7">
        <f>MAX(0,D64+$D$5-temps_HW_Seasonality!D58-$D$3)</f>
        <v>0</v>
      </c>
      <c r="E65" s="7">
        <f>MAX(0,E64+$E$5-temps_HW_Seasonality!E58-$E$3)</f>
        <v>0</v>
      </c>
      <c r="F65" s="7">
        <f>MAX(0,F64+$F$5-temps_HW_Seasonality!F58-$F$3)</f>
        <v>0</v>
      </c>
      <c r="G65" s="7">
        <f>MAX(0,G64+$G$5-temps_HW_Seasonality!G58-$G$3)</f>
        <v>1.6980122082436627E-2</v>
      </c>
      <c r="H65" s="7">
        <f>MAX(0,H64+$H$5-temps_HW_Seasonality!H58-$H$3)</f>
        <v>2.2952931822836697E-2</v>
      </c>
      <c r="I65" s="7">
        <f>MAX(0,I64+$I$5-temps_HW_Seasonality!I58-$I$3)</f>
        <v>2.4393722933258047E-2</v>
      </c>
      <c r="J65" s="7">
        <f>MAX(0,J64+$J$5-temps_HW_Seasonality!J58-$J$3)</f>
        <v>2.5934554811470278E-2</v>
      </c>
      <c r="K65" s="7">
        <f>MAX(0,K64+$K$5-temps_HW_Seasonality!K58-$K$3)</f>
        <v>6.8724516757626433E-2</v>
      </c>
      <c r="L65" s="7">
        <f>MAX(0,L64+$L$5-temps_HW_Seasonality!L58-$L$3)</f>
        <v>7.6074220675139276E-2</v>
      </c>
      <c r="M65" s="7">
        <f>MAX(0,M64+$M$5-temps_HW_Seasonality!M58-$M$3)</f>
        <v>9.0912331716224162E-2</v>
      </c>
      <c r="N65" s="7">
        <f>MAX(0,N64+$N$5-temps_HW_Seasonality!N58-$N$3)</f>
        <v>8.0058534584436902E-2</v>
      </c>
      <c r="O65" s="7">
        <f>MAX(0,O64+$O$5-temps_HW_Seasonality!O58-$O$3)</f>
        <v>4.2993931686550968E-2</v>
      </c>
      <c r="P65" s="7">
        <f>MAX(0,P64+$P$5-temps_HW_Seasonality!P58-$P$3)</f>
        <v>4.2838894463342381E-2</v>
      </c>
      <c r="Q65" s="7">
        <f>MAX(0,Q64+$Q$5-temps_HW_Seasonality!Q58-$Q$3)</f>
        <v>1.8855230423509978E-2</v>
      </c>
      <c r="R65" s="7">
        <f>MAX(0,R64+$R$5-temps_HW_Seasonality!R58-$R$3)</f>
        <v>0</v>
      </c>
      <c r="S65" s="7">
        <f>MAX(0,S64+$S$5-temps_HW_Seasonality!S58-$S$3)</f>
        <v>0</v>
      </c>
      <c r="T65" s="7">
        <f>MAX(0,T64+$T$5-temps_HW_Seasonality!T58-$T$3)</f>
        <v>1.0642950004726093E-2</v>
      </c>
    </row>
    <row r="66" spans="1:20" x14ac:dyDescent="0.25">
      <c r="A66" s="4">
        <v>44070</v>
      </c>
      <c r="B66" s="7">
        <f>MAX(0,B65+$B$5-temps_HW_Seasonality!B59-$B$3)</f>
        <v>0</v>
      </c>
      <c r="C66" s="7">
        <f t="shared" si="5"/>
        <v>0</v>
      </c>
      <c r="D66" s="7">
        <f>MAX(0,D65+$D$5-temps_HW_Seasonality!D59-$D$3)</f>
        <v>0</v>
      </c>
      <c r="E66" s="7">
        <f>MAX(0,E65+$E$5-temps_HW_Seasonality!E59-$E$3)</f>
        <v>0</v>
      </c>
      <c r="F66" s="7">
        <f>MAX(0,F65+$F$5-temps_HW_Seasonality!F59-$F$3)</f>
        <v>0</v>
      </c>
      <c r="G66" s="7">
        <f>MAX(0,G65+$G$5-temps_HW_Seasonality!G59-$G$3)</f>
        <v>0</v>
      </c>
      <c r="H66" s="7">
        <f>MAX(0,H65+$H$5-temps_HW_Seasonality!H59-$H$3)</f>
        <v>0</v>
      </c>
      <c r="I66" s="7">
        <f>MAX(0,I65+$I$5-temps_HW_Seasonality!I59-$I$3)</f>
        <v>1.7787266604236823E-3</v>
      </c>
      <c r="J66" s="7">
        <f>MAX(0,J65+$J$5-temps_HW_Seasonality!J59-$J$3)</f>
        <v>3.7159506837801115E-3</v>
      </c>
      <c r="K66" s="7">
        <f>MAX(0,K65+$K$5-temps_HW_Seasonality!K59-$K$3)</f>
        <v>5.1868239275957698E-2</v>
      </c>
      <c r="L66" s="7">
        <f>MAX(0,L65+$L$5-temps_HW_Seasonality!L59-$L$3)</f>
        <v>6.5054609523001156E-2</v>
      </c>
      <c r="M66" s="7">
        <f>MAX(0,M65+$M$5-temps_HW_Seasonality!M59-$M$3)</f>
        <v>9.6560409470685352E-2</v>
      </c>
      <c r="N66" s="7">
        <f>MAX(0,N65+$N$5-temps_HW_Seasonality!N59-$N$3)</f>
        <v>9.2865154376670977E-2</v>
      </c>
      <c r="O66" s="7">
        <f>MAX(0,O65+$O$5-temps_HW_Seasonality!O59-$O$3)</f>
        <v>6.7292240580261731E-2</v>
      </c>
      <c r="P66" s="7">
        <f>MAX(0,P65+$P$5-temps_HW_Seasonality!P59-$P$3)</f>
        <v>6.5552324131595563E-2</v>
      </c>
      <c r="Q66" s="7">
        <f>MAX(0,Q65+$Q$5-temps_HW_Seasonality!Q59-$Q$3)</f>
        <v>4.2216989513855968E-2</v>
      </c>
      <c r="R66" s="7">
        <f>MAX(0,R65+$R$5-temps_HW_Seasonality!R59-$R$3)</f>
        <v>4.0532830325809704E-3</v>
      </c>
      <c r="S66" s="7">
        <f>MAX(0,S65+$S$5-temps_HW_Seasonality!S59-$S$3)</f>
        <v>0</v>
      </c>
      <c r="T66" s="7">
        <f>MAX(0,T65+$T$5-temps_HW_Seasonality!T59-$T$3)</f>
        <v>1.6895502740338353E-4</v>
      </c>
    </row>
    <row r="67" spans="1:20" x14ac:dyDescent="0.25">
      <c r="A67" s="4">
        <v>44071</v>
      </c>
      <c r="B67" s="7">
        <f>MAX(0,B66+$B$5-temps_HW_Seasonality!B60-$B$3)</f>
        <v>0</v>
      </c>
      <c r="C67" s="7">
        <f t="shared" si="5"/>
        <v>0</v>
      </c>
      <c r="D67" s="7">
        <f>MAX(0,D66+$D$5-temps_HW_Seasonality!D60-$D$3)</f>
        <v>0</v>
      </c>
      <c r="E67" s="7">
        <f>MAX(0,E66+$E$5-temps_HW_Seasonality!E60-$E$3)</f>
        <v>0</v>
      </c>
      <c r="F67" s="7">
        <f>MAX(0,F66+$F$5-temps_HW_Seasonality!F60-$F$3)</f>
        <v>0</v>
      </c>
      <c r="G67" s="7">
        <f>MAX(0,G66+$G$5-temps_HW_Seasonality!G60-$G$3)</f>
        <v>0</v>
      </c>
      <c r="H67" s="7">
        <f>MAX(0,H66+$H$5-temps_HW_Seasonality!H60-$H$3)</f>
        <v>0</v>
      </c>
      <c r="I67" s="7">
        <f>MAX(0,I66+$I$5-temps_HW_Seasonality!I60-$I$3)</f>
        <v>0</v>
      </c>
      <c r="J67" s="7">
        <f>MAX(0,J66+$J$5-temps_HW_Seasonality!J60-$J$3)</f>
        <v>0</v>
      </c>
      <c r="K67" s="7">
        <f>MAX(0,K66+$K$5-temps_HW_Seasonality!K60-$K$3)</f>
        <v>2.5609326042058858E-2</v>
      </c>
      <c r="L67" s="7">
        <f>MAX(0,L66+$L$5-temps_HW_Seasonality!L60-$L$3)</f>
        <v>3.9563809711642889E-2</v>
      </c>
      <c r="M67" s="7">
        <f>MAX(0,M66+$M$5-temps_HW_Seasonality!M60-$M$3)</f>
        <v>8.0200547616696719E-2</v>
      </c>
      <c r="N67" s="7">
        <f>MAX(0,N66+$N$5-temps_HW_Seasonality!N60-$N$3)</f>
        <v>6.8144234007154969E-2</v>
      </c>
      <c r="O67" s="7">
        <f>MAX(0,O66+$O$5-temps_HW_Seasonality!O60-$O$3)</f>
        <v>7.6589901647115322E-2</v>
      </c>
      <c r="P67" s="7">
        <f>MAX(0,P66+$P$5-temps_HW_Seasonality!P60-$P$3)</f>
        <v>8.2349870747547793E-2</v>
      </c>
      <c r="Q67" s="7">
        <f>MAX(0,Q66+$Q$5-temps_HW_Seasonality!Q60-$Q$3)</f>
        <v>5.9907343317416067E-2</v>
      </c>
      <c r="R67" s="7">
        <f>MAX(0,R66+$R$5-temps_HW_Seasonality!R60-$R$3)</f>
        <v>3.4365606443994959E-2</v>
      </c>
      <c r="S67" s="7">
        <f>MAX(0,S66+$S$5-temps_HW_Seasonality!S60-$S$3)</f>
        <v>1.160573706426235E-2</v>
      </c>
      <c r="T67" s="7">
        <f>MAX(0,T66+$T$5-temps_HW_Seasonality!T60-$T$3)</f>
        <v>1.6639047963607489E-3</v>
      </c>
    </row>
    <row r="68" spans="1:20" x14ac:dyDescent="0.25">
      <c r="A68" s="4">
        <v>44072</v>
      </c>
      <c r="B68" s="7">
        <f>MAX(0,B67+$B$5-temps_HW_Seasonality!B61-$B$3)</f>
        <v>0</v>
      </c>
      <c r="C68" s="7">
        <f t="shared" si="5"/>
        <v>0</v>
      </c>
      <c r="D68" s="7">
        <f>MAX(0,D67+$D$5-temps_HW_Seasonality!D61-$D$3)</f>
        <v>0</v>
      </c>
      <c r="E68" s="7">
        <f>MAX(0,E67+$E$5-temps_HW_Seasonality!E61-$E$3)</f>
        <v>0</v>
      </c>
      <c r="F68" s="7">
        <f>MAX(0,F67+$F$5-temps_HW_Seasonality!F61-$F$3)</f>
        <v>0</v>
      </c>
      <c r="G68" s="7">
        <f>MAX(0,G67+$G$5-temps_HW_Seasonality!G61-$G$3)</f>
        <v>0</v>
      </c>
      <c r="H68" s="7">
        <f>MAX(0,H67+$H$5-temps_HW_Seasonality!H61-$H$3)</f>
        <v>0</v>
      </c>
      <c r="I68" s="7">
        <f>MAX(0,I67+$I$5-temps_HW_Seasonality!I61-$I$3)</f>
        <v>0</v>
      </c>
      <c r="J68" s="7">
        <f>MAX(0,J67+$J$5-temps_HW_Seasonality!J61-$J$3)</f>
        <v>0</v>
      </c>
      <c r="K68" s="7">
        <f>MAX(0,K67+$K$5-temps_HW_Seasonality!K61-$K$3)</f>
        <v>0</v>
      </c>
      <c r="L68" s="7">
        <f>MAX(0,L67+$L$5-temps_HW_Seasonality!L61-$L$3)</f>
        <v>6.7790243114747295E-3</v>
      </c>
      <c r="M68" s="7">
        <f>MAX(0,M67+$M$5-temps_HW_Seasonality!M61-$M$3)</f>
        <v>4.9401100116597943E-2</v>
      </c>
      <c r="N68" s="7">
        <f>MAX(0,N67+$N$5-temps_HW_Seasonality!N61-$N$3)</f>
        <v>2.9508108911868947E-2</v>
      </c>
      <c r="O68" s="7">
        <f>MAX(0,O67+$O$5-temps_HW_Seasonality!O61-$O$3)</f>
        <v>2.232961881631923E-2</v>
      </c>
      <c r="P68" s="7">
        <f>MAX(0,P67+$P$5-temps_HW_Seasonality!P61-$P$3)</f>
        <v>5.3331010138460033E-2</v>
      </c>
      <c r="Q68" s="7">
        <f>MAX(0,Q67+$Q$5-temps_HW_Seasonality!Q61-$Q$3)</f>
        <v>4.5386561384831076E-2</v>
      </c>
      <c r="R68" s="7">
        <f>MAX(0,R67+$R$5-temps_HW_Seasonality!R61-$R$3)</f>
        <v>1.0035114624306021E-2</v>
      </c>
      <c r="S68" s="7">
        <f>MAX(0,S67+$S$5-temps_HW_Seasonality!S61-$S$3)</f>
        <v>0</v>
      </c>
      <c r="T68" s="7">
        <f>MAX(0,T67+$T$5-temps_HW_Seasonality!T61-$T$3)</f>
        <v>0</v>
      </c>
    </row>
    <row r="69" spans="1:20" x14ac:dyDescent="0.25">
      <c r="A69" s="4">
        <v>44073</v>
      </c>
      <c r="B69" s="7">
        <f>MAX(0,B68+$B$5-temps_HW_Seasonality!B62-$B$3)</f>
        <v>0</v>
      </c>
      <c r="C69" s="7">
        <f t="shared" si="5"/>
        <v>0</v>
      </c>
      <c r="D69" s="7">
        <f>MAX(0,D68+$D$5-temps_HW_Seasonality!D62-$D$3)</f>
        <v>0</v>
      </c>
      <c r="E69" s="7">
        <f>MAX(0,E68+$E$5-temps_HW_Seasonality!E62-$E$3)</f>
        <v>0</v>
      </c>
      <c r="F69" s="7">
        <f>MAX(0,F68+$F$5-temps_HW_Seasonality!F62-$F$3)</f>
        <v>0</v>
      </c>
      <c r="G69" s="7">
        <f>MAX(0,G68+$G$5-temps_HW_Seasonality!G62-$G$3)</f>
        <v>0</v>
      </c>
      <c r="H69" s="7">
        <f>MAX(0,H68+$H$5-temps_HW_Seasonality!H62-$H$3)</f>
        <v>0</v>
      </c>
      <c r="I69" s="7">
        <f>MAX(0,I68+$I$5-temps_HW_Seasonality!I62-$I$3)</f>
        <v>0</v>
      </c>
      <c r="J69" s="7">
        <f>MAX(0,J68+$J$5-temps_HW_Seasonality!J62-$J$3)</f>
        <v>0</v>
      </c>
      <c r="K69" s="7">
        <f>MAX(0,K68+$K$5-temps_HW_Seasonality!K62-$K$3)</f>
        <v>0</v>
      </c>
      <c r="L69" s="7">
        <f>MAX(0,L68+$L$5-temps_HW_Seasonality!L62-$L$3)</f>
        <v>0</v>
      </c>
      <c r="M69" s="7">
        <f>MAX(0,M68+$M$5-temps_HW_Seasonality!M62-$M$3)</f>
        <v>1.4061672300989217E-2</v>
      </c>
      <c r="N69" s="7">
        <f>MAX(0,N68+$N$5-temps_HW_Seasonality!N62-$N$3)</f>
        <v>0</v>
      </c>
      <c r="O69" s="7">
        <f>MAX(0,O68+$O$5-temps_HW_Seasonality!O62-$O$3)</f>
        <v>0</v>
      </c>
      <c r="P69" s="7">
        <f>MAX(0,P68+$P$5-temps_HW_Seasonality!P62-$P$3)</f>
        <v>2.8243398910082262E-2</v>
      </c>
      <c r="Q69" s="7">
        <f>MAX(0,Q68+$Q$5-temps_HW_Seasonality!Q62-$Q$3)</f>
        <v>3.1798318389556129E-2</v>
      </c>
      <c r="R69" s="7">
        <f>MAX(0,R68+$R$5-temps_HW_Seasonality!R62-$R$3)</f>
        <v>2.0546883407470268E-3</v>
      </c>
      <c r="S69" s="7">
        <f>MAX(0,S68+$S$5-temps_HW_Seasonality!S62-$S$3)</f>
        <v>1.0876117596114454E-3</v>
      </c>
      <c r="T69" s="7">
        <f>MAX(0,T68+$T$5-temps_HW_Seasonality!T62-$T$3)</f>
        <v>8.3002461633872593E-3</v>
      </c>
    </row>
    <row r="70" spans="1:20" x14ac:dyDescent="0.25">
      <c r="A70" s="4">
        <v>44074</v>
      </c>
      <c r="B70" s="7">
        <f>MAX(0,B69+$B$5-temps_HW_Seasonality!B63-$B$3)</f>
        <v>0</v>
      </c>
      <c r="C70" s="7">
        <f t="shared" si="5"/>
        <v>0</v>
      </c>
      <c r="D70" s="7">
        <f>MAX(0,D69+$D$5-temps_HW_Seasonality!D63-$D$3)</f>
        <v>0</v>
      </c>
      <c r="E70" s="7">
        <f>MAX(0,E69+$E$5-temps_HW_Seasonality!E63-$E$3)</f>
        <v>0</v>
      </c>
      <c r="F70" s="7">
        <f>MAX(0,F69+$F$5-temps_HW_Seasonality!F63-$F$3)</f>
        <v>0</v>
      </c>
      <c r="G70" s="7">
        <f>MAX(0,G69+$G$5-temps_HW_Seasonality!G63-$G$3)</f>
        <v>0</v>
      </c>
      <c r="H70" s="7">
        <f>MAX(0,H69+$H$5-temps_HW_Seasonality!H63-$H$3)</f>
        <v>0</v>
      </c>
      <c r="I70" s="7">
        <f>MAX(0,I69+$I$5-temps_HW_Seasonality!I63-$I$3)</f>
        <v>0</v>
      </c>
      <c r="J70" s="7">
        <f>MAX(0,J69+$J$5-temps_HW_Seasonality!J63-$J$3)</f>
        <v>0</v>
      </c>
      <c r="K70" s="7">
        <f>MAX(0,K69+$K$5-temps_HW_Seasonality!K63-$K$3)</f>
        <v>0</v>
      </c>
      <c r="L70" s="7">
        <f>MAX(0,L69+$L$5-temps_HW_Seasonality!L63-$L$3)</f>
        <v>0</v>
      </c>
      <c r="M70" s="7">
        <f>MAX(0,M69+$M$5-temps_HW_Seasonality!M63-$M$3)</f>
        <v>9.8862880740582804E-5</v>
      </c>
      <c r="N70" s="7">
        <f>MAX(0,N69+$N$5-temps_HW_Seasonality!N63-$N$3)</f>
        <v>0</v>
      </c>
      <c r="O70" s="7">
        <f>MAX(0,O69+$O$5-temps_HW_Seasonality!O63-$O$3)</f>
        <v>0</v>
      </c>
      <c r="P70" s="7">
        <f>MAX(0,P69+$P$5-temps_HW_Seasonality!P63-$P$3)</f>
        <v>0</v>
      </c>
      <c r="Q70" s="7">
        <f>MAX(0,Q69+$Q$5-temps_HW_Seasonality!Q63-$Q$3)</f>
        <v>2.0045528129411794E-3</v>
      </c>
      <c r="R70" s="7">
        <f>MAX(0,R69+$R$5-temps_HW_Seasonality!R63-$R$3)</f>
        <v>0</v>
      </c>
      <c r="S70" s="7">
        <f>MAX(0,S69+$S$5-temps_HW_Seasonality!S63-$S$3)</f>
        <v>0</v>
      </c>
      <c r="T70" s="7">
        <f>MAX(0,T69+$T$5-temps_HW_Seasonality!T63-$T$3)</f>
        <v>0</v>
      </c>
    </row>
    <row r="71" spans="1:20" x14ac:dyDescent="0.25">
      <c r="A71" s="4">
        <v>44075</v>
      </c>
      <c r="B71" s="7">
        <f>MAX(0,B70+$B$5-temps_HW_Seasonality!B64-$B$3)</f>
        <v>2.2140512425566458E-2</v>
      </c>
      <c r="C71" s="7">
        <f t="shared" si="5"/>
        <v>0</v>
      </c>
      <c r="D71" s="7">
        <f>MAX(0,D70+$D$5-temps_HW_Seasonality!D64-$D$3)</f>
        <v>8.4012876732983965E-3</v>
      </c>
      <c r="E71" s="7">
        <f>MAX(0,E70+$E$5-temps_HW_Seasonality!E64-$E$3)</f>
        <v>0</v>
      </c>
      <c r="F71" s="7">
        <f>MAX(0,F70+$F$5-temps_HW_Seasonality!F64-$F$3)</f>
        <v>4.8552803784462084E-3</v>
      </c>
      <c r="G71" s="7">
        <f>MAX(0,G70+$G$5-temps_HW_Seasonality!G64-$G$3)</f>
        <v>1.5247999985122107E-3</v>
      </c>
      <c r="H71" s="7">
        <f>MAX(0,H70+$H$5-temps_HW_Seasonality!H64-$H$3)</f>
        <v>0</v>
      </c>
      <c r="I71" s="7">
        <f>MAX(0,I70+$I$5-temps_HW_Seasonality!I64-$I$3)</f>
        <v>0</v>
      </c>
      <c r="J71" s="7">
        <f>MAX(0,J70+$J$5-temps_HW_Seasonality!J64-$J$3)</f>
        <v>0</v>
      </c>
      <c r="K71" s="7">
        <f>MAX(0,K70+$K$5-temps_HW_Seasonality!K64-$K$3)</f>
        <v>0</v>
      </c>
      <c r="L71" s="7">
        <f>MAX(0,L70+$L$5-temps_HW_Seasonality!L64-$L$3)</f>
        <v>0</v>
      </c>
      <c r="M71" s="7">
        <f>MAX(0,M70+$M$5-temps_HW_Seasonality!M64-$M$3)</f>
        <v>0</v>
      </c>
      <c r="N71" s="7">
        <f>MAX(0,N70+$N$5-temps_HW_Seasonality!N64-$N$3)</f>
        <v>0</v>
      </c>
      <c r="O71" s="7">
        <f>MAX(0,O70+$O$5-temps_HW_Seasonality!O64-$O$3)</f>
        <v>1.6976120270733808E-2</v>
      </c>
      <c r="P71" s="7">
        <f>MAX(0,P70+$P$5-temps_HW_Seasonality!P64-$P$3)</f>
        <v>3.2665644889721679E-3</v>
      </c>
      <c r="Q71" s="7">
        <f>MAX(0,Q70+$Q$5-temps_HW_Seasonality!Q64-$Q$3)</f>
        <v>0</v>
      </c>
      <c r="R71" s="7">
        <f>MAX(0,R70+$R$5-temps_HW_Seasonality!R64-$R$3)</f>
        <v>0</v>
      </c>
      <c r="S71" s="7">
        <f>MAX(0,S70+$S$5-temps_HW_Seasonality!S64-$S$3)</f>
        <v>0</v>
      </c>
      <c r="T71" s="7">
        <f>MAX(0,T70+$T$5-temps_HW_Seasonality!T64-$T$3)</f>
        <v>0</v>
      </c>
    </row>
    <row r="72" spans="1:20" x14ac:dyDescent="0.25">
      <c r="A72" s="4">
        <v>44076</v>
      </c>
      <c r="B72" s="7">
        <f>MAX(0,B71+$B$5-temps_HW_Seasonality!B65-$B$3)</f>
        <v>0.12787292107238191</v>
      </c>
      <c r="C72" s="7">
        <f t="shared" si="5"/>
        <v>4.6784831018342923E-2</v>
      </c>
      <c r="D72" s="7">
        <f>MAX(0,D71+$D$5-temps_HW_Seasonality!D65-$D$3)</f>
        <v>8.6379230155841813E-2</v>
      </c>
      <c r="E72" s="7">
        <f>MAX(0,E71+$E$5-temps_HW_Seasonality!E65-$E$3)</f>
        <v>5.6674541372200182E-2</v>
      </c>
      <c r="F72" s="7">
        <f>MAX(0,F71+$F$5-temps_HW_Seasonality!F65-$F$3)</f>
        <v>4.8903641527776515E-2</v>
      </c>
      <c r="G72" s="7">
        <f>MAX(0,G71+$G$5-temps_HW_Seasonality!G65-$G$3)</f>
        <v>5.30188224363283E-2</v>
      </c>
      <c r="H72" s="7">
        <f>MAX(0,H71+$H$5-temps_HW_Seasonality!H65-$H$3)</f>
        <v>3.0550217766014132E-2</v>
      </c>
      <c r="I72" s="7">
        <f>MAX(0,I71+$I$5-temps_HW_Seasonality!I65-$I$3)</f>
        <v>2.4871370891374714E-2</v>
      </c>
      <c r="J72" s="7">
        <f>MAX(0,J71+$J$5-temps_HW_Seasonality!J65-$J$3)</f>
        <v>2.4909438554553798E-2</v>
      </c>
      <c r="K72" s="7">
        <f>MAX(0,K71+$K$5-temps_HW_Seasonality!K65-$K$3)</f>
        <v>1.0780629459991212E-2</v>
      </c>
      <c r="L72" s="7">
        <f>MAX(0,L71+$L$5-temps_HW_Seasonality!L65-$L$3)</f>
        <v>1.0851254787818398E-3</v>
      </c>
      <c r="M72" s="7">
        <f>MAX(0,M71+$M$5-temps_HW_Seasonality!M65-$M$3)</f>
        <v>2.9023570264131993E-4</v>
      </c>
      <c r="N72" s="7">
        <f>MAX(0,N71+$N$5-temps_HW_Seasonality!N65-$N$3)</f>
        <v>0</v>
      </c>
      <c r="O72" s="7">
        <f>MAX(0,O71+$O$5-temps_HW_Seasonality!O65-$O$3)</f>
        <v>0</v>
      </c>
      <c r="P72" s="7">
        <f>MAX(0,P71+$P$5-temps_HW_Seasonality!P65-$P$3)</f>
        <v>0</v>
      </c>
      <c r="Q72" s="7">
        <f>MAX(0,Q71+$Q$5-temps_HW_Seasonality!Q65-$Q$3)</f>
        <v>0</v>
      </c>
      <c r="R72" s="7">
        <f>MAX(0,R71+$R$5-temps_HW_Seasonality!R65-$R$3)</f>
        <v>0</v>
      </c>
      <c r="S72" s="7">
        <f>MAX(0,S71+$S$5-temps_HW_Seasonality!S65-$S$3)</f>
        <v>0</v>
      </c>
      <c r="T72" s="7">
        <f>MAX(0,T71+$T$5-temps_HW_Seasonality!T65-$T$3)</f>
        <v>0</v>
      </c>
    </row>
    <row r="73" spans="1:20" x14ac:dyDescent="0.25">
      <c r="A73" s="4">
        <v>44077</v>
      </c>
      <c r="B73" s="7">
        <f>MAX(0,B72+$B$5-temps_HW_Seasonality!B66-$B$3)</f>
        <v>6.4703275230902343E-2</v>
      </c>
      <c r="C73" s="7">
        <f t="shared" si="5"/>
        <v>3.0400016195206284E-2</v>
      </c>
      <c r="D73" s="7">
        <f>MAX(0,D72+$D$5-temps_HW_Seasonality!D66-$D$3)</f>
        <v>9.8134621568732316E-2</v>
      </c>
      <c r="E73" s="7">
        <f>MAX(0,E72+$E$5-temps_HW_Seasonality!E66-$E$3)</f>
        <v>9.5057413087595521E-2</v>
      </c>
      <c r="F73" s="7">
        <f>MAX(0,F72+$F$5-temps_HW_Seasonality!F66-$F$3)</f>
        <v>8.4821569499119814E-2</v>
      </c>
      <c r="G73" s="7">
        <f>MAX(0,G72+$G$5-temps_HW_Seasonality!G66-$G$3)</f>
        <v>0.10268630851489449</v>
      </c>
      <c r="H73" s="7">
        <f>MAX(0,H72+$H$5-temps_HW_Seasonality!H66-$H$3)</f>
        <v>6.0687491905055346E-2</v>
      </c>
      <c r="I73" s="7">
        <f>MAX(0,I72+$I$5-temps_HW_Seasonality!I66-$I$3)</f>
        <v>5.2341701432269475E-2</v>
      </c>
      <c r="J73" s="7">
        <f>MAX(0,J72+$J$5-temps_HW_Seasonality!J66-$J$3)</f>
        <v>5.0918270496139673E-2</v>
      </c>
      <c r="K73" s="7">
        <f>MAX(0,K72+$K$5-temps_HW_Seasonality!K66-$K$3)</f>
        <v>3.6093318133978383E-2</v>
      </c>
      <c r="L73" s="7">
        <f>MAX(0,L72+$L$5-temps_HW_Seasonality!L66-$L$3)</f>
        <v>2.3676545780741659E-2</v>
      </c>
      <c r="M73" s="7">
        <f>MAX(0,M72+$M$5-temps_HW_Seasonality!M66-$M$3)</f>
        <v>5.2495034745825425E-3</v>
      </c>
      <c r="N73" s="7">
        <f>MAX(0,N72+$N$5-temps_HW_Seasonality!N66-$N$3)</f>
        <v>6.1885393511640352E-3</v>
      </c>
      <c r="O73" s="7">
        <f>MAX(0,O72+$O$5-temps_HW_Seasonality!O66-$O$3)</f>
        <v>0</v>
      </c>
      <c r="P73" s="7">
        <f>MAX(0,P72+$P$5-temps_HW_Seasonality!P66-$P$3)</f>
        <v>0</v>
      </c>
      <c r="Q73" s="7">
        <f>MAX(0,Q72+$Q$5-temps_HW_Seasonality!Q66-$Q$3)</f>
        <v>0</v>
      </c>
      <c r="R73" s="7">
        <f>MAX(0,R72+$R$5-temps_HW_Seasonality!R66-$R$3)</f>
        <v>0</v>
      </c>
      <c r="S73" s="7">
        <f>MAX(0,S72+$S$5-temps_HW_Seasonality!S66-$S$3)</f>
        <v>0</v>
      </c>
      <c r="T73" s="7">
        <f>MAX(0,T72+$T$5-temps_HW_Seasonality!T66-$T$3)</f>
        <v>0</v>
      </c>
    </row>
    <row r="74" spans="1:20" x14ac:dyDescent="0.25">
      <c r="A74" s="4">
        <v>44078</v>
      </c>
      <c r="B74" s="7">
        <f>MAX(0,B73+$B$5-temps_HW_Seasonality!B67-$B$3)</f>
        <v>3.7752057669152669E-2</v>
      </c>
      <c r="C74" s="7">
        <f t="shared" si="5"/>
        <v>0</v>
      </c>
      <c r="D74" s="7">
        <f>MAX(0,D73+$D$5-temps_HW_Seasonality!D67-$D$3)</f>
        <v>8.8059455195895753E-2</v>
      </c>
      <c r="E74" s="7">
        <f>MAX(0,E73+$E$5-temps_HW_Seasonality!E67-$E$3)</f>
        <v>8.2524847182329775E-2</v>
      </c>
      <c r="F74" s="7">
        <f>MAX(0,F73+$F$5-temps_HW_Seasonality!F67-$F$3)</f>
        <v>7.0623460644317043E-2</v>
      </c>
      <c r="G74" s="7">
        <f>MAX(0,G73+$G$5-temps_HW_Seasonality!G67-$G$3)</f>
        <v>8.6051557720886712E-2</v>
      </c>
      <c r="H74" s="7">
        <f>MAX(0,H73+$H$5-temps_HW_Seasonality!H67-$H$3)</f>
        <v>3.6074058008701504E-2</v>
      </c>
      <c r="I74" s="7">
        <f>MAX(0,I73+$I$5-temps_HW_Seasonality!I67-$I$3)</f>
        <v>4.0325388264085285E-2</v>
      </c>
      <c r="J74" s="7">
        <f>MAX(0,J73+$J$5-temps_HW_Seasonality!J67-$J$3)</f>
        <v>4.579706990725968E-2</v>
      </c>
      <c r="K74" s="7">
        <f>MAX(0,K73+$K$5-temps_HW_Seasonality!K67-$K$3)</f>
        <v>4.4863187060479606E-2</v>
      </c>
      <c r="L74" s="7">
        <f>MAX(0,L73+$L$5-temps_HW_Seasonality!L67-$L$3)</f>
        <v>2.8985735238233473E-2</v>
      </c>
      <c r="M74" s="7">
        <f>MAX(0,M73+$M$5-temps_HW_Seasonality!M67-$M$3)</f>
        <v>0</v>
      </c>
      <c r="N74" s="7">
        <f>MAX(0,N73+$N$5-temps_HW_Seasonality!N67-$N$3)</f>
        <v>0</v>
      </c>
      <c r="O74" s="7">
        <f>MAX(0,O73+$O$5-temps_HW_Seasonality!O67-$O$3)</f>
        <v>0</v>
      </c>
      <c r="P74" s="7">
        <f>MAX(0,P73+$P$5-temps_HW_Seasonality!P67-$P$3)</f>
        <v>0</v>
      </c>
      <c r="Q74" s="7">
        <f>MAX(0,Q73+$Q$5-temps_HW_Seasonality!Q67-$Q$3)</f>
        <v>3.3386209971560027E-2</v>
      </c>
      <c r="R74" s="7">
        <f>MAX(0,R73+$R$5-temps_HW_Seasonality!R67-$R$3)</f>
        <v>3.7402147259238031E-2</v>
      </c>
      <c r="S74" s="7">
        <f>MAX(0,S73+$S$5-temps_HW_Seasonality!S67-$S$3)</f>
        <v>2.5067021666704353E-2</v>
      </c>
      <c r="T74" s="7">
        <f>MAX(0,T73+$T$5-temps_HW_Seasonality!T67-$T$3)</f>
        <v>3.9669789723747295E-2</v>
      </c>
    </row>
    <row r="75" spans="1:20" x14ac:dyDescent="0.25">
      <c r="A75" s="4">
        <v>44079</v>
      </c>
      <c r="B75" s="7">
        <f>MAX(0,B74+$B$5-temps_HW_Seasonality!B68-$B$3)</f>
        <v>0</v>
      </c>
      <c r="C75" s="7">
        <f t="shared" ref="C75:C106" si="6">MAX(0,C74+(B75-$C$3))</f>
        <v>0</v>
      </c>
      <c r="D75" s="7">
        <f>MAX(0,D74+$D$5-temps_HW_Seasonality!D68-$D$3)</f>
        <v>5.4447113884199094E-2</v>
      </c>
      <c r="E75" s="7">
        <f>MAX(0,E74+$E$5-temps_HW_Seasonality!E68-$E$3)</f>
        <v>4.9967275905493769E-2</v>
      </c>
      <c r="F75" s="7">
        <f>MAX(0,F74+$F$5-temps_HW_Seasonality!F68-$F$3)</f>
        <v>5.8511242631674093E-2</v>
      </c>
      <c r="G75" s="7">
        <f>MAX(0,G74+$G$5-temps_HW_Seasonality!G68-$G$3)</f>
        <v>5.391486705127882E-2</v>
      </c>
      <c r="H75" s="7">
        <f>MAX(0,H74+$H$5-temps_HW_Seasonality!H68-$H$3)</f>
        <v>8.3943301401975812E-3</v>
      </c>
      <c r="I75" s="7">
        <f>MAX(0,I74+$I$5-temps_HW_Seasonality!I68-$I$3)</f>
        <v>2.774319811089089E-2</v>
      </c>
      <c r="J75" s="7">
        <f>MAX(0,J74+$J$5-temps_HW_Seasonality!J68-$J$3)</f>
        <v>3.2424263813799536E-2</v>
      </c>
      <c r="K75" s="7">
        <f>MAX(0,K74+$K$5-temps_HW_Seasonality!K68-$K$3)</f>
        <v>5.1722274548630723E-2</v>
      </c>
      <c r="L75" s="7">
        <f>MAX(0,L74+$L$5-temps_HW_Seasonality!L68-$L$3)</f>
        <v>4.8980822084485204E-2</v>
      </c>
      <c r="M75" s="7">
        <f>MAX(0,M74+$M$5-temps_HW_Seasonality!M68-$M$3)</f>
        <v>1.6890474740611353E-2</v>
      </c>
      <c r="N75" s="7">
        <f>MAX(0,N74+$N$5-temps_HW_Seasonality!N68-$N$3)</f>
        <v>3.8922044510940612E-3</v>
      </c>
      <c r="O75" s="7">
        <f>MAX(0,O74+$O$5-temps_HW_Seasonality!O68-$O$3)</f>
        <v>0</v>
      </c>
      <c r="P75" s="7">
        <f>MAX(0,P74+$P$5-temps_HW_Seasonality!P68-$P$3)</f>
        <v>0</v>
      </c>
      <c r="Q75" s="7">
        <f>MAX(0,Q74+$Q$5-temps_HW_Seasonality!Q68-$Q$3)</f>
        <v>4.9195002315605224E-2</v>
      </c>
      <c r="R75" s="7">
        <f>MAX(0,R74+$R$5-temps_HW_Seasonality!R68-$R$3)</f>
        <v>3.1535169820649148E-2</v>
      </c>
      <c r="S75" s="7">
        <f>MAX(0,S74+$S$5-temps_HW_Seasonality!S68-$S$3)</f>
        <v>2.4104484702425849E-2</v>
      </c>
      <c r="T75" s="7">
        <f>MAX(0,T74+$T$5-temps_HW_Seasonality!T68-$T$3)</f>
        <v>3.4470760967084513E-2</v>
      </c>
    </row>
    <row r="76" spans="1:20" x14ac:dyDescent="0.25">
      <c r="A76" s="4">
        <v>44080</v>
      </c>
      <c r="B76" s="7">
        <f>MAX(0,B75+$B$5-temps_HW_Seasonality!B69-$B$3)</f>
        <v>0</v>
      </c>
      <c r="C76" s="7">
        <f t="shared" si="6"/>
        <v>0</v>
      </c>
      <c r="D76" s="7">
        <f>MAX(0,D75+$D$5-temps_HW_Seasonality!D69-$D$3)</f>
        <v>0</v>
      </c>
      <c r="E76" s="7">
        <f>MAX(0,E75+$E$5-temps_HW_Seasonality!E69-$E$3)</f>
        <v>4.2601929283180295E-3</v>
      </c>
      <c r="F76" s="7">
        <f>MAX(0,F75+$F$5-temps_HW_Seasonality!F69-$F$3)</f>
        <v>7.1456738669192249E-2</v>
      </c>
      <c r="G76" s="7">
        <f>MAX(0,G75+$G$5-temps_HW_Seasonality!G69-$G$3)</f>
        <v>6.272820271870086E-2</v>
      </c>
      <c r="H76" s="7">
        <f>MAX(0,H75+$H$5-temps_HW_Seasonality!H69-$H$3)</f>
        <v>1.4513618104533721E-2</v>
      </c>
      <c r="I76" s="7">
        <f>MAX(0,I75+$I$5-temps_HW_Seasonality!I69-$I$3)</f>
        <v>6.4477352372525623E-2</v>
      </c>
      <c r="J76" s="7">
        <f>MAX(0,J75+$J$5-temps_HW_Seasonality!J69-$J$3)</f>
        <v>6.7902970015419284E-2</v>
      </c>
      <c r="K76" s="7">
        <f>MAX(0,K75+$K$5-temps_HW_Seasonality!K69-$K$3)</f>
        <v>8.7154806887034877E-2</v>
      </c>
      <c r="L76" s="7">
        <f>MAX(0,L75+$L$5-temps_HW_Seasonality!L69-$L$3)</f>
        <v>7.9981711159688024E-2</v>
      </c>
      <c r="M76" s="7">
        <f>MAX(0,M75+$M$5-temps_HW_Seasonality!M69-$M$3)</f>
        <v>5.3422007718384582E-2</v>
      </c>
      <c r="N76" s="7">
        <f>MAX(0,N75+$N$5-temps_HW_Seasonality!N69-$N$3)</f>
        <v>3.3781432340250994E-2</v>
      </c>
      <c r="O76" s="7">
        <f>MAX(0,O75+$O$5-temps_HW_Seasonality!O69-$O$3)</f>
        <v>1.4132048409903786E-2</v>
      </c>
      <c r="P76" s="7">
        <f>MAX(0,P75+$P$5-temps_HW_Seasonality!P69-$P$3)</f>
        <v>0</v>
      </c>
      <c r="Q76" s="7">
        <f>MAX(0,Q75+$Q$5-temps_HW_Seasonality!Q69-$Q$3)</f>
        <v>6.3096467718450316E-2</v>
      </c>
      <c r="R76" s="7">
        <f>MAX(0,R75+$R$5-temps_HW_Seasonality!R69-$R$3)</f>
        <v>3.1241732483370213E-2</v>
      </c>
      <c r="S76" s="7">
        <f>MAX(0,S75+$S$5-temps_HW_Seasonality!S69-$S$3)</f>
        <v>2.7380294507527186E-2</v>
      </c>
      <c r="T76" s="7">
        <f>MAX(0,T75+$T$5-temps_HW_Seasonality!T69-$T$3)</f>
        <v>3.2400854559381742E-2</v>
      </c>
    </row>
    <row r="77" spans="1:20" x14ac:dyDescent="0.25">
      <c r="A77" s="4">
        <v>44081</v>
      </c>
      <c r="B77" s="7">
        <f>MAX(0,B76+$B$5-temps_HW_Seasonality!B70-$B$3)</f>
        <v>0</v>
      </c>
      <c r="C77" s="7">
        <f t="shared" si="6"/>
        <v>0</v>
      </c>
      <c r="D77" s="7">
        <f>MAX(0,D76+$D$5-temps_HW_Seasonality!D70-$D$3)</f>
        <v>0</v>
      </c>
      <c r="E77" s="7">
        <f>MAX(0,E76+$E$5-temps_HW_Seasonality!E70-$E$3)</f>
        <v>0</v>
      </c>
      <c r="F77" s="7">
        <f>MAX(0,F76+$F$5-temps_HW_Seasonality!F70-$F$3)</f>
        <v>4.4404989851389437E-2</v>
      </c>
      <c r="G77" s="7">
        <f>MAX(0,G76+$G$5-temps_HW_Seasonality!G70-$G$3)</f>
        <v>4.8696850541583042E-2</v>
      </c>
      <c r="H77" s="7">
        <f>MAX(0,H76+$H$5-temps_HW_Seasonality!H70-$H$3)</f>
        <v>1.1189277922099838E-2</v>
      </c>
      <c r="I77" s="7">
        <f>MAX(0,I76+$I$5-temps_HW_Seasonality!I70-$I$3)</f>
        <v>7.1347600207351439E-2</v>
      </c>
      <c r="J77" s="7">
        <f>MAX(0,J76+$J$5-temps_HW_Seasonality!J70-$J$3)</f>
        <v>6.9605374365159067E-2</v>
      </c>
      <c r="K77" s="7">
        <f>MAX(0,K76+$K$5-temps_HW_Seasonality!K70-$K$3)</f>
        <v>9.3282555145076176E-2</v>
      </c>
      <c r="L77" s="7">
        <f>MAX(0,L76+$L$5-temps_HW_Seasonality!L70-$L$3)</f>
        <v>0.10523527663081692</v>
      </c>
      <c r="M77" s="7">
        <f>MAX(0,M76+$M$5-temps_HW_Seasonality!M70-$M$3)</f>
        <v>7.8965813141308919E-2</v>
      </c>
      <c r="N77" s="7">
        <f>MAX(0,N76+$N$5-temps_HW_Seasonality!N70-$N$3)</f>
        <v>5.4244782262272917E-2</v>
      </c>
      <c r="O77" s="7">
        <f>MAX(0,O76+$O$5-temps_HW_Seasonality!O70-$O$3)</f>
        <v>3.1256671254177415E-2</v>
      </c>
      <c r="P77" s="7">
        <f>MAX(0,P76+$P$5-temps_HW_Seasonality!P70-$P$3)</f>
        <v>8.480445547162041E-3</v>
      </c>
      <c r="Q77" s="7">
        <f>MAX(0,Q76+$Q$5-temps_HW_Seasonality!Q70-$Q$3)</f>
        <v>9.2781285476448344E-2</v>
      </c>
      <c r="R77" s="7">
        <f>MAX(0,R76+$R$5-temps_HW_Seasonality!R70-$R$3)</f>
        <v>2.9627617979451196E-2</v>
      </c>
      <c r="S77" s="7">
        <f>MAX(0,S76+$S$5-temps_HW_Seasonality!S70-$S$3)</f>
        <v>2.7874889026178601E-2</v>
      </c>
      <c r="T77" s="7">
        <f>MAX(0,T76+$T$5-temps_HW_Seasonality!T70-$T$3)</f>
        <v>3.5624121927599062E-2</v>
      </c>
    </row>
    <row r="78" spans="1:20" x14ac:dyDescent="0.25">
      <c r="A78" s="4">
        <v>44082</v>
      </c>
      <c r="B78" s="7">
        <f>MAX(0,B77+$B$5-temps_HW_Seasonality!B71-$B$3)</f>
        <v>0</v>
      </c>
      <c r="C78" s="7">
        <f t="shared" si="6"/>
        <v>0</v>
      </c>
      <c r="D78" s="7">
        <f>MAX(0,D77+$D$5-temps_HW_Seasonality!D71-$D$3)</f>
        <v>0</v>
      </c>
      <c r="E78" s="7">
        <f>MAX(0,E77+$E$5-temps_HW_Seasonality!E71-$E$3)</f>
        <v>0</v>
      </c>
      <c r="F78" s="7">
        <f>MAX(0,F77+$F$5-temps_HW_Seasonality!F71-$F$3)</f>
        <v>0</v>
      </c>
      <c r="G78" s="7">
        <f>MAX(0,G77+$G$5-temps_HW_Seasonality!G71-$G$3)</f>
        <v>0</v>
      </c>
      <c r="H78" s="7">
        <f>MAX(0,H77+$H$5-temps_HW_Seasonality!H71-$H$3)</f>
        <v>0</v>
      </c>
      <c r="I78" s="7">
        <f>MAX(0,I77+$I$5-temps_HW_Seasonality!I71-$I$3)</f>
        <v>2.643357559599703E-2</v>
      </c>
      <c r="J78" s="7">
        <f>MAX(0,J77+$J$5-temps_HW_Seasonality!J71-$J$3)</f>
        <v>7.2991298633848845E-2</v>
      </c>
      <c r="K78" s="7">
        <f>MAX(0,K77+$K$5-temps_HW_Seasonality!K71-$K$3)</f>
        <v>9.5387430780477359E-2</v>
      </c>
      <c r="L78" s="7">
        <f>MAX(0,L77+$L$5-temps_HW_Seasonality!L71-$L$3)</f>
        <v>0.10923643381060869</v>
      </c>
      <c r="M78" s="7">
        <f>MAX(0,M77+$M$5-temps_HW_Seasonality!M71-$M$3)</f>
        <v>8.2061405777780219E-2</v>
      </c>
      <c r="N78" s="7">
        <f>MAX(0,N77+$N$5-temps_HW_Seasonality!N71-$N$3)</f>
        <v>5.7669274806936954E-2</v>
      </c>
      <c r="O78" s="7">
        <f>MAX(0,O77+$O$5-temps_HW_Seasonality!O71-$O$3)</f>
        <v>2.7700008323981229E-2</v>
      </c>
      <c r="P78" s="7">
        <f>MAX(0,P77+$P$5-temps_HW_Seasonality!P71-$P$3)</f>
        <v>1.332563119384067E-3</v>
      </c>
      <c r="Q78" s="7">
        <f>MAX(0,Q77+$Q$5-temps_HW_Seasonality!Q71-$Q$3)</f>
        <v>8.4604393505433334E-2</v>
      </c>
      <c r="R78" s="7">
        <f>MAX(0,R77+$R$5-temps_HW_Seasonality!R71-$R$3)</f>
        <v>2.079314917020221E-2</v>
      </c>
      <c r="S78" s="7">
        <f>MAX(0,S77+$S$5-temps_HW_Seasonality!S71-$S$3)</f>
        <v>1.4656151687689939E-2</v>
      </c>
      <c r="T78" s="7">
        <f>MAX(0,T77+$T$5-temps_HW_Seasonality!T71-$T$3)</f>
        <v>4.3251874923286249E-2</v>
      </c>
    </row>
    <row r="79" spans="1:20" x14ac:dyDescent="0.25">
      <c r="A79" s="4">
        <v>44083</v>
      </c>
      <c r="B79" s="7">
        <f>MAX(0,B78+$B$5-temps_HW_Seasonality!B72-$B$3)</f>
        <v>0</v>
      </c>
      <c r="C79" s="7">
        <f t="shared" si="6"/>
        <v>0</v>
      </c>
      <c r="D79" s="7">
        <f>MAX(0,D78+$D$5-temps_HW_Seasonality!D72-$D$3)</f>
        <v>0</v>
      </c>
      <c r="E79" s="7">
        <f>MAX(0,E78+$E$5-temps_HW_Seasonality!E72-$E$3)</f>
        <v>0</v>
      </c>
      <c r="F79" s="7">
        <f>MAX(0,F78+$F$5-temps_HW_Seasonality!F72-$F$3)</f>
        <v>0</v>
      </c>
      <c r="G79" s="7">
        <f>MAX(0,G78+$G$5-temps_HW_Seasonality!G72-$G$3)</f>
        <v>0</v>
      </c>
      <c r="H79" s="7">
        <f>MAX(0,H78+$H$5-temps_HW_Seasonality!H72-$H$3)</f>
        <v>0</v>
      </c>
      <c r="I79" s="7">
        <f>MAX(0,I78+$I$5-temps_HW_Seasonality!I72-$I$3)</f>
        <v>0</v>
      </c>
      <c r="J79" s="7">
        <f>MAX(0,J78+$J$5-temps_HW_Seasonality!J72-$J$3)</f>
        <v>1.4437966739308694E-2</v>
      </c>
      <c r="K79" s="7">
        <f>MAX(0,K78+$K$5-temps_HW_Seasonality!K72-$K$3)</f>
        <v>4.9555618063508569E-2</v>
      </c>
      <c r="L79" s="7">
        <f>MAX(0,L78+$L$5-temps_HW_Seasonality!L72-$L$3)</f>
        <v>7.6026733310290445E-2</v>
      </c>
      <c r="M79" s="7">
        <f>MAX(0,M78+$M$5-temps_HW_Seasonality!M72-$M$3)</f>
        <v>5.3388496788121534E-2</v>
      </c>
      <c r="N79" s="7">
        <f>MAX(0,N78+$N$5-temps_HW_Seasonality!N72-$N$3)</f>
        <v>4.0932295913980843E-2</v>
      </c>
      <c r="O79" s="7">
        <f>MAX(0,O78+$O$5-temps_HW_Seasonality!O72-$O$3)</f>
        <v>1.8519506699315014E-2</v>
      </c>
      <c r="P79" s="7">
        <f>MAX(0,P78+$P$5-temps_HW_Seasonality!P72-$P$3)</f>
        <v>0</v>
      </c>
      <c r="Q79" s="7">
        <f>MAX(0,Q78+$Q$5-temps_HW_Seasonality!Q72-$Q$3)</f>
        <v>5.4327081364738378E-2</v>
      </c>
      <c r="R79" s="7">
        <f>MAX(0,R78+$R$5-temps_HW_Seasonality!R72-$R$3)</f>
        <v>1.977248177843241E-3</v>
      </c>
      <c r="S79" s="7">
        <f>MAX(0,S78+$S$5-temps_HW_Seasonality!S72-$S$3)</f>
        <v>0</v>
      </c>
      <c r="T79" s="7">
        <f>MAX(0,T78+$T$5-temps_HW_Seasonality!T72-$T$3)</f>
        <v>3.8212947003843534E-2</v>
      </c>
    </row>
    <row r="80" spans="1:20" x14ac:dyDescent="0.25">
      <c r="A80" s="4">
        <v>44084</v>
      </c>
      <c r="B80" s="7">
        <f>MAX(0,B79+$B$5-temps_HW_Seasonality!B73-$B$3)</f>
        <v>0</v>
      </c>
      <c r="C80" s="7">
        <f t="shared" si="6"/>
        <v>0</v>
      </c>
      <c r="D80" s="7">
        <f>MAX(0,D79+$D$5-temps_HW_Seasonality!D73-$D$3)</f>
        <v>0</v>
      </c>
      <c r="E80" s="7">
        <f>MAX(0,E79+$E$5-temps_HW_Seasonality!E73-$E$3)</f>
        <v>0</v>
      </c>
      <c r="F80" s="7">
        <f>MAX(0,F79+$F$5-temps_HW_Seasonality!F73-$F$3)</f>
        <v>0</v>
      </c>
      <c r="G80" s="7">
        <f>MAX(0,G79+$G$5-temps_HW_Seasonality!G73-$G$3)</f>
        <v>0</v>
      </c>
      <c r="H80" s="7">
        <f>MAX(0,H79+$H$5-temps_HW_Seasonality!H73-$H$3)</f>
        <v>0</v>
      </c>
      <c r="I80" s="7">
        <f>MAX(0,I79+$I$5-temps_HW_Seasonality!I73-$I$3)</f>
        <v>0</v>
      </c>
      <c r="J80" s="7">
        <f>MAX(0,J79+$J$5-temps_HW_Seasonality!J73-$J$3)</f>
        <v>0</v>
      </c>
      <c r="K80" s="7">
        <f>MAX(0,K79+$K$5-temps_HW_Seasonality!K73-$K$3)</f>
        <v>1.059350852053971E-2</v>
      </c>
      <c r="L80" s="7">
        <f>MAX(0,L79+$L$5-temps_HW_Seasonality!L73-$L$3)</f>
        <v>3.6633281567002324E-2</v>
      </c>
      <c r="M80" s="7">
        <f>MAX(0,M79+$M$5-temps_HW_Seasonality!M73-$M$3)</f>
        <v>1.6456780374042759E-2</v>
      </c>
      <c r="N80" s="7">
        <f>MAX(0,N79+$N$5-temps_HW_Seasonality!N73-$N$3)</f>
        <v>1.2952866426764853E-2</v>
      </c>
      <c r="O80" s="7">
        <f>MAX(0,O79+$O$5-temps_HW_Seasonality!O73-$O$3)</f>
        <v>5.0972369988185884E-3</v>
      </c>
      <c r="P80" s="7">
        <f>MAX(0,P79+$P$5-temps_HW_Seasonality!P73-$P$3)</f>
        <v>0</v>
      </c>
      <c r="Q80" s="7">
        <f>MAX(0,Q79+$Q$5-temps_HW_Seasonality!Q73-$Q$3)</f>
        <v>2.266162516906331E-2</v>
      </c>
      <c r="R80" s="7">
        <f>MAX(0,R79+$R$5-temps_HW_Seasonality!R73-$R$3)</f>
        <v>0</v>
      </c>
      <c r="S80" s="7">
        <f>MAX(0,S79+$S$5-temps_HW_Seasonality!S73-$S$3)</f>
        <v>0</v>
      </c>
      <c r="T80" s="7">
        <f>MAX(0,T79+$T$5-temps_HW_Seasonality!T73-$T$3)</f>
        <v>1.3719607385050792E-2</v>
      </c>
    </row>
    <row r="81" spans="1:20" x14ac:dyDescent="0.25">
      <c r="A81" s="4">
        <v>44085</v>
      </c>
      <c r="B81" s="7">
        <f>MAX(0,B80+$B$5-temps_HW_Seasonality!B74-$B$3)</f>
        <v>0</v>
      </c>
      <c r="C81" s="7">
        <f t="shared" si="6"/>
        <v>0</v>
      </c>
      <c r="D81" s="7">
        <f>MAX(0,D80+$D$5-temps_HW_Seasonality!D74-$D$3)</f>
        <v>0</v>
      </c>
      <c r="E81" s="7">
        <f>MAX(0,E80+$E$5-temps_HW_Seasonality!E74-$E$3)</f>
        <v>0</v>
      </c>
      <c r="F81" s="7">
        <f>MAX(0,F80+$F$5-temps_HW_Seasonality!F74-$F$3)</f>
        <v>0</v>
      </c>
      <c r="G81" s="7">
        <f>MAX(0,G80+$G$5-temps_HW_Seasonality!G74-$G$3)</f>
        <v>0</v>
      </c>
      <c r="H81" s="7">
        <f>MAX(0,H80+$H$5-temps_HW_Seasonality!H74-$H$3)</f>
        <v>0</v>
      </c>
      <c r="I81" s="7">
        <f>MAX(0,I80+$I$5-temps_HW_Seasonality!I74-$I$3)</f>
        <v>0</v>
      </c>
      <c r="J81" s="7">
        <f>MAX(0,J80+$J$5-temps_HW_Seasonality!J74-$J$3)</f>
        <v>0</v>
      </c>
      <c r="K81" s="7">
        <f>MAX(0,K80+$K$5-temps_HW_Seasonality!K74-$K$3)</f>
        <v>0</v>
      </c>
      <c r="L81" s="7">
        <f>MAX(0,L80+$L$5-temps_HW_Seasonality!L74-$L$3)</f>
        <v>3.8929581974403438E-4</v>
      </c>
      <c r="M81" s="7">
        <f>MAX(0,M80+$M$5-temps_HW_Seasonality!M74-$M$3)</f>
        <v>0</v>
      </c>
      <c r="N81" s="7">
        <f>MAX(0,N80+$N$5-temps_HW_Seasonality!N74-$N$3)</f>
        <v>0</v>
      </c>
      <c r="O81" s="7">
        <f>MAX(0,O80+$O$5-temps_HW_Seasonality!O74-$O$3)</f>
        <v>0</v>
      </c>
      <c r="P81" s="7">
        <f>MAX(0,P80+$P$5-temps_HW_Seasonality!P74-$P$3)</f>
        <v>0</v>
      </c>
      <c r="Q81" s="7">
        <f>MAX(0,Q80+$Q$5-temps_HW_Seasonality!Q74-$Q$3)</f>
        <v>0</v>
      </c>
      <c r="R81" s="7">
        <f>MAX(0,R80+$R$5-temps_HW_Seasonality!R74-$R$3)</f>
        <v>0</v>
      </c>
      <c r="S81" s="7">
        <f>MAX(0,S80+$S$5-temps_HW_Seasonality!S74-$S$3)</f>
        <v>0</v>
      </c>
      <c r="T81" s="7">
        <f>MAX(0,T80+$T$5-temps_HW_Seasonality!T74-$T$3)</f>
        <v>0</v>
      </c>
    </row>
    <row r="82" spans="1:20" x14ac:dyDescent="0.25">
      <c r="A82" s="4">
        <v>44086</v>
      </c>
      <c r="B82" s="7">
        <f>MAX(0,B81+$B$5-temps_HW_Seasonality!B75-$B$3)</f>
        <v>0</v>
      </c>
      <c r="C82" s="7">
        <f t="shared" si="6"/>
        <v>0</v>
      </c>
      <c r="D82" s="7">
        <f>MAX(0,D81+$D$5-temps_HW_Seasonality!D75-$D$3)</f>
        <v>0</v>
      </c>
      <c r="E82" s="7">
        <f>MAX(0,E81+$E$5-temps_HW_Seasonality!E75-$E$3)</f>
        <v>0</v>
      </c>
      <c r="F82" s="7">
        <f>MAX(0,F81+$F$5-temps_HW_Seasonality!F75-$F$3)</f>
        <v>0</v>
      </c>
      <c r="G82" s="7">
        <f>MAX(0,G81+$G$5-temps_HW_Seasonality!G75-$G$3)</f>
        <v>0</v>
      </c>
      <c r="H82" s="7">
        <f>MAX(0,H81+$H$5-temps_HW_Seasonality!H75-$H$3)</f>
        <v>0</v>
      </c>
      <c r="I82" s="7">
        <f>MAX(0,I81+$I$5-temps_HW_Seasonality!I75-$I$3)</f>
        <v>0</v>
      </c>
      <c r="J82" s="7">
        <f>MAX(0,J81+$J$5-temps_HW_Seasonality!J75-$J$3)</f>
        <v>0</v>
      </c>
      <c r="K82" s="7">
        <f>MAX(0,K81+$K$5-temps_HW_Seasonality!K75-$K$3)</f>
        <v>0</v>
      </c>
      <c r="L82" s="7">
        <f>MAX(0,L81+$L$5-temps_HW_Seasonality!L75-$L$3)</f>
        <v>0</v>
      </c>
      <c r="M82" s="7">
        <f>MAX(0,M81+$M$5-temps_HW_Seasonality!M75-$M$3)</f>
        <v>0</v>
      </c>
      <c r="N82" s="7">
        <f>MAX(0,N81+$N$5-temps_HW_Seasonality!N75-$N$3)</f>
        <v>0</v>
      </c>
      <c r="O82" s="7">
        <f>MAX(0,O81+$O$5-temps_HW_Seasonality!O75-$O$3)</f>
        <v>0</v>
      </c>
      <c r="P82" s="7">
        <f>MAX(0,P81+$P$5-temps_HW_Seasonality!P75-$P$3)</f>
        <v>0</v>
      </c>
      <c r="Q82" s="7">
        <f>MAX(0,Q81+$Q$5-temps_HW_Seasonality!Q75-$Q$3)</f>
        <v>0</v>
      </c>
      <c r="R82" s="7">
        <f>MAX(0,R81+$R$5-temps_HW_Seasonality!R75-$R$3)</f>
        <v>0</v>
      </c>
      <c r="S82" s="7">
        <f>MAX(0,S81+$S$5-temps_HW_Seasonality!S75-$S$3)</f>
        <v>0</v>
      </c>
      <c r="T82" s="7">
        <f>MAX(0,T81+$T$5-temps_HW_Seasonality!T75-$T$3)</f>
        <v>0</v>
      </c>
    </row>
    <row r="83" spans="1:20" x14ac:dyDescent="0.25">
      <c r="A83" s="4">
        <v>44087</v>
      </c>
      <c r="B83" s="7">
        <f>MAX(0,B82+$B$5-temps_HW_Seasonality!B76-$B$3)</f>
        <v>3.9118455016012507E-2</v>
      </c>
      <c r="C83" s="7">
        <f t="shared" si="6"/>
        <v>0</v>
      </c>
      <c r="D83" s="7">
        <f>MAX(0,D82+$D$5-temps_HW_Seasonality!D76-$D$3)</f>
        <v>0</v>
      </c>
      <c r="E83" s="7">
        <f>MAX(0,E82+$E$5-temps_HW_Seasonality!E76-$E$3)</f>
        <v>0</v>
      </c>
      <c r="F83" s="7">
        <f>MAX(0,F82+$F$5-temps_HW_Seasonality!F76-$F$3)</f>
        <v>0</v>
      </c>
      <c r="G83" s="7">
        <f>MAX(0,G82+$G$5-temps_HW_Seasonality!G76-$G$3)</f>
        <v>0</v>
      </c>
      <c r="H83" s="7">
        <f>MAX(0,H82+$H$5-temps_HW_Seasonality!H76-$H$3)</f>
        <v>1.4782725294348154E-2</v>
      </c>
      <c r="I83" s="7">
        <f>MAX(0,I82+$I$5-temps_HW_Seasonality!I76-$I$3)</f>
        <v>0</v>
      </c>
      <c r="J83" s="7">
        <f>MAX(0,J82+$J$5-temps_HW_Seasonality!J76-$J$3)</f>
        <v>0</v>
      </c>
      <c r="K83" s="7">
        <f>MAX(0,K82+$K$5-temps_HW_Seasonality!K76-$K$3)</f>
        <v>0</v>
      </c>
      <c r="L83" s="7">
        <f>MAX(0,L82+$L$5-temps_HW_Seasonality!L76-$L$3)</f>
        <v>2.3256867019832789E-2</v>
      </c>
      <c r="M83" s="7">
        <f>MAX(0,M82+$M$5-temps_HW_Seasonality!M76-$M$3)</f>
        <v>1.6361155251961371E-2</v>
      </c>
      <c r="N83" s="7">
        <f>MAX(0,N82+$N$5-temps_HW_Seasonality!N76-$N$3)</f>
        <v>7.6608749970938916E-3</v>
      </c>
      <c r="O83" s="7">
        <f>MAX(0,O82+$O$5-temps_HW_Seasonality!O76-$O$3)</f>
        <v>0</v>
      </c>
      <c r="P83" s="7">
        <f>MAX(0,P82+$P$5-temps_HW_Seasonality!P76-$P$3)</f>
        <v>4.6203991088120122E-3</v>
      </c>
      <c r="Q83" s="7">
        <f>MAX(0,Q82+$Q$5-temps_HW_Seasonality!Q76-$Q$3)</f>
        <v>0</v>
      </c>
      <c r="R83" s="7">
        <f>MAX(0,R82+$R$5-temps_HW_Seasonality!R76-$R$3)</f>
        <v>0</v>
      </c>
      <c r="S83" s="7">
        <f>MAX(0,S82+$S$5-temps_HW_Seasonality!S76-$S$3)</f>
        <v>0</v>
      </c>
      <c r="T83" s="7">
        <f>MAX(0,T82+$T$5-temps_HW_Seasonality!T76-$T$3)</f>
        <v>0</v>
      </c>
    </row>
    <row r="84" spans="1:20" x14ac:dyDescent="0.25">
      <c r="A84" s="4">
        <v>44088</v>
      </c>
      <c r="B84" s="7">
        <f>MAX(0,B83+$B$5-temps_HW_Seasonality!B77-$B$3)</f>
        <v>6.5837641782661924E-2</v>
      </c>
      <c r="C84" s="7">
        <f t="shared" si="6"/>
        <v>0</v>
      </c>
      <c r="D84" s="7">
        <f>MAX(0,D83+$D$5-temps_HW_Seasonality!D77-$D$3)</f>
        <v>2.1618824344836418E-2</v>
      </c>
      <c r="E84" s="7">
        <f>MAX(0,E83+$E$5-temps_HW_Seasonality!E77-$E$3)</f>
        <v>1.5680966676349217E-2</v>
      </c>
      <c r="F84" s="7">
        <f>MAX(0,F83+$F$5-temps_HW_Seasonality!F77-$F$3)</f>
        <v>8.3808924618881397E-3</v>
      </c>
      <c r="G84" s="7">
        <f>MAX(0,G83+$G$5-temps_HW_Seasonality!G77-$G$3)</f>
        <v>7.2361058506212328E-4</v>
      </c>
      <c r="H84" s="7">
        <f>MAX(0,H83+$H$5-temps_HW_Seasonality!H77-$H$3)</f>
        <v>1.6634870184274397E-2</v>
      </c>
      <c r="I84" s="7">
        <f>MAX(0,I83+$I$5-temps_HW_Seasonality!I77-$I$3)</f>
        <v>4.8149933097157011E-3</v>
      </c>
      <c r="J84" s="7">
        <f>MAX(0,J83+$J$5-temps_HW_Seasonality!J77-$J$3)</f>
        <v>5.7523115976699235E-3</v>
      </c>
      <c r="K84" s="7">
        <f>MAX(0,K83+$K$5-temps_HW_Seasonality!K77-$K$3)</f>
        <v>3.0668396285311178E-3</v>
      </c>
      <c r="L84" s="7">
        <f>MAX(0,L83+$L$5-temps_HW_Seasonality!L77-$L$3)</f>
        <v>9.6814565107546102E-3</v>
      </c>
      <c r="M84" s="7">
        <f>MAX(0,M83+$M$5-temps_HW_Seasonality!M77-$M$3)</f>
        <v>1.8050958993282698E-2</v>
      </c>
      <c r="N84" s="7">
        <f>MAX(0,N83+$N$5-temps_HW_Seasonality!N77-$N$3)</f>
        <v>4.0863057266478098E-3</v>
      </c>
      <c r="O84" s="7">
        <f>MAX(0,O83+$O$5-temps_HW_Seasonality!O77-$O$3)</f>
        <v>0</v>
      </c>
      <c r="P84" s="7">
        <f>MAX(0,P83+$P$5-temps_HW_Seasonality!P77-$P$3)</f>
        <v>0</v>
      </c>
      <c r="Q84" s="7">
        <f>MAX(0,Q83+$Q$5-temps_HW_Seasonality!Q77-$Q$3)</f>
        <v>0</v>
      </c>
      <c r="R84" s="7">
        <f>MAX(0,R83+$R$5-temps_HW_Seasonality!R77-$R$3)</f>
        <v>0</v>
      </c>
      <c r="S84" s="7">
        <f>MAX(0,S83+$S$5-temps_HW_Seasonality!S77-$S$3)</f>
        <v>0</v>
      </c>
      <c r="T84" s="7">
        <f>MAX(0,T83+$T$5-temps_HW_Seasonality!T77-$T$3)</f>
        <v>9.4197047712072934E-3</v>
      </c>
    </row>
    <row r="85" spans="1:20" x14ac:dyDescent="0.25">
      <c r="A85" s="4">
        <v>44089</v>
      </c>
      <c r="B85" s="7">
        <f>MAX(0,B84+$B$5-temps_HW_Seasonality!B78-$B$3)</f>
        <v>8.6255207560222841E-3</v>
      </c>
      <c r="C85" s="7">
        <f t="shared" si="6"/>
        <v>0</v>
      </c>
      <c r="D85" s="7">
        <f>MAX(0,D84+$D$5-temps_HW_Seasonality!D78-$D$3)</f>
        <v>0</v>
      </c>
      <c r="E85" s="7">
        <f>MAX(0,E84+$E$5-temps_HW_Seasonality!E78-$E$3)</f>
        <v>0</v>
      </c>
      <c r="F85" s="7">
        <f>MAX(0,F84+$F$5-temps_HW_Seasonality!F78-$F$3)</f>
        <v>1.275733087567546E-2</v>
      </c>
      <c r="G85" s="7">
        <f>MAX(0,G84+$G$5-temps_HW_Seasonality!G78-$G$3)</f>
        <v>3.0187951447864153E-2</v>
      </c>
      <c r="H85" s="7">
        <f>MAX(0,H84+$H$5-temps_HW_Seasonality!H78-$H$3)</f>
        <v>8.9427651777806427E-3</v>
      </c>
      <c r="I85" s="7">
        <f>MAX(0,I84+$I$5-temps_HW_Seasonality!I78-$I$3)</f>
        <v>2.0775982545413602E-3</v>
      </c>
      <c r="J85" s="7">
        <f>MAX(0,J84+$J$5-temps_HW_Seasonality!J78-$J$3)</f>
        <v>2.374084435966467E-2</v>
      </c>
      <c r="K85" s="7">
        <f>MAX(0,K84+$K$5-temps_HW_Seasonality!K78-$K$3)</f>
        <v>1.2960862742402227E-2</v>
      </c>
      <c r="L85" s="7">
        <f>MAX(0,L84+$L$5-temps_HW_Seasonality!L78-$L$3)</f>
        <v>8.2101897423263737E-3</v>
      </c>
      <c r="M85" s="7">
        <f>MAX(0,M84+$M$5-temps_HW_Seasonality!M78-$M$3)</f>
        <v>1.6647804814333936E-2</v>
      </c>
      <c r="N85" s="7">
        <f>MAX(0,N84+$N$5-temps_HW_Seasonality!N78-$N$3)</f>
        <v>2.4793455640455764E-2</v>
      </c>
      <c r="O85" s="7">
        <f>MAX(0,O84+$O$5-temps_HW_Seasonality!O78-$O$3)</f>
        <v>1.8337673238905672E-2</v>
      </c>
      <c r="P85" s="7">
        <f>MAX(0,P84+$P$5-temps_HW_Seasonality!P78-$P$3)</f>
        <v>9.3365582813519921E-3</v>
      </c>
      <c r="Q85" s="7">
        <f>MAX(0,Q84+$Q$5-temps_HW_Seasonality!Q78-$Q$3)</f>
        <v>1.419365520580515E-2</v>
      </c>
      <c r="R85" s="7">
        <f>MAX(0,R84+$R$5-temps_HW_Seasonality!R78-$R$3)</f>
        <v>0</v>
      </c>
      <c r="S85" s="7">
        <f>MAX(0,S84+$S$5-temps_HW_Seasonality!S78-$S$3)</f>
        <v>0</v>
      </c>
      <c r="T85" s="7">
        <f>MAX(0,T84+$T$5-temps_HW_Seasonality!T78-$T$3)</f>
        <v>0</v>
      </c>
    </row>
    <row r="86" spans="1:20" x14ac:dyDescent="0.25">
      <c r="A86" s="4">
        <v>44090</v>
      </c>
      <c r="B86" s="7">
        <f>MAX(0,B85+$B$5-temps_HW_Seasonality!B79-$B$3)</f>
        <v>0</v>
      </c>
      <c r="C86" s="7">
        <f t="shared" si="6"/>
        <v>0</v>
      </c>
      <c r="D86" s="7">
        <f>MAX(0,D85+$D$5-temps_HW_Seasonality!D79-$D$3)</f>
        <v>0</v>
      </c>
      <c r="E86" s="7">
        <f>MAX(0,E85+$E$5-temps_HW_Seasonality!E79-$E$3)</f>
        <v>1.5939251826470158E-2</v>
      </c>
      <c r="F86" s="7">
        <f>MAX(0,F85+$F$5-temps_HW_Seasonality!F79-$F$3)</f>
        <v>4.4439056442523578E-2</v>
      </c>
      <c r="G86" s="7">
        <f>MAX(0,G85+$G$5-temps_HW_Seasonality!G79-$G$3)</f>
        <v>6.9339331896364348E-2</v>
      </c>
      <c r="H86" s="7">
        <f>MAX(0,H85+$H$5-temps_HW_Seasonality!H79-$H$3)</f>
        <v>3.8809109166840827E-2</v>
      </c>
      <c r="I86" s="7">
        <f>MAX(0,I85+$I$5-temps_HW_Seasonality!I79-$I$3)</f>
        <v>3.0363165544681006E-2</v>
      </c>
      <c r="J86" s="7">
        <f>MAX(0,J85+$J$5-temps_HW_Seasonality!J79-$J$3)</f>
        <v>4.9477649312763605E-2</v>
      </c>
      <c r="K86" s="7">
        <f>MAX(0,K85+$K$5-temps_HW_Seasonality!K79-$K$3)</f>
        <v>4.3501235339099401E-2</v>
      </c>
      <c r="L86" s="7">
        <f>MAX(0,L85+$L$5-temps_HW_Seasonality!L79-$L$3)</f>
        <v>2.9245314215558232E-2</v>
      </c>
      <c r="M86" s="7">
        <f>MAX(0,M85+$M$5-temps_HW_Seasonality!M79-$M$3)</f>
        <v>4.8516175527315256E-2</v>
      </c>
      <c r="N86" s="7">
        <f>MAX(0,N85+$N$5-temps_HW_Seasonality!N79-$N$3)</f>
        <v>5.5431362850652866E-2</v>
      </c>
      <c r="O86" s="7">
        <f>MAX(0,O85+$O$5-temps_HW_Seasonality!O79-$O$3)</f>
        <v>3.6432048468575506E-2</v>
      </c>
      <c r="P86" s="7">
        <f>MAX(0,P85+$P$5-temps_HW_Seasonality!P79-$P$3)</f>
        <v>2.878936672748017E-2</v>
      </c>
      <c r="Q86" s="7">
        <f>MAX(0,Q85+$Q$5-temps_HW_Seasonality!Q79-$Q$3)</f>
        <v>7.0947606974808147E-2</v>
      </c>
      <c r="R86" s="7">
        <f>MAX(0,R85+$R$5-temps_HW_Seasonality!R79-$R$3)</f>
        <v>3.3264380839427024E-2</v>
      </c>
      <c r="S86" s="7">
        <f>MAX(0,S85+$S$5-temps_HW_Seasonality!S79-$S$3)</f>
        <v>1.1371198645944353E-2</v>
      </c>
      <c r="T86" s="7">
        <f>MAX(0,T85+$T$5-temps_HW_Seasonality!T79-$T$3)</f>
        <v>0</v>
      </c>
    </row>
    <row r="87" spans="1:20" x14ac:dyDescent="0.25">
      <c r="A87" s="4">
        <v>44091</v>
      </c>
      <c r="B87" s="7">
        <f>MAX(0,B86+$B$5-temps_HW_Seasonality!B80-$B$3)</f>
        <v>0</v>
      </c>
      <c r="C87" s="7">
        <f t="shared" si="6"/>
        <v>0</v>
      </c>
      <c r="D87" s="7">
        <f>MAX(0,D86+$D$5-temps_HW_Seasonality!D80-$D$3)</f>
        <v>0</v>
      </c>
      <c r="E87" s="7">
        <f>MAX(0,E86+$E$5-temps_HW_Seasonality!E80-$E$3)</f>
        <v>2.4640744410791227E-2</v>
      </c>
      <c r="F87" s="7">
        <f>MAX(0,F86+$F$5-temps_HW_Seasonality!F80-$F$3)</f>
        <v>6.7628779222294849E-2</v>
      </c>
      <c r="G87" s="7">
        <f>MAX(0,G86+$G$5-temps_HW_Seasonality!G80-$G$3)</f>
        <v>9.0323512096360498E-2</v>
      </c>
      <c r="H87" s="7">
        <f>MAX(0,H86+$H$5-temps_HW_Seasonality!H80-$H$3)</f>
        <v>6.4432470313898926E-2</v>
      </c>
      <c r="I87" s="7">
        <f>MAX(0,I86+$I$5-temps_HW_Seasonality!I80-$I$3)</f>
        <v>5.8061009536877664E-2</v>
      </c>
      <c r="J87" s="7">
        <f>MAX(0,J86+$J$5-temps_HW_Seasonality!J80-$J$3)</f>
        <v>6.4667458137986411E-2</v>
      </c>
      <c r="K87" s="7">
        <f>MAX(0,K86+$K$5-temps_HW_Seasonality!K80-$K$3)</f>
        <v>7.0129540718819453E-2</v>
      </c>
      <c r="L87" s="7">
        <f>MAX(0,L86+$L$5-temps_HW_Seasonality!L80-$L$3)</f>
        <v>4.959410610657991E-2</v>
      </c>
      <c r="M87" s="7">
        <f>MAX(0,M86+$M$5-temps_HW_Seasonality!M80-$M$3)</f>
        <v>6.7108027331416645E-2</v>
      </c>
      <c r="N87" s="7">
        <f>MAX(0,N86+$N$5-temps_HW_Seasonality!N80-$N$3)</f>
        <v>0.10819029689399284</v>
      </c>
      <c r="O87" s="7">
        <f>MAX(0,O86+$O$5-temps_HW_Seasonality!O80-$O$3)</f>
        <v>0.10198083808955205</v>
      </c>
      <c r="P87" s="7">
        <f>MAX(0,P86+$P$5-temps_HW_Seasonality!P80-$P$3)</f>
        <v>7.2261184953493152E-2</v>
      </c>
      <c r="Q87" s="7">
        <f>MAX(0,Q86+$Q$5-temps_HW_Seasonality!Q80-$Q$3)</f>
        <v>0.10424626672125611</v>
      </c>
      <c r="R87" s="7">
        <f>MAX(0,R86+$R$5-temps_HW_Seasonality!R80-$R$3)</f>
        <v>6.3595561039262075E-2</v>
      </c>
      <c r="S87" s="7">
        <f>MAX(0,S86+$S$5-temps_HW_Seasonality!S80-$S$3)</f>
        <v>5.924884680732076E-2</v>
      </c>
      <c r="T87" s="7">
        <f>MAX(0,T86+$T$5-temps_HW_Seasonality!T80-$T$3)</f>
        <v>3.6332522465728323E-2</v>
      </c>
    </row>
    <row r="88" spans="1:20" x14ac:dyDescent="0.25">
      <c r="A88" s="4">
        <v>44092</v>
      </c>
      <c r="B88" s="7">
        <f>MAX(0,B87+$B$5-temps_HW_Seasonality!B81-$B$3)</f>
        <v>3.8469857514955449E-2</v>
      </c>
      <c r="C88" s="7">
        <f t="shared" si="6"/>
        <v>0</v>
      </c>
      <c r="D88" s="7">
        <f>MAX(0,D87+$D$5-temps_HW_Seasonality!D81-$D$3)</f>
        <v>4.4982351685241451E-2</v>
      </c>
      <c r="E88" s="7">
        <f>MAX(0,E87+$E$5-temps_HW_Seasonality!E81-$E$3)</f>
        <v>6.5717376328824462E-2</v>
      </c>
      <c r="F88" s="7">
        <f>MAX(0,F87+$F$5-temps_HW_Seasonality!F81-$F$3)</f>
        <v>0.10845606282914014</v>
      </c>
      <c r="G88" s="7">
        <f>MAX(0,G87+$G$5-temps_HW_Seasonality!G81-$G$3)</f>
        <v>0.13028820804763067</v>
      </c>
      <c r="H88" s="7">
        <f>MAX(0,H87+$H$5-temps_HW_Seasonality!H81-$H$3)</f>
        <v>0.11407009740793711</v>
      </c>
      <c r="I88" s="7">
        <f>MAX(0,I87+$I$5-temps_HW_Seasonality!I81-$I$3)</f>
        <v>0.10528751071522037</v>
      </c>
      <c r="J88" s="7">
        <f>MAX(0,J87+$J$5-temps_HW_Seasonality!J81-$J$3)</f>
        <v>0.10742636426268432</v>
      </c>
      <c r="K88" s="7">
        <f>MAX(0,K87+$K$5-temps_HW_Seasonality!K81-$K$3)</f>
        <v>0.10923885939429252</v>
      </c>
      <c r="L88" s="7">
        <f>MAX(0,L87+$L$5-temps_HW_Seasonality!L81-$L$3)</f>
        <v>8.5224171203531679E-2</v>
      </c>
      <c r="M88" s="7">
        <f>MAX(0,M87+$M$5-temps_HW_Seasonality!M81-$M$3)</f>
        <v>9.5597285888832886E-2</v>
      </c>
      <c r="N88" s="7">
        <f>MAX(0,N87+$N$5-temps_HW_Seasonality!N81-$N$3)</f>
        <v>0.11211037347079689</v>
      </c>
      <c r="O88" s="7">
        <f>MAX(0,O87+$O$5-temps_HW_Seasonality!O81-$O$3)</f>
        <v>0.10034282086733592</v>
      </c>
      <c r="P88" s="7">
        <f>MAX(0,P87+$P$5-temps_HW_Seasonality!P81-$P$3)</f>
        <v>8.1102510060875266E-2</v>
      </c>
      <c r="Q88" s="7">
        <f>MAX(0,Q87+$Q$5-temps_HW_Seasonality!Q81-$Q$3)</f>
        <v>0.12142672388794315</v>
      </c>
      <c r="R88" s="7">
        <f>MAX(0,R87+$R$5-temps_HW_Seasonality!R81-$R$3)</f>
        <v>8.7422227070984973E-2</v>
      </c>
      <c r="S88" s="7">
        <f>MAX(0,S87+$S$5-temps_HW_Seasonality!S81-$S$3)</f>
        <v>9.4516064231899038E-2</v>
      </c>
      <c r="T88" s="7">
        <f>MAX(0,T87+$T$5-temps_HW_Seasonality!T81-$T$3)</f>
        <v>7.4077606815645625E-2</v>
      </c>
    </row>
    <row r="89" spans="1:20" x14ac:dyDescent="0.25">
      <c r="A89" s="4">
        <v>44093</v>
      </c>
      <c r="B89" s="7">
        <f>MAX(0,B88+$B$5-temps_HW_Seasonality!B82-$B$3)</f>
        <v>6.4155740127251767E-2</v>
      </c>
      <c r="C89" s="7">
        <f t="shared" si="6"/>
        <v>0</v>
      </c>
      <c r="D89" s="7">
        <f>MAX(0,D88+$D$5-temps_HW_Seasonality!D82-$D$3)</f>
        <v>8.3924737094170809E-2</v>
      </c>
      <c r="E89" s="7">
        <f>MAX(0,E88+$E$5-temps_HW_Seasonality!E82-$E$3)</f>
        <v>0.11592687665064771</v>
      </c>
      <c r="F89" s="7">
        <f>MAX(0,F88+$F$5-temps_HW_Seasonality!F82-$F$3)</f>
        <v>0.12998848116552544</v>
      </c>
      <c r="G89" s="7">
        <f>MAX(0,G88+$G$5-temps_HW_Seasonality!G82-$G$3)</f>
        <v>0.15660638853299172</v>
      </c>
      <c r="H89" s="7">
        <f>MAX(0,H88+$H$5-temps_HW_Seasonality!H82-$H$3)</f>
        <v>0.14929440305609126</v>
      </c>
      <c r="I89" s="7">
        <f>MAX(0,I88+$I$5-temps_HW_Seasonality!I82-$I$3)</f>
        <v>0.13694978506475619</v>
      </c>
      <c r="J89" s="7">
        <f>MAX(0,J88+$J$5-temps_HW_Seasonality!J82-$J$3)</f>
        <v>0.14495569475264408</v>
      </c>
      <c r="K89" s="7">
        <f>MAX(0,K88+$K$5-temps_HW_Seasonality!K82-$K$3)</f>
        <v>0.14430733453229866</v>
      </c>
      <c r="L89" s="7">
        <f>MAX(0,L88+$L$5-temps_HW_Seasonality!L82-$L$3)</f>
        <v>0.13662268140795955</v>
      </c>
      <c r="M89" s="7">
        <f>MAX(0,M88+$M$5-temps_HW_Seasonality!M82-$M$3)</f>
        <v>0.13281853404820421</v>
      </c>
      <c r="N89" s="7">
        <f>MAX(0,N88+$N$5-temps_HW_Seasonality!N82-$N$3)</f>
        <v>0.14083141850775382</v>
      </c>
      <c r="O89" s="7">
        <f>MAX(0,O88+$O$5-temps_HW_Seasonality!O82-$O$3)</f>
        <v>0.13638414113523056</v>
      </c>
      <c r="P89" s="7">
        <f>MAX(0,P88+$P$5-temps_HW_Seasonality!P82-$P$3)</f>
        <v>0.11553685731598545</v>
      </c>
      <c r="Q89" s="7">
        <f>MAX(0,Q88+$Q$5-temps_HW_Seasonality!Q82-$Q$3)</f>
        <v>0.1530460326942312</v>
      </c>
      <c r="R89" s="7">
        <f>MAX(0,R88+$R$5-temps_HW_Seasonality!R82-$R$3)</f>
        <v>0.10706849542070103</v>
      </c>
      <c r="S89" s="7">
        <f>MAX(0,S88+$S$5-temps_HW_Seasonality!S82-$S$3)</f>
        <v>0.10455785639697232</v>
      </c>
      <c r="T89" s="7">
        <f>MAX(0,T88+$T$5-temps_HW_Seasonality!T82-$T$3)</f>
        <v>9.4830669396939016E-2</v>
      </c>
    </row>
    <row r="90" spans="1:20" x14ac:dyDescent="0.25">
      <c r="A90" s="4">
        <v>44094</v>
      </c>
      <c r="B90" s="7">
        <f>MAX(0,B89+$B$5-temps_HW_Seasonality!B83-$B$3)</f>
        <v>8.8994531919211126E-2</v>
      </c>
      <c r="C90" s="7">
        <f t="shared" si="6"/>
        <v>7.9064418651721424E-3</v>
      </c>
      <c r="D90" s="7">
        <f>MAX(0,D89+$D$5-temps_HW_Seasonality!D83-$D$3)</f>
        <v>0.10857415828672312</v>
      </c>
      <c r="E90" s="7">
        <f>MAX(0,E89+$E$5-temps_HW_Seasonality!E83-$E$3)</f>
        <v>0.18336146294732203</v>
      </c>
      <c r="F90" s="7">
        <f>MAX(0,F89+$F$5-temps_HW_Seasonality!F83-$F$3)</f>
        <v>0.17766665751514957</v>
      </c>
      <c r="G90" s="7">
        <f>MAX(0,G89+$G$5-temps_HW_Seasonality!G83-$G$3)</f>
        <v>0.19945345249375893</v>
      </c>
      <c r="H90" s="7">
        <f>MAX(0,H89+$H$5-temps_HW_Seasonality!H83-$H$3)</f>
        <v>0.17694680501658139</v>
      </c>
      <c r="I90" s="7">
        <f>MAX(0,I89+$I$5-temps_HW_Seasonality!I83-$I$3)</f>
        <v>0.15936998277449377</v>
      </c>
      <c r="J90" s="7">
        <f>MAX(0,J89+$J$5-temps_HW_Seasonality!J83-$J$3)</f>
        <v>0.18728218457910589</v>
      </c>
      <c r="K90" s="7">
        <f>MAX(0,K89+$K$5-temps_HW_Seasonality!K83-$K$3)</f>
        <v>0.18715998520093086</v>
      </c>
      <c r="L90" s="7">
        <f>MAX(0,L89+$L$5-temps_HW_Seasonality!L83-$L$3)</f>
        <v>0.20214161958789248</v>
      </c>
      <c r="M90" s="7">
        <f>MAX(0,M89+$M$5-temps_HW_Seasonality!M83-$M$3)</f>
        <v>0.19192114908084146</v>
      </c>
      <c r="N90" s="7">
        <f>MAX(0,N89+$N$5-temps_HW_Seasonality!N83-$N$3)</f>
        <v>0.19718801715981771</v>
      </c>
      <c r="O90" s="7">
        <f>MAX(0,O89+$O$5-temps_HW_Seasonality!O83-$O$3)</f>
        <v>0.16975048508329338</v>
      </c>
      <c r="P90" s="7">
        <f>MAX(0,P89+$P$5-temps_HW_Seasonality!P83-$P$3)</f>
        <v>0.14008491899388748</v>
      </c>
      <c r="Q90" s="7">
        <f>MAX(0,Q89+$Q$5-temps_HW_Seasonality!Q83-$Q$3)</f>
        <v>0.16485187933960618</v>
      </c>
      <c r="R90" s="7">
        <f>MAX(0,R89+$R$5-temps_HW_Seasonality!R83-$R$3)</f>
        <v>0.11754071031634801</v>
      </c>
      <c r="S90" s="7">
        <f>MAX(0,S89+$S$5-temps_HW_Seasonality!S83-$S$3)</f>
        <v>0.10880373554781372</v>
      </c>
      <c r="T90" s="7">
        <f>MAX(0,T89+$T$5-temps_HW_Seasonality!T83-$T$3)</f>
        <v>0.10886261333556929</v>
      </c>
    </row>
    <row r="91" spans="1:20" x14ac:dyDescent="0.25">
      <c r="A91" s="4">
        <v>44095</v>
      </c>
      <c r="B91" s="7">
        <f>MAX(0,B90+$B$5-temps_HW_Seasonality!B84-$B$3)</f>
        <v>0.12579247266484261</v>
      </c>
      <c r="C91" s="7">
        <f t="shared" si="6"/>
        <v>5.2610824475975773E-2</v>
      </c>
      <c r="D91" s="7">
        <f>MAX(0,D90+$D$5-temps_HW_Seasonality!D84-$D$3)</f>
        <v>0.15700756360476564</v>
      </c>
      <c r="E91" s="7">
        <f>MAX(0,E90+$E$5-temps_HW_Seasonality!E84-$E$3)</f>
        <v>0.21756526540256638</v>
      </c>
      <c r="F91" s="7">
        <f>MAX(0,F90+$F$5-temps_HW_Seasonality!F84-$F$3)</f>
        <v>0.23761546193923269</v>
      </c>
      <c r="G91" s="7">
        <f>MAX(0,G90+$G$5-temps_HW_Seasonality!G84-$G$3)</f>
        <v>0.25401352911084507</v>
      </c>
      <c r="H91" s="7">
        <f>MAX(0,H90+$H$5-temps_HW_Seasonality!H84-$H$3)</f>
        <v>0.22764097664388155</v>
      </c>
      <c r="I91" s="7">
        <f>MAX(0,I90+$I$5-temps_HW_Seasonality!I84-$I$3)</f>
        <v>0.2171247027048846</v>
      </c>
      <c r="J91" s="7">
        <f>MAX(0,J90+$J$5-temps_HW_Seasonality!J84-$J$3)</f>
        <v>0.24143864533150977</v>
      </c>
      <c r="K91" s="7">
        <f>MAX(0,K90+$K$5-temps_HW_Seasonality!K84-$K$3)</f>
        <v>0.24151275158870705</v>
      </c>
      <c r="L91" s="7">
        <f>MAX(0,L90+$L$5-temps_HW_Seasonality!L84-$L$3)</f>
        <v>0.25881850000225126</v>
      </c>
      <c r="M91" s="7">
        <f>MAX(0,M90+$M$5-temps_HW_Seasonality!M84-$M$3)</f>
        <v>0.2551051866634757</v>
      </c>
      <c r="N91" s="7">
        <f>MAX(0,N90+$N$5-temps_HW_Seasonality!N84-$N$3)</f>
        <v>0.26894169247452471</v>
      </c>
      <c r="O91" s="7">
        <f>MAX(0,O90+$O$5-temps_HW_Seasonality!O84-$O$3)</f>
        <v>0.2329314344297051</v>
      </c>
      <c r="P91" s="7">
        <f>MAX(0,P90+$P$5-temps_HW_Seasonality!P84-$P$3)</f>
        <v>0.19598366980252663</v>
      </c>
      <c r="Q91" s="7">
        <f>MAX(0,Q90+$Q$5-temps_HW_Seasonality!Q84-$Q$3)</f>
        <v>0.19945388693175622</v>
      </c>
      <c r="R91" s="7">
        <f>MAX(0,R90+$R$5-temps_HW_Seasonality!R84-$R$3)</f>
        <v>0.12546855280321895</v>
      </c>
      <c r="S91" s="7">
        <f>MAX(0,S90+$S$5-temps_HW_Seasonality!S84-$S$3)</f>
        <v>0.15045811033513709</v>
      </c>
      <c r="T91" s="7">
        <f>MAX(0,T90+$T$5-temps_HW_Seasonality!T84-$T$3)</f>
        <v>0.13878663506230754</v>
      </c>
    </row>
    <row r="92" spans="1:20" x14ac:dyDescent="0.25">
      <c r="A92" s="4">
        <v>44096</v>
      </c>
      <c r="B92" s="7">
        <f>MAX(0,B91+$B$5-temps_HW_Seasonality!B85-$B$3)</f>
        <v>0.12508358025510102</v>
      </c>
      <c r="C92" s="7">
        <f t="shared" si="6"/>
        <v>9.6606314677037813E-2</v>
      </c>
      <c r="D92" s="7">
        <f>MAX(0,D91+$D$5-temps_HW_Seasonality!D85-$D$3)</f>
        <v>0.21047579479224909</v>
      </c>
      <c r="E92" s="7">
        <f>MAX(0,E91+$E$5-temps_HW_Seasonality!E85-$E$3)</f>
        <v>0.28715541778296261</v>
      </c>
      <c r="F92" s="7">
        <f>MAX(0,F91+$F$5-temps_HW_Seasonality!F85-$F$3)</f>
        <v>0.32126362794141794</v>
      </c>
      <c r="G92" s="7">
        <f>MAX(0,G91+$G$5-temps_HW_Seasonality!G85-$G$3)</f>
        <v>0.33219959400823229</v>
      </c>
      <c r="H92" s="7">
        <f>MAX(0,H91+$H$5-temps_HW_Seasonality!H85-$H$3)</f>
        <v>0.31619989996921777</v>
      </c>
      <c r="I92" s="7">
        <f>MAX(0,I91+$I$5-temps_HW_Seasonality!I85-$I$3)</f>
        <v>0.31972714454549833</v>
      </c>
      <c r="J92" s="7">
        <f>MAX(0,J91+$J$5-temps_HW_Seasonality!J85-$J$3)</f>
        <v>0.32311946640343564</v>
      </c>
      <c r="K92" s="7">
        <f>MAX(0,K91+$K$5-temps_HW_Seasonality!K85-$K$3)</f>
        <v>0.32900622545493413</v>
      </c>
      <c r="L92" s="7">
        <f>MAX(0,L91+$L$5-temps_HW_Seasonality!L85-$L$3)</f>
        <v>0.32458876050568719</v>
      </c>
      <c r="M92" s="7">
        <f>MAX(0,M91+$M$5-temps_HW_Seasonality!M85-$M$3)</f>
        <v>0.30131058123343701</v>
      </c>
      <c r="N92" s="7">
        <f>MAX(0,N91+$N$5-temps_HW_Seasonality!N85-$N$3)</f>
        <v>0.29888178104555463</v>
      </c>
      <c r="O92" s="7">
        <f>MAX(0,O91+$O$5-temps_HW_Seasonality!O85-$O$3)</f>
        <v>0.25390149927314976</v>
      </c>
      <c r="P92" s="7">
        <f>MAX(0,P91+$P$5-temps_HW_Seasonality!P85-$P$3)</f>
        <v>0.23006826410210263</v>
      </c>
      <c r="Q92" s="7">
        <f>MAX(0,Q91+$Q$5-temps_HW_Seasonality!Q85-$Q$3)</f>
        <v>0.2444769181024192</v>
      </c>
      <c r="R92" s="7">
        <f>MAX(0,R91+$R$5-temps_HW_Seasonality!R85-$R$3)</f>
        <v>0.14721289395209386</v>
      </c>
      <c r="S92" s="7">
        <f>MAX(0,S91+$S$5-temps_HW_Seasonality!S85-$S$3)</f>
        <v>0.15885571226241643</v>
      </c>
      <c r="T92" s="7">
        <f>MAX(0,T91+$T$5-temps_HW_Seasonality!T85-$T$3)</f>
        <v>0.16414060615416987</v>
      </c>
    </row>
    <row r="93" spans="1:20" x14ac:dyDescent="0.25">
      <c r="A93" s="4">
        <v>44097</v>
      </c>
      <c r="B93" s="7">
        <f>MAX(0,B92+$B$5-temps_HW_Seasonality!B86-$B$3)</f>
        <v>8.7490645016791477E-2</v>
      </c>
      <c r="C93" s="7">
        <f t="shared" si="6"/>
        <v>0.10300886963979031</v>
      </c>
      <c r="D93" s="7">
        <f>MAX(0,D92+$D$5-temps_HW_Seasonality!D86-$D$3)</f>
        <v>0.21286384631568644</v>
      </c>
      <c r="E93" s="7">
        <f>MAX(0,E92+$E$5-temps_HW_Seasonality!E86-$E$3)</f>
        <v>0.30244171378871465</v>
      </c>
      <c r="F93" s="7">
        <f>MAX(0,F92+$F$5-temps_HW_Seasonality!F86-$F$3)</f>
        <v>0.33342776167153998</v>
      </c>
      <c r="G93" s="7">
        <f>MAX(0,G92+$G$5-temps_HW_Seasonality!G86-$G$3)</f>
        <v>0.3588936584610114</v>
      </c>
      <c r="H93" s="7">
        <f>MAX(0,H92+$H$5-temps_HW_Seasonality!H86-$H$3)</f>
        <v>0.34482461612639187</v>
      </c>
      <c r="I93" s="7">
        <f>MAX(0,I92+$I$5-temps_HW_Seasonality!I86-$I$3)</f>
        <v>0.35299301427596097</v>
      </c>
      <c r="J93" s="7">
        <f>MAX(0,J92+$J$5-temps_HW_Seasonality!J86-$J$3)</f>
        <v>0.35463055354296841</v>
      </c>
      <c r="K93" s="7">
        <f>MAX(0,K92+$K$5-temps_HW_Seasonality!K86-$K$3)</f>
        <v>0.37378153734834435</v>
      </c>
      <c r="L93" s="7">
        <f>MAX(0,L92+$L$5-temps_HW_Seasonality!L86-$L$3)</f>
        <v>0.36175723074517496</v>
      </c>
      <c r="M93" s="7">
        <f>MAX(0,M92+$M$5-temps_HW_Seasonality!M86-$M$3)</f>
        <v>0.34378889540572621</v>
      </c>
      <c r="N93" s="7">
        <f>MAX(0,N92+$N$5-temps_HW_Seasonality!N86-$N$3)</f>
        <v>0.34086166141032559</v>
      </c>
      <c r="O93" s="7">
        <f>MAX(0,O92+$O$5-temps_HW_Seasonality!O86-$O$3)</f>
        <v>0.29062931359949162</v>
      </c>
      <c r="P93" s="7">
        <f>MAX(0,P92+$P$5-temps_HW_Seasonality!P86-$P$3)</f>
        <v>0.2708408213122076</v>
      </c>
      <c r="Q93" s="7">
        <f>MAX(0,Q92+$Q$5-temps_HW_Seasonality!Q86-$Q$3)</f>
        <v>0.2798563038813342</v>
      </c>
      <c r="R93" s="7">
        <f>MAX(0,R92+$R$5-temps_HW_Seasonality!R86-$R$3)</f>
        <v>0.18429709933631072</v>
      </c>
      <c r="S93" s="7">
        <f>MAX(0,S92+$S$5-temps_HW_Seasonality!S86-$S$3)</f>
        <v>0.18822541410715773</v>
      </c>
      <c r="T93" s="7">
        <f>MAX(0,T92+$T$5-temps_HW_Seasonality!T86-$T$3)</f>
        <v>0.21054631141765628</v>
      </c>
    </row>
    <row r="94" spans="1:20" x14ac:dyDescent="0.25">
      <c r="A94" s="4">
        <v>44098</v>
      </c>
      <c r="B94" s="7">
        <f>MAX(0,B93+$B$5-temps_HW_Seasonality!B87-$B$3)</f>
        <v>4.9394953081211765E-2</v>
      </c>
      <c r="C94" s="7">
        <f t="shared" si="6"/>
        <v>7.1315732666963089E-2</v>
      </c>
      <c r="D94" s="7">
        <f>MAX(0,D93+$D$5-temps_HW_Seasonality!D87-$D$3)</f>
        <v>0.2023553569407599</v>
      </c>
      <c r="E94" s="7">
        <f>MAX(0,E93+$E$5-temps_HW_Seasonality!E87-$E$3)</f>
        <v>0.29526065087065867</v>
      </c>
      <c r="F94" s="7">
        <f>MAX(0,F93+$F$5-temps_HW_Seasonality!F87-$F$3)</f>
        <v>0.32307498480049723</v>
      </c>
      <c r="G94" s="7">
        <f>MAX(0,G93+$G$5-temps_HW_Seasonality!G87-$G$3)</f>
        <v>0.4164348176213265</v>
      </c>
      <c r="H94" s="7">
        <f>MAX(0,H93+$H$5-temps_HW_Seasonality!H87-$H$3)</f>
        <v>0.41979862885961511</v>
      </c>
      <c r="I94" s="7">
        <f>MAX(0,I93+$I$5-temps_HW_Seasonality!I87-$I$3)</f>
        <v>0.42441720985938769</v>
      </c>
      <c r="J94" s="7">
        <f>MAX(0,J93+$J$5-temps_HW_Seasonality!J87-$J$3)</f>
        <v>0.42399469560734721</v>
      </c>
      <c r="K94" s="7">
        <f>MAX(0,K93+$K$5-temps_HW_Seasonality!K87-$K$3)</f>
        <v>0.44048534210449958</v>
      </c>
      <c r="L94" s="7">
        <f>MAX(0,L93+$L$5-temps_HW_Seasonality!L87-$L$3)</f>
        <v>0.42728922260200264</v>
      </c>
      <c r="M94" s="7">
        <f>MAX(0,M93+$M$5-temps_HW_Seasonality!M87-$M$3)</f>
        <v>0.39084659316731252</v>
      </c>
      <c r="N94" s="7">
        <f>MAX(0,N93+$N$5-temps_HW_Seasonality!N87-$N$3)</f>
        <v>0.39702377374207742</v>
      </c>
      <c r="O94" s="7">
        <f>MAX(0,O93+$O$5-temps_HW_Seasonality!O87-$O$3)</f>
        <v>0.33520527651888743</v>
      </c>
      <c r="P94" s="7">
        <f>MAX(0,P93+$P$5-temps_HW_Seasonality!P87-$P$3)</f>
        <v>0.32228343933074161</v>
      </c>
      <c r="Q94" s="7">
        <f>MAX(0,Q93+$Q$5-temps_HW_Seasonality!Q87-$Q$3)</f>
        <v>0.3288611498091063</v>
      </c>
      <c r="R94" s="7">
        <f>MAX(0,R93+$R$5-temps_HW_Seasonality!R87-$R$3)</f>
        <v>0.23255552261664963</v>
      </c>
      <c r="S94" s="7">
        <f>MAX(0,S93+$S$5-temps_HW_Seasonality!S87-$S$3)</f>
        <v>0.26115637611045117</v>
      </c>
      <c r="T94" s="7">
        <f>MAX(0,T93+$T$5-temps_HW_Seasonality!T87-$T$3)</f>
        <v>0.28016038153532058</v>
      </c>
    </row>
    <row r="95" spans="1:20" x14ac:dyDescent="0.25">
      <c r="A95" s="4">
        <v>44099</v>
      </c>
      <c r="B95" s="7">
        <f>MAX(0,B94+$B$5-temps_HW_Seasonality!B88-$B$3)</f>
        <v>0</v>
      </c>
      <c r="C95" s="7">
        <f t="shared" si="6"/>
        <v>0</v>
      </c>
      <c r="D95" s="7">
        <f>MAX(0,D94+$D$5-temps_HW_Seasonality!D88-$D$3)</f>
        <v>0.19608493421741335</v>
      </c>
      <c r="E95" s="7">
        <f>MAX(0,E94+$E$5-temps_HW_Seasonality!E88-$E$3)</f>
        <v>0.28535320300192291</v>
      </c>
      <c r="F95" s="7">
        <f>MAX(0,F94+$F$5-temps_HW_Seasonality!F88-$F$3)</f>
        <v>0.31870731663639429</v>
      </c>
      <c r="G95" s="7">
        <f>MAX(0,G94+$G$5-temps_HW_Seasonality!G88-$G$3)</f>
        <v>0.45183519896342672</v>
      </c>
      <c r="H95" s="7">
        <f>MAX(0,H94+$H$5-temps_HW_Seasonality!H88-$H$3)</f>
        <v>0.47838847255480726</v>
      </c>
      <c r="I95" s="7">
        <f>MAX(0,I94+$I$5-temps_HW_Seasonality!I88-$I$3)</f>
        <v>0.48193672695007439</v>
      </c>
      <c r="J95" s="7">
        <f>MAX(0,J94+$J$5-temps_HW_Seasonality!J88-$J$3)</f>
        <v>0.48779777107030214</v>
      </c>
      <c r="K95" s="7">
        <f>MAX(0,K94+$K$5-temps_HW_Seasonality!K88-$K$3)</f>
        <v>0.51389362086742485</v>
      </c>
      <c r="L95" s="7">
        <f>MAX(0,L94+$L$5-temps_HW_Seasonality!L88-$L$3)</f>
        <v>0.52320092877264246</v>
      </c>
      <c r="M95" s="7">
        <f>MAX(0,M94+$M$5-temps_HW_Seasonality!M88-$M$3)</f>
        <v>0.47750820220169765</v>
      </c>
      <c r="N95" s="7">
        <f>MAX(0,N94+$N$5-temps_HW_Seasonality!N88-$N$3)</f>
        <v>0.46904467849714238</v>
      </c>
      <c r="O95" s="7">
        <f>MAX(0,O94+$O$5-temps_HW_Seasonality!O88-$O$3)</f>
        <v>0.3931417661609482</v>
      </c>
      <c r="P95" s="7">
        <f>MAX(0,P94+$P$5-temps_HW_Seasonality!P88-$P$3)</f>
        <v>0.36894614008270271</v>
      </c>
      <c r="Q95" s="7">
        <f>MAX(0,Q94+$Q$5-temps_HW_Seasonality!Q88-$Q$3)</f>
        <v>0.36059201999558843</v>
      </c>
      <c r="R95" s="7">
        <f>MAX(0,R94+$R$5-temps_HW_Seasonality!R88-$R$3)</f>
        <v>0.25107377805228753</v>
      </c>
      <c r="S95" s="7">
        <f>MAX(0,S94+$S$5-temps_HW_Seasonality!S88-$S$3)</f>
        <v>0.30903503979252456</v>
      </c>
      <c r="T95" s="7">
        <f>MAX(0,T94+$T$5-temps_HW_Seasonality!T88-$T$3)</f>
        <v>0.33654685205749596</v>
      </c>
    </row>
    <row r="96" spans="1:20" x14ac:dyDescent="0.25">
      <c r="A96" s="4">
        <v>44100</v>
      </c>
      <c r="B96" s="7">
        <f>MAX(0,B95+$B$5-temps_HW_Seasonality!B89-$B$3)</f>
        <v>0</v>
      </c>
      <c r="C96" s="7">
        <f t="shared" si="6"/>
        <v>0</v>
      </c>
      <c r="D96" s="7">
        <f>MAX(0,D95+$D$5-temps_HW_Seasonality!D89-$D$3)</f>
        <v>0.17076221237490685</v>
      </c>
      <c r="E96" s="7">
        <f>MAX(0,E95+$E$5-temps_HW_Seasonality!E89-$E$3)</f>
        <v>0.26392754474013691</v>
      </c>
      <c r="F96" s="7">
        <f>MAX(0,F95+$F$5-temps_HW_Seasonality!F89-$F$3)</f>
        <v>0.34436097823966949</v>
      </c>
      <c r="G96" s="7">
        <f>MAX(0,G95+$G$5-temps_HW_Seasonality!G89-$G$3)</f>
        <v>0.47219916393228889</v>
      </c>
      <c r="H96" s="7">
        <f>MAX(0,H95+$H$5-temps_HW_Seasonality!H89-$H$3)</f>
        <v>0.49334289166005846</v>
      </c>
      <c r="I96" s="7">
        <f>MAX(0,I95+$I$5-temps_HW_Seasonality!I89-$I$3)</f>
        <v>0.507671624667411</v>
      </c>
      <c r="J96" s="7">
        <f>MAX(0,J95+$J$5-temps_HW_Seasonality!J89-$J$3)</f>
        <v>0.52979733729076184</v>
      </c>
      <c r="K96" s="7">
        <f>MAX(0,K95+$K$5-temps_HW_Seasonality!K89-$K$3)</f>
        <v>0.58749148862002409</v>
      </c>
      <c r="L96" s="7">
        <f>MAX(0,L95+$L$5-temps_HW_Seasonality!L89-$L$3)</f>
        <v>0.59920633312183025</v>
      </c>
      <c r="M96" s="7">
        <f>MAX(0,M95+$M$5-temps_HW_Seasonality!M89-$M$3)</f>
        <v>0.56059583324271589</v>
      </c>
      <c r="N96" s="7">
        <f>MAX(0,N95+$N$5-temps_HW_Seasonality!N89-$N$3)</f>
        <v>0.55212647502526824</v>
      </c>
      <c r="O96" s="7">
        <f>MAX(0,O95+$O$5-temps_HW_Seasonality!O89-$O$3)</f>
        <v>0.47139403060319995</v>
      </c>
      <c r="P96" s="7">
        <f>MAX(0,P95+$P$5-temps_HW_Seasonality!P89-$P$3)</f>
        <v>0.47940955602104079</v>
      </c>
      <c r="Q96" s="7">
        <f>MAX(0,Q95+$Q$5-temps_HW_Seasonality!Q89-$Q$3)</f>
        <v>0.45658688667187641</v>
      </c>
      <c r="R96" s="7">
        <f>MAX(0,R95+$R$5-temps_HW_Seasonality!R89-$R$3)</f>
        <v>0.31369557474304061</v>
      </c>
      <c r="S96" s="7">
        <f>MAX(0,S95+$S$5-temps_HW_Seasonality!S89-$S$3)</f>
        <v>0.34425724881559894</v>
      </c>
      <c r="T96" s="7">
        <f>MAX(0,T95+$T$5-temps_HW_Seasonality!T89-$T$3)</f>
        <v>0.38786790931336729</v>
      </c>
    </row>
    <row r="97" spans="1:20" x14ac:dyDescent="0.25">
      <c r="A97" s="4">
        <v>44101</v>
      </c>
      <c r="B97" s="7">
        <f>MAX(0,B96+$B$5-temps_HW_Seasonality!B90-$B$3)</f>
        <v>2.4556095405442444E-2</v>
      </c>
      <c r="C97" s="7">
        <f t="shared" si="6"/>
        <v>0</v>
      </c>
      <c r="D97" s="7">
        <f>MAX(0,D96+$D$5-temps_HW_Seasonality!D90-$D$3)</f>
        <v>0.19222011995009325</v>
      </c>
      <c r="E97" s="7">
        <f>MAX(0,E96+$E$5-temps_HW_Seasonality!E90-$E$3)</f>
        <v>0.29149029000138926</v>
      </c>
      <c r="F97" s="7">
        <f>MAX(0,F96+$F$5-temps_HW_Seasonality!F90-$F$3)</f>
        <v>0.37191943106633263</v>
      </c>
      <c r="G97" s="7">
        <f>MAX(0,G96+$G$5-temps_HW_Seasonality!G90-$G$3)</f>
        <v>0.49261479110556694</v>
      </c>
      <c r="H97" s="7">
        <f>MAX(0,H96+$H$5-temps_HW_Seasonality!H90-$H$3)</f>
        <v>0.51121721478280646</v>
      </c>
      <c r="I97" s="7">
        <f>MAX(0,I96+$I$5-temps_HW_Seasonality!I90-$I$3)</f>
        <v>0.53087924346014481</v>
      </c>
      <c r="J97" s="7">
        <f>MAX(0,J96+$J$5-temps_HW_Seasonality!J90-$J$3)</f>
        <v>0.58126186389194179</v>
      </c>
      <c r="K97" s="7">
        <f>MAX(0,K96+$K$5-temps_HW_Seasonality!K90-$K$3)</f>
        <v>0.6293408004738692</v>
      </c>
      <c r="L97" s="7">
        <f>MAX(0,L96+$L$5-temps_HW_Seasonality!L90-$L$3)</f>
        <v>0.64766178960236198</v>
      </c>
      <c r="M97" s="7">
        <f>MAX(0,M96+$M$5-temps_HW_Seasonality!M90-$M$3)</f>
        <v>0.61477136614116412</v>
      </c>
      <c r="N97" s="7">
        <f>MAX(0,N96+$N$5-temps_HW_Seasonality!N90-$N$3)</f>
        <v>0.62034971991373433</v>
      </c>
      <c r="O97" s="7">
        <f>MAX(0,O96+$O$5-temps_HW_Seasonality!O90-$O$3)</f>
        <v>0.55145183002515474</v>
      </c>
      <c r="P97" s="7">
        <f>MAX(0,P96+$P$5-temps_HW_Seasonality!P90-$P$3)</f>
        <v>0.55927884559574892</v>
      </c>
      <c r="Q97" s="7">
        <f>MAX(0,Q96+$Q$5-temps_HW_Seasonality!Q90-$Q$3)</f>
        <v>0.54143075962627563</v>
      </c>
      <c r="R97" s="7">
        <f>MAX(0,R96+$R$5-temps_HW_Seasonality!R90-$R$3)</f>
        <v>0.37740148190100847</v>
      </c>
      <c r="S97" s="7">
        <f>MAX(0,S96+$S$5-temps_HW_Seasonality!S90-$S$3)</f>
        <v>0.39549730813188622</v>
      </c>
      <c r="T97" s="7">
        <f>MAX(0,T96+$T$5-temps_HW_Seasonality!T90-$T$3)</f>
        <v>0.43315785617445263</v>
      </c>
    </row>
    <row r="98" spans="1:20" x14ac:dyDescent="0.25">
      <c r="A98" s="4">
        <v>44102</v>
      </c>
      <c r="B98" s="7">
        <f>MAX(0,B97+$B$5-temps_HW_Seasonality!B91-$B$3)</f>
        <v>9.8779924600793975E-2</v>
      </c>
      <c r="C98" s="7">
        <f t="shared" si="6"/>
        <v>1.7691834546754992E-2</v>
      </c>
      <c r="D98" s="7">
        <f>MAX(0,D97+$D$5-temps_HW_Seasonality!D91-$D$3)</f>
        <v>0.26244549723440169</v>
      </c>
      <c r="E98" s="7">
        <f>MAX(0,E97+$E$5-temps_HW_Seasonality!E91-$E$3)</f>
        <v>0.35311393347927555</v>
      </c>
      <c r="F98" s="7">
        <f>MAX(0,F97+$F$5-temps_HW_Seasonality!F91-$F$3)</f>
        <v>0.41680045539699084</v>
      </c>
      <c r="G98" s="7">
        <f>MAX(0,G97+$G$5-temps_HW_Seasonality!G91-$G$3)</f>
        <v>0.52704230242276107</v>
      </c>
      <c r="H98" s="7">
        <f>MAX(0,H97+$H$5-temps_HW_Seasonality!H91-$H$3)</f>
        <v>0.53067413049070056</v>
      </c>
      <c r="I98" s="7">
        <f>MAX(0,I97+$I$5-temps_HW_Seasonality!I91-$I$3)</f>
        <v>0.57849693165838345</v>
      </c>
      <c r="J98" s="7">
        <f>MAX(0,J97+$J$5-temps_HW_Seasonality!J91-$J$3)</f>
        <v>0.62004070987379167</v>
      </c>
      <c r="K98" s="7">
        <f>MAX(0,K97+$K$5-temps_HW_Seasonality!K91-$K$3)</f>
        <v>0.67198403587725841</v>
      </c>
      <c r="L98" s="7">
        <f>MAX(0,L97+$L$5-temps_HW_Seasonality!L91-$L$3)</f>
        <v>0.68900431606180279</v>
      </c>
      <c r="M98" s="7">
        <f>MAX(0,M97+$M$5-temps_HW_Seasonality!M91-$M$3)</f>
        <v>0.65924657771850248</v>
      </c>
      <c r="N98" s="7">
        <f>MAX(0,N97+$N$5-temps_HW_Seasonality!N91-$N$3)</f>
        <v>0.64966194185920345</v>
      </c>
      <c r="O98" s="7">
        <f>MAX(0,O97+$O$5-temps_HW_Seasonality!O91-$O$3)</f>
        <v>0.58455324180017942</v>
      </c>
      <c r="P98" s="7">
        <f>MAX(0,P97+$P$5-temps_HW_Seasonality!P91-$P$3)</f>
        <v>0.61607203632333207</v>
      </c>
      <c r="Q98" s="7">
        <f>MAX(0,Q97+$Q$5-temps_HW_Seasonality!Q91-$Q$3)</f>
        <v>0.61720996775165882</v>
      </c>
      <c r="R98" s="7">
        <f>MAX(0,R97+$R$5-temps_HW_Seasonality!R91-$R$3)</f>
        <v>0.44525304069140953</v>
      </c>
      <c r="S98" s="7">
        <f>MAX(0,S97+$S$5-temps_HW_Seasonality!S91-$S$3)</f>
        <v>0.46330007904192361</v>
      </c>
      <c r="T98" s="7">
        <f>MAX(0,T97+$T$5-temps_HW_Seasonality!T91-$T$3)</f>
        <v>0.5075792472337961</v>
      </c>
    </row>
    <row r="99" spans="1:20" x14ac:dyDescent="0.25">
      <c r="A99" s="4">
        <v>44103</v>
      </c>
      <c r="B99" s="7">
        <f>MAX(0,B98+$B$5-temps_HW_Seasonality!B92-$B$3)</f>
        <v>0.20932149971023539</v>
      </c>
      <c r="C99" s="7">
        <f t="shared" si="6"/>
        <v>0.14592524420295139</v>
      </c>
      <c r="D99" s="7">
        <f>MAX(0,D98+$D$5-temps_HW_Seasonality!D92-$D$3)</f>
        <v>0.35794665340931309</v>
      </c>
      <c r="E99" s="7">
        <f>MAX(0,E98+$E$5-temps_HW_Seasonality!E92-$E$3)</f>
        <v>0.4514734129956276</v>
      </c>
      <c r="F99" s="7">
        <f>MAX(0,F98+$F$5-temps_HW_Seasonality!F92-$F$3)</f>
        <v>0.50772414129558296</v>
      </c>
      <c r="G99" s="7">
        <f>MAX(0,G98+$G$5-temps_HW_Seasonality!G92-$G$3)</f>
        <v>0.62657850364665413</v>
      </c>
      <c r="H99" s="7">
        <f>MAX(0,H98+$H$5-temps_HW_Seasonality!H92-$H$3)</f>
        <v>0.62633764204190978</v>
      </c>
      <c r="I99" s="7">
        <f>MAX(0,I98+$I$5-temps_HW_Seasonality!I92-$I$3)</f>
        <v>0.69034676328486011</v>
      </c>
      <c r="J99" s="7">
        <f>MAX(0,J98+$J$5-temps_HW_Seasonality!J92-$J$3)</f>
        <v>0.71753696211194051</v>
      </c>
      <c r="K99" s="7">
        <f>MAX(0,K98+$K$5-temps_HW_Seasonality!K92-$K$3)</f>
        <v>0.76147244006355663</v>
      </c>
      <c r="L99" s="7">
        <f>MAX(0,L98+$L$5-temps_HW_Seasonality!L92-$L$3)</f>
        <v>0.79873688803727949</v>
      </c>
      <c r="M99" s="7">
        <f>MAX(0,M98+$M$5-temps_HW_Seasonality!M92-$M$3)</f>
        <v>0.76480464073982068</v>
      </c>
      <c r="N99" s="7">
        <f>MAX(0,N98+$N$5-temps_HW_Seasonality!N92-$N$3)</f>
        <v>0.73743208583507858</v>
      </c>
      <c r="O99" s="7">
        <f>MAX(0,O98+$O$5-temps_HW_Seasonality!O92-$O$3)</f>
        <v>0.6880902295729262</v>
      </c>
      <c r="P99" s="7">
        <f>MAX(0,P98+$P$5-temps_HW_Seasonality!P92-$P$3)</f>
        <v>0.70658591246637026</v>
      </c>
      <c r="Q99" s="7">
        <f>MAX(0,Q98+$Q$5-temps_HW_Seasonality!Q92-$Q$3)</f>
        <v>0.6953289065758238</v>
      </c>
      <c r="R99" s="7">
        <f>MAX(0,R98+$R$5-temps_HW_Seasonality!R92-$R$3)</f>
        <v>0.51821233503552544</v>
      </c>
      <c r="S99" s="7">
        <f>MAX(0,S98+$S$5-temps_HW_Seasonality!S92-$S$3)</f>
        <v>0.53819595339962811</v>
      </c>
      <c r="T99" s="7">
        <f>MAX(0,T98+$T$5-temps_HW_Seasonality!T92-$T$3)</f>
        <v>0.59354804791130245</v>
      </c>
    </row>
    <row r="100" spans="1:20" x14ac:dyDescent="0.25">
      <c r="A100" s="4">
        <v>44104</v>
      </c>
      <c r="B100" s="7">
        <f>MAX(0,B99+$B$5-temps_HW_Seasonality!B93-$B$3)</f>
        <v>0.41671983131406198</v>
      </c>
      <c r="C100" s="7">
        <f t="shared" si="6"/>
        <v>0.48155698546297437</v>
      </c>
      <c r="D100" s="7">
        <f>MAX(0,D99+$D$5-temps_HW_Seasonality!D93-$D$3)</f>
        <v>0.51576124695575032</v>
      </c>
      <c r="E100" s="7">
        <f>MAX(0,E99+$E$5-temps_HW_Seasonality!E93-$E$3)</f>
        <v>0.61607296157243685</v>
      </c>
      <c r="F100" s="7">
        <f>MAX(0,F99+$F$5-temps_HW_Seasonality!F93-$F$3)</f>
        <v>0.65280367729443023</v>
      </c>
      <c r="G100" s="7">
        <f>MAX(0,G99+$G$5-temps_HW_Seasonality!G93-$G$3)</f>
        <v>0.76745022253819328</v>
      </c>
      <c r="H100" s="7">
        <f>MAX(0,H99+$H$5-temps_HW_Seasonality!H93-$H$3)</f>
        <v>0.74265241528425685</v>
      </c>
      <c r="I100" s="7">
        <f>MAX(0,I99+$I$5-temps_HW_Seasonality!I93-$I$3)</f>
        <v>0.79662366886118674</v>
      </c>
      <c r="J100" s="7">
        <f>MAX(0,J99+$J$5-temps_HW_Seasonality!J93-$J$3)</f>
        <v>0.81640056865612531</v>
      </c>
      <c r="K100" s="7">
        <f>MAX(0,K99+$K$5-temps_HW_Seasonality!K93-$K$3)</f>
        <v>0.86644267530211083</v>
      </c>
      <c r="L100" s="7">
        <f>MAX(0,L99+$L$5-temps_HW_Seasonality!L93-$L$3)</f>
        <v>0.89645383009145441</v>
      </c>
      <c r="M100" s="7">
        <f>MAX(0,M99+$M$5-temps_HW_Seasonality!M93-$M$3)</f>
        <v>0.86774351037306485</v>
      </c>
      <c r="N100" s="7">
        <f>MAX(0,N99+$N$5-temps_HW_Seasonality!N93-$N$3)</f>
        <v>0.8341203900195967</v>
      </c>
      <c r="O100" s="7">
        <f>MAX(0,O99+$O$5-temps_HW_Seasonality!O93-$O$3)</f>
        <v>0.78189334579571901</v>
      </c>
      <c r="P100" s="7">
        <f>MAX(0,P99+$P$5-temps_HW_Seasonality!P93-$P$3)</f>
        <v>0.80507878217298834</v>
      </c>
      <c r="Q100" s="7">
        <f>MAX(0,Q99+$Q$5-temps_HW_Seasonality!Q93-$Q$3)</f>
        <v>0.80128154782719074</v>
      </c>
      <c r="R100" s="7">
        <f>MAX(0,R99+$R$5-temps_HW_Seasonality!R93-$R$3)</f>
        <v>0.6400828273150565</v>
      </c>
      <c r="S100" s="7">
        <f>MAX(0,S99+$S$5-temps_HW_Seasonality!S93-$S$3)</f>
        <v>0.64881524635993149</v>
      </c>
      <c r="T100" s="7">
        <f>MAX(0,T99+$T$5-temps_HW_Seasonality!T93-$T$3)</f>
        <v>0.67176266989939171</v>
      </c>
    </row>
    <row r="101" spans="1:20" x14ac:dyDescent="0.25">
      <c r="A101" s="4">
        <v>44105</v>
      </c>
      <c r="B101" s="7">
        <f>MAX(0,B100+$B$5-temps_HW_Seasonality!B94-$B$3)</f>
        <v>0.59865854683197262</v>
      </c>
      <c r="C101" s="7">
        <f t="shared" si="6"/>
        <v>0.99912744224090799</v>
      </c>
      <c r="D101" s="7">
        <f>MAX(0,D100+$D$5-temps_HW_Seasonality!D94-$D$3)</f>
        <v>0.68638436404189884</v>
      </c>
      <c r="E101" s="7">
        <f>MAX(0,E100+$E$5-temps_HW_Seasonality!E94-$E$3)</f>
        <v>0.78572041650118818</v>
      </c>
      <c r="F101" s="7">
        <f>MAX(0,F100+$F$5-temps_HW_Seasonality!F94-$F$3)</f>
        <v>0.81060606102900723</v>
      </c>
      <c r="G101" s="7">
        <f>MAX(0,G100+$G$5-temps_HW_Seasonality!G94-$G$3)</f>
        <v>0.9150065443578872</v>
      </c>
      <c r="H101" s="7">
        <f>MAX(0,H100+$H$5-temps_HW_Seasonality!H94-$H$3)</f>
        <v>0.87257698600041289</v>
      </c>
      <c r="I101" s="7">
        <f>MAX(0,I100+$I$5-temps_HW_Seasonality!I94-$I$3)</f>
        <v>0.9192165638763744</v>
      </c>
      <c r="J101" s="7">
        <f>MAX(0,J100+$J$5-temps_HW_Seasonality!J94-$J$3)</f>
        <v>0.92991728315370814</v>
      </c>
      <c r="K101" s="7">
        <f>MAX(0,K100+$K$5-temps_HW_Seasonality!K94-$K$3)</f>
        <v>0.97937853964127197</v>
      </c>
      <c r="L101" s="7">
        <f>MAX(0,L100+$L$5-temps_HW_Seasonality!L94-$L$3)</f>
        <v>0.98743485516633034</v>
      </c>
      <c r="M101" s="7">
        <f>MAX(0,M100+$M$5-temps_HW_Seasonality!M94-$M$3)</f>
        <v>0.95909901590871027</v>
      </c>
      <c r="N101" s="7">
        <f>MAX(0,N100+$N$5-temps_HW_Seasonality!N94-$N$3)</f>
        <v>0.95543698553783352</v>
      </c>
      <c r="O101" s="7">
        <f>MAX(0,O100+$O$5-temps_HW_Seasonality!O94-$O$3)</f>
        <v>0.89016413978274456</v>
      </c>
      <c r="P101" s="7">
        <f>MAX(0,P100+$P$5-temps_HW_Seasonality!P94-$P$3)</f>
        <v>0.90474791429246948</v>
      </c>
      <c r="Q101" s="7">
        <f>MAX(0,Q100+$Q$5-temps_HW_Seasonality!Q94-$Q$3)</f>
        <v>0.93913536342814374</v>
      </c>
      <c r="R101" s="7">
        <f>MAX(0,R100+$R$5-temps_HW_Seasonality!R94-$R$3)</f>
        <v>0.76347283961504653</v>
      </c>
      <c r="S101" s="7">
        <f>MAX(0,S100+$S$5-temps_HW_Seasonality!S94-$S$3)</f>
        <v>0.75649841596961187</v>
      </c>
      <c r="T101" s="7">
        <f>MAX(0,T100+$T$5-temps_HW_Seasonality!T94-$T$3)</f>
        <v>0.76555713033502104</v>
      </c>
    </row>
    <row r="102" spans="1:20" x14ac:dyDescent="0.25">
      <c r="A102" s="4">
        <v>44106</v>
      </c>
      <c r="B102" s="7">
        <f>MAX(0,B101+$B$5-temps_HW_Seasonality!B95-$B$3)</f>
        <v>0.70713792801276498</v>
      </c>
      <c r="C102" s="7">
        <f t="shared" si="6"/>
        <v>1.625177280199634</v>
      </c>
      <c r="D102" s="7">
        <f>MAX(0,D101+$D$5-temps_HW_Seasonality!D95-$D$3)</f>
        <v>0.8497195968751281</v>
      </c>
      <c r="E102" s="7">
        <f>MAX(0,E101+$E$5-temps_HW_Seasonality!E95-$E$3)</f>
        <v>0.94940716614056531</v>
      </c>
      <c r="F102" s="7">
        <f>MAX(0,F101+$F$5-temps_HW_Seasonality!F95-$F$3)</f>
        <v>0.96754896650817246</v>
      </c>
      <c r="G102" s="7">
        <f>MAX(0,G101+$G$5-temps_HW_Seasonality!G95-$G$3)</f>
        <v>1.0605088399779654</v>
      </c>
      <c r="H102" s="7">
        <f>MAX(0,H101+$H$5-temps_HW_Seasonality!H95-$H$3)</f>
        <v>1.0070341489615082</v>
      </c>
      <c r="I102" s="7">
        <f>MAX(0,I101+$I$5-temps_HW_Seasonality!I95-$I$3)</f>
        <v>1.0623373554702469</v>
      </c>
      <c r="J102" s="7">
        <f>MAX(0,J101+$J$5-temps_HW_Seasonality!J95-$J$3)</f>
        <v>1.067104821503571</v>
      </c>
      <c r="K102" s="7">
        <f>MAX(0,K101+$K$5-temps_HW_Seasonality!K95-$K$3)</f>
        <v>1.1095664332898429</v>
      </c>
      <c r="L102" s="7">
        <f>MAX(0,L101+$L$5-temps_HW_Seasonality!L95-$L$3)</f>
        <v>1.1120534014144283</v>
      </c>
      <c r="M102" s="7">
        <f>MAX(0,M101+$M$5-temps_HW_Seasonality!M95-$M$3)</f>
        <v>1.0716277787292758</v>
      </c>
      <c r="N102" s="7">
        <f>MAX(0,N101+$N$5-temps_HW_Seasonality!N95-$N$3)</f>
        <v>1.0751077018179327</v>
      </c>
      <c r="O102" s="7">
        <f>MAX(0,O101+$O$5-temps_HW_Seasonality!O95-$O$3)</f>
        <v>1.00592821458212</v>
      </c>
      <c r="P102" s="7">
        <f>MAX(0,P101+$P$5-temps_HW_Seasonality!P95-$P$3)</f>
        <v>1.0181577762018956</v>
      </c>
      <c r="Q102" s="7">
        <f>MAX(0,Q101+$Q$5-temps_HW_Seasonality!Q95-$Q$3)</f>
        <v>1.0555054548683398</v>
      </c>
      <c r="R102" s="7">
        <f>MAX(0,R101+$R$5-temps_HW_Seasonality!R95-$R$3)</f>
        <v>0.88038261649713656</v>
      </c>
      <c r="S102" s="7">
        <f>MAX(0,S101+$S$5-temps_HW_Seasonality!S95-$S$3)</f>
        <v>0.86926265686988535</v>
      </c>
      <c r="T102" s="7">
        <f>MAX(0,T101+$T$5-temps_HW_Seasonality!T95-$T$3)</f>
        <v>0.87610740352726735</v>
      </c>
    </row>
    <row r="103" spans="1:20" x14ac:dyDescent="0.25">
      <c r="A103" s="4">
        <v>44107</v>
      </c>
      <c r="B103" s="7">
        <f>MAX(0,B102+$B$5-temps_HW_Seasonality!B96-$B$3)</f>
        <v>0.66904223607718538</v>
      </c>
      <c r="C103" s="7">
        <f t="shared" si="6"/>
        <v>2.2131314262227804</v>
      </c>
      <c r="D103" s="7">
        <f>MAX(0,D102+$D$5-temps_HW_Seasonality!D96-$D$3)</f>
        <v>0.90497634713991848</v>
      </c>
      <c r="E103" s="7">
        <f>MAX(0,E102+$E$5-temps_HW_Seasonality!E96-$E$3)</f>
        <v>1.0101665877143557</v>
      </c>
      <c r="F103" s="7">
        <f>MAX(0,F102+$F$5-temps_HW_Seasonality!F96-$F$3)</f>
        <v>1.042077435347756</v>
      </c>
      <c r="G103" s="7">
        <f>MAX(0,G102+$G$5-temps_HW_Seasonality!G96-$G$3)</f>
        <v>1.1495569303494277</v>
      </c>
      <c r="H103" s="7">
        <f>MAX(0,H102+$H$5-temps_HW_Seasonality!H96-$H$3)</f>
        <v>1.1035251561790764</v>
      </c>
      <c r="I103" s="7">
        <f>MAX(0,I102+$I$5-temps_HW_Seasonality!I96-$I$3)</f>
        <v>1.1781752501316278</v>
      </c>
      <c r="J103" s="7">
        <f>MAX(0,J102+$J$5-temps_HW_Seasonality!J96-$J$3)</f>
        <v>1.1928065995982018</v>
      </c>
      <c r="K103" s="7">
        <f>MAX(0,K102+$K$5-temps_HW_Seasonality!K96-$K$3)</f>
        <v>1.2419481285491063</v>
      </c>
      <c r="L103" s="7">
        <f>MAX(0,L102+$L$5-temps_HW_Seasonality!L96-$L$3)</f>
        <v>1.2410558587666289</v>
      </c>
      <c r="M103" s="7">
        <f>MAX(0,M102+$M$5-temps_HW_Seasonality!M96-$M$3)</f>
        <v>1.20639673298121</v>
      </c>
      <c r="N103" s="7">
        <f>MAX(0,N102+$N$5-temps_HW_Seasonality!N96-$N$3)</f>
        <v>1.1934251273530296</v>
      </c>
      <c r="O103" s="7">
        <f>MAX(0,O102+$O$5-temps_HW_Seasonality!O96-$O$3)</f>
        <v>1.1187165786035376</v>
      </c>
      <c r="P103" s="7">
        <f>MAX(0,P102+$P$5-temps_HW_Seasonality!P96-$P$3)</f>
        <v>1.1573370143795345</v>
      </c>
      <c r="Q103" s="7">
        <f>MAX(0,Q102+$Q$5-temps_HW_Seasonality!Q96-$Q$3)</f>
        <v>1.1719158974379071</v>
      </c>
      <c r="R103" s="7">
        <f>MAX(0,R102+$R$5-temps_HW_Seasonality!R96-$R$3)</f>
        <v>0.98552409951185149</v>
      </c>
      <c r="S103" s="7">
        <f>MAX(0,S102+$S$5-temps_HW_Seasonality!S96-$S$3)</f>
        <v>0.97575030799403972</v>
      </c>
      <c r="T103" s="7">
        <f>MAX(0,T102+$T$5-temps_HW_Seasonality!T96-$T$3)</f>
        <v>1.0014134860429116</v>
      </c>
    </row>
    <row r="104" spans="1:20" x14ac:dyDescent="0.25">
      <c r="A104" s="4">
        <v>44108</v>
      </c>
      <c r="B104" s="7">
        <f>MAX(0,B103+$B$5-temps_HW_Seasonality!B97-$B$3)</f>
        <v>0.80168275150022594</v>
      </c>
      <c r="C104" s="7">
        <f t="shared" si="6"/>
        <v>2.9337260876689673</v>
      </c>
      <c r="D104" s="7">
        <f>MAX(0,D103+$D$5-temps_HW_Seasonality!D97-$D$3)</f>
        <v>1.005660391773064</v>
      </c>
      <c r="E104" s="7">
        <f>MAX(0,E103+$E$5-temps_HW_Seasonality!E97-$E$3)</f>
        <v>1.1396500169302919</v>
      </c>
      <c r="F104" s="7">
        <f>MAX(0,F103+$F$5-temps_HW_Seasonality!F97-$F$3)</f>
        <v>1.1658918653180859</v>
      </c>
      <c r="G104" s="7">
        <f>MAX(0,G103+$G$5-temps_HW_Seasonality!G97-$G$3)</f>
        <v>1.274574284453269</v>
      </c>
      <c r="H104" s="7">
        <f>MAX(0,H103+$H$5-temps_HW_Seasonality!H97-$H$3)</f>
        <v>1.2279075773663737</v>
      </c>
      <c r="I104" s="7">
        <f>MAX(0,I103+$I$5-temps_HW_Seasonality!I97-$I$3)</f>
        <v>1.2775766203285084</v>
      </c>
      <c r="J104" s="7">
        <f>MAX(0,J103+$J$5-temps_HW_Seasonality!J97-$J$3)</f>
        <v>1.2988441311966197</v>
      </c>
      <c r="K104" s="7">
        <f>MAX(0,K103+$K$5-temps_HW_Seasonality!K97-$K$3)</f>
        <v>1.3526648573806535</v>
      </c>
      <c r="L104" s="7">
        <f>MAX(0,L103+$L$5-temps_HW_Seasonality!L97-$L$3)</f>
        <v>1.3519193869850559</v>
      </c>
      <c r="M104" s="7">
        <f>MAX(0,M103+$M$5-temps_HW_Seasonality!M97-$M$3)</f>
        <v>1.3154437349964565</v>
      </c>
      <c r="N104" s="7">
        <f>MAX(0,N103+$N$5-temps_HW_Seasonality!N97-$N$3)</f>
        <v>1.2944463838472924</v>
      </c>
      <c r="O104" s="7">
        <f>MAX(0,O103+$O$5-temps_HW_Seasonality!O97-$O$3)</f>
        <v>1.2247182881071712</v>
      </c>
      <c r="P104" s="7">
        <f>MAX(0,P103+$P$5-temps_HW_Seasonality!P97-$P$3)</f>
        <v>1.2783220549544254</v>
      </c>
      <c r="Q104" s="7">
        <f>MAX(0,Q103+$Q$5-temps_HW_Seasonality!Q97-$Q$3)</f>
        <v>1.2753596200739439</v>
      </c>
      <c r="R104" s="7">
        <f>MAX(0,R103+$R$5-temps_HW_Seasonality!R97-$R$3)</f>
        <v>1.0614558705253925</v>
      </c>
      <c r="S104" s="7">
        <f>MAX(0,S103+$S$5-temps_HW_Seasonality!S97-$S$3)</f>
        <v>1.051867450039411</v>
      </c>
      <c r="T104" s="7">
        <f>MAX(0,T103+$T$5-temps_HW_Seasonality!T97-$T$3)</f>
        <v>1.1305150620891049</v>
      </c>
    </row>
    <row r="105" spans="1:20" x14ac:dyDescent="0.25">
      <c r="A105" s="4">
        <v>44109</v>
      </c>
      <c r="B105" s="7">
        <f>MAX(0,B104+$B$5-temps_HW_Seasonality!B98-$B$3)</f>
        <v>0.98283211963780259</v>
      </c>
      <c r="C105" s="7">
        <f t="shared" si="6"/>
        <v>3.835470117252731</v>
      </c>
      <c r="D105" s="7">
        <f>MAX(0,D104+$D$5-temps_HW_Seasonality!D98-$D$3)</f>
        <v>1.1571000309610955</v>
      </c>
      <c r="E105" s="7">
        <f>MAX(0,E104+$E$5-temps_HW_Seasonality!E98-$E$3)</f>
        <v>1.2904378417677234</v>
      </c>
      <c r="F105" s="7">
        <f>MAX(0,F104+$F$5-temps_HW_Seasonality!F98-$F$3)</f>
        <v>1.3089970994131448</v>
      </c>
      <c r="G105" s="7">
        <f>MAX(0,G104+$G$5-temps_HW_Seasonality!G98-$G$3)</f>
        <v>1.4200348542894021</v>
      </c>
      <c r="H105" s="7">
        <f>MAX(0,H104+$H$5-temps_HW_Seasonality!H98-$H$3)</f>
        <v>1.3577202434940869</v>
      </c>
      <c r="I105" s="7">
        <f>MAX(0,I104+$I$5-temps_HW_Seasonality!I98-$I$3)</f>
        <v>1.3964968674252769</v>
      </c>
      <c r="J105" s="7">
        <f>MAX(0,J104+$J$5-temps_HW_Seasonality!J98-$J$3)</f>
        <v>1.4202026992238883</v>
      </c>
      <c r="K105" s="7">
        <f>MAX(0,K104+$K$5-temps_HW_Seasonality!K98-$K$3)</f>
        <v>1.4841929687553126</v>
      </c>
      <c r="L105" s="7">
        <f>MAX(0,L104+$L$5-temps_HW_Seasonality!L98-$L$3)</f>
        <v>1.4762917984793054</v>
      </c>
      <c r="M105" s="7">
        <f>MAX(0,M104+$M$5-temps_HW_Seasonality!M98-$M$3)</f>
        <v>1.4333230471779486</v>
      </c>
      <c r="N105" s="7">
        <f>MAX(0,N104+$N$5-temps_HW_Seasonality!N98-$N$3)</f>
        <v>1.4073660021590615</v>
      </c>
      <c r="O105" s="7">
        <f>MAX(0,O104+$O$5-temps_HW_Seasonality!O98-$O$3)</f>
        <v>1.369835699161229</v>
      </c>
      <c r="P105" s="7">
        <f>MAX(0,P104+$P$5-temps_HW_Seasonality!P98-$P$3)</f>
        <v>1.4129874863300207</v>
      </c>
      <c r="Q105" s="7">
        <f>MAX(0,Q104+$Q$5-temps_HW_Seasonality!Q98-$Q$3)</f>
        <v>1.3932716948678106</v>
      </c>
      <c r="R105" s="7">
        <f>MAX(0,R104+$R$5-temps_HW_Seasonality!R98-$R$3)</f>
        <v>1.1597134375992888</v>
      </c>
      <c r="S105" s="7">
        <f>MAX(0,S104+$S$5-temps_HW_Seasonality!S98-$S$3)</f>
        <v>1.1482635988736682</v>
      </c>
      <c r="T105" s="7">
        <f>MAX(0,T104+$T$5-temps_HW_Seasonality!T98-$T$3)</f>
        <v>1.2284575683757843</v>
      </c>
    </row>
    <row r="106" spans="1:20" x14ac:dyDescent="0.25">
      <c r="A106" s="4">
        <v>44110</v>
      </c>
      <c r="B106" s="7">
        <f>MAX(0,B105+$B$5-temps_HW_Seasonality!B99-$B$3)</f>
        <v>1.1879364197573068</v>
      </c>
      <c r="C106" s="7">
        <f t="shared" si="6"/>
        <v>4.9423184469559986</v>
      </c>
      <c r="D106" s="7">
        <f>MAX(0,D105+$D$5-temps_HW_Seasonality!D99-$D$3)</f>
        <v>1.3647148998082177</v>
      </c>
      <c r="E106" s="7">
        <f>MAX(0,E105+$E$5-temps_HW_Seasonality!E99-$E$3)</f>
        <v>1.4951338437318049</v>
      </c>
      <c r="F106" s="7">
        <f>MAX(0,F105+$F$5-temps_HW_Seasonality!F99-$F$3)</f>
        <v>1.5206128400447969</v>
      </c>
      <c r="G106" s="7">
        <f>MAX(0,G105+$G$5-temps_HW_Seasonality!G99-$G$3)</f>
        <v>1.6426442396879999</v>
      </c>
      <c r="H106" s="7">
        <f>MAX(0,H105+$H$5-temps_HW_Seasonality!H99-$H$3)</f>
        <v>1.5610609358810532</v>
      </c>
      <c r="I106" s="7">
        <f>MAX(0,I105+$I$5-temps_HW_Seasonality!I99-$I$3)</f>
        <v>1.5898616218800297</v>
      </c>
      <c r="J106" s="7">
        <f>MAX(0,J105+$J$5-temps_HW_Seasonality!J99-$J$3)</f>
        <v>1.612277463760821</v>
      </c>
      <c r="K106" s="7">
        <f>MAX(0,K105+$K$5-temps_HW_Seasonality!K99-$K$3)</f>
        <v>1.6886540690138769</v>
      </c>
      <c r="L106" s="7">
        <f>MAX(0,L105+$L$5-temps_HW_Seasonality!L99-$L$3)</f>
        <v>1.6863347193323588</v>
      </c>
      <c r="M106" s="7">
        <f>MAX(0,M105+$M$5-temps_HW_Seasonality!M99-$M$3)</f>
        <v>1.621444871650481</v>
      </c>
      <c r="N106" s="7">
        <f>MAX(0,N105+$N$5-temps_HW_Seasonality!N99-$N$3)</f>
        <v>1.5816531870851605</v>
      </c>
      <c r="O106" s="7">
        <f>MAX(0,O105+$O$5-temps_HW_Seasonality!O99-$O$3)</f>
        <v>1.5178841613674137</v>
      </c>
      <c r="P106" s="7">
        <f>MAX(0,P105+$P$5-temps_HW_Seasonality!P99-$P$3)</f>
        <v>1.5488801773435468</v>
      </c>
      <c r="Q106" s="7">
        <f>MAX(0,Q105+$Q$5-temps_HW_Seasonality!Q99-$Q$3)</f>
        <v>1.5264915756446202</v>
      </c>
      <c r="R106" s="7">
        <f>MAX(0,R105+$R$5-temps_HW_Seasonality!R99-$R$3)</f>
        <v>1.2737407648447219</v>
      </c>
      <c r="S106" s="7">
        <f>MAX(0,S105+$S$5-temps_HW_Seasonality!S99-$S$3)</f>
        <v>1.2587499556542008</v>
      </c>
      <c r="T106" s="7">
        <f>MAX(0,T105+$T$5-temps_HW_Seasonality!T99-$T$3)</f>
        <v>1.3208852314177797</v>
      </c>
    </row>
    <row r="107" spans="1:20" x14ac:dyDescent="0.25">
      <c r="A107" s="4">
        <v>44111</v>
      </c>
      <c r="B107" s="7">
        <f>MAX(0,B106+$B$5-temps_HW_Seasonality!B100-$B$3)</f>
        <v>1.4414533826729543</v>
      </c>
      <c r="C107" s="7">
        <f t="shared" ref="C107:C131" si="7">MAX(0,C106+(B107-$C$3))</f>
        <v>6.3026837395749142</v>
      </c>
      <c r="D107" s="7">
        <f>MAX(0,D106+$D$5-temps_HW_Seasonality!D100-$D$3)</f>
        <v>1.5891093549572544</v>
      </c>
      <c r="E107" s="7">
        <f>MAX(0,E106+$E$5-temps_HW_Seasonality!E100-$E$3)</f>
        <v>1.7144869003950274</v>
      </c>
      <c r="F107" s="7">
        <f>MAX(0,F106+$F$5-temps_HW_Seasonality!F100-$F$3)</f>
        <v>1.7574056192368319</v>
      </c>
      <c r="G107" s="7">
        <f>MAX(0,G106+$G$5-temps_HW_Seasonality!G100-$G$3)</f>
        <v>1.8866664199173728</v>
      </c>
      <c r="H107" s="7">
        <f>MAX(0,H106+$H$5-temps_HW_Seasonality!H100-$H$3)</f>
        <v>1.8048012552533683</v>
      </c>
      <c r="I107" s="7">
        <f>MAX(0,I106+$I$5-temps_HW_Seasonality!I100-$I$3)</f>
        <v>1.8279658153612846</v>
      </c>
      <c r="J107" s="7">
        <f>MAX(0,J106+$J$5-temps_HW_Seasonality!J100-$J$3)</f>
        <v>1.8425053037347179</v>
      </c>
      <c r="K107" s="7">
        <f>MAX(0,K106+$K$5-temps_HW_Seasonality!K100-$K$3)</f>
        <v>1.9181180972794472</v>
      </c>
      <c r="L107" s="7">
        <f>MAX(0,L106+$L$5-temps_HW_Seasonality!L100-$L$3)</f>
        <v>1.9232291811720239</v>
      </c>
      <c r="M107" s="7">
        <f>MAX(0,M106+$M$5-temps_HW_Seasonality!M100-$M$3)</f>
        <v>1.8422940719424863</v>
      </c>
      <c r="N107" s="7">
        <f>MAX(0,N106+$N$5-temps_HW_Seasonality!N100-$N$3)</f>
        <v>1.7906948490662165</v>
      </c>
      <c r="O107" s="7">
        <f>MAX(0,O106+$O$5-temps_HW_Seasonality!O100-$O$3)</f>
        <v>1.6909561767167882</v>
      </c>
      <c r="P107" s="7">
        <f>MAX(0,P106+$P$5-temps_HW_Seasonality!P100-$P$3)</f>
        <v>1.6942900503770251</v>
      </c>
      <c r="Q107" s="7">
        <f>MAX(0,Q106+$Q$5-temps_HW_Seasonality!Q100-$Q$3)</f>
        <v>1.6728738793574414</v>
      </c>
      <c r="R107" s="7">
        <f>MAX(0,R106+$R$5-temps_HW_Seasonality!R100-$R$3)</f>
        <v>1.4409611111983778</v>
      </c>
      <c r="S107" s="7">
        <f>MAX(0,S106+$S$5-temps_HW_Seasonality!S100-$S$3)</f>
        <v>1.4368093314268331</v>
      </c>
      <c r="T107" s="7">
        <f>MAX(0,T106+$T$5-temps_HW_Seasonality!T100-$T$3)</f>
        <v>1.472721383711076</v>
      </c>
    </row>
    <row r="108" spans="1:20" x14ac:dyDescent="0.25">
      <c r="A108" s="4">
        <v>44112</v>
      </c>
      <c r="B108" s="7">
        <f>MAX(0,B107+$B$5-temps_HW_Seasonality!B101-$B$3)</f>
        <v>1.4750770775663846</v>
      </c>
      <c r="C108" s="7">
        <f t="shared" si="7"/>
        <v>7.6966727270872601</v>
      </c>
      <c r="D108" s="7">
        <f>MAX(0,D107+$D$5-temps_HW_Seasonality!D101-$D$3)</f>
        <v>1.7406661187415409</v>
      </c>
      <c r="E108" s="7">
        <f>MAX(0,E107+$E$5-temps_HW_Seasonality!E101-$E$3)</f>
        <v>1.8838641120657198</v>
      </c>
      <c r="F108" s="7">
        <f>MAX(0,F107+$F$5-temps_HW_Seasonality!F101-$F$3)</f>
        <v>1.979366410630881</v>
      </c>
      <c r="G108" s="7">
        <f>MAX(0,G107+$G$5-temps_HW_Seasonality!G101-$G$3)</f>
        <v>2.0936974720418329</v>
      </c>
      <c r="H108" s="7">
        <f>MAX(0,H107+$H$5-temps_HW_Seasonality!H101-$H$3)</f>
        <v>2.0400525320552623</v>
      </c>
      <c r="I108" s="7">
        <f>MAX(0,I107+$I$5-temps_HW_Seasonality!I101-$I$3)</f>
        <v>2.0646383508302573</v>
      </c>
      <c r="J108" s="7">
        <f>MAX(0,J107+$J$5-temps_HW_Seasonality!J101-$J$3)</f>
        <v>2.0825744744446979</v>
      </c>
      <c r="K108" s="7">
        <f>MAX(0,K107+$K$5-temps_HW_Seasonality!K101-$K$3)</f>
        <v>2.1560777764538783</v>
      </c>
      <c r="L108" s="7">
        <f>MAX(0,L107+$L$5-temps_HW_Seasonality!L101-$L$3)</f>
        <v>2.1637294342519109</v>
      </c>
      <c r="M108" s="7">
        <f>MAX(0,M107+$M$5-temps_HW_Seasonality!M101-$M$3)</f>
        <v>2.0753889285823686</v>
      </c>
      <c r="N108" s="7">
        <f>MAX(0,N107+$N$5-temps_HW_Seasonality!N101-$N$3)</f>
        <v>2.0385207653165001</v>
      </c>
      <c r="O108" s="7">
        <f>MAX(0,O107+$O$5-temps_HW_Seasonality!O101-$O$3)</f>
        <v>1.9144837602692468</v>
      </c>
      <c r="P108" s="7">
        <f>MAX(0,P107+$P$5-temps_HW_Seasonality!P101-$P$3)</f>
        <v>1.8960980482340053</v>
      </c>
      <c r="Q108" s="7">
        <f>MAX(0,Q107+$Q$5-temps_HW_Seasonality!Q101-$Q$3)</f>
        <v>1.8651030418749077</v>
      </c>
      <c r="R108" s="7">
        <f>MAX(0,R107+$R$5-temps_HW_Seasonality!R101-$R$3)</f>
        <v>1.6386962250914308</v>
      </c>
      <c r="S108" s="7">
        <f>MAX(0,S107+$S$5-temps_HW_Seasonality!S101-$S$3)</f>
        <v>1.6374211556869056</v>
      </c>
      <c r="T108" s="7">
        <f>MAX(0,T107+$T$5-temps_HW_Seasonality!T101-$T$3)</f>
        <v>1.653283831872439</v>
      </c>
    </row>
    <row r="109" spans="1:20" x14ac:dyDescent="0.25">
      <c r="A109" s="4">
        <v>44113</v>
      </c>
      <c r="B109" s="7">
        <f>MAX(0,B108+$B$5-temps_HW_Seasonality!B102-$B$3)</f>
        <v>1.605870699360199</v>
      </c>
      <c r="C109" s="7">
        <f t="shared" si="7"/>
        <v>9.2214553363934204</v>
      </c>
      <c r="D109" s="7">
        <f>MAX(0,D108+$D$5-temps_HW_Seasonality!D102-$D$3)</f>
        <v>1.8895642372274379</v>
      </c>
      <c r="E109" s="7">
        <f>MAX(0,E108+$E$5-temps_HW_Seasonality!E102-$E$3)</f>
        <v>2.046679959729377</v>
      </c>
      <c r="F109" s="7">
        <f>MAX(0,F108+$F$5-temps_HW_Seasonality!F102-$F$3)</f>
        <v>2.166472700494158</v>
      </c>
      <c r="G109" s="7">
        <f>MAX(0,G108+$G$5-temps_HW_Seasonality!G102-$G$3)</f>
        <v>2.3176349678657218</v>
      </c>
      <c r="H109" s="7">
        <f>MAX(0,H108+$H$5-temps_HW_Seasonality!H102-$H$3)</f>
        <v>2.2833972997869596</v>
      </c>
      <c r="I109" s="7">
        <f>MAX(0,I108+$I$5-temps_HW_Seasonality!I102-$I$3)</f>
        <v>2.3086246195574209</v>
      </c>
      <c r="J109" s="7">
        <f>MAX(0,J108+$J$5-temps_HW_Seasonality!J102-$J$3)</f>
        <v>2.3324968279360867</v>
      </c>
      <c r="K109" s="7">
        <f>MAX(0,K108+$K$5-temps_HW_Seasonality!K102-$K$3)</f>
        <v>2.4124117159878993</v>
      </c>
      <c r="L109" s="7">
        <f>MAX(0,L108+$L$5-temps_HW_Seasonality!L102-$L$3)</f>
        <v>2.4039794511222912</v>
      </c>
      <c r="M109" s="7">
        <f>MAX(0,M108+$M$5-temps_HW_Seasonality!M102-$M$3)</f>
        <v>2.3162685737537339</v>
      </c>
      <c r="N109" s="7">
        <f>MAX(0,N108+$N$5-temps_HW_Seasonality!N102-$N$3)</f>
        <v>2.2766743263191138</v>
      </c>
      <c r="O109" s="7">
        <f>MAX(0,O108+$O$5-temps_HW_Seasonality!O102-$O$3)</f>
        <v>2.1338185623299646</v>
      </c>
      <c r="P109" s="7">
        <f>MAX(0,P108+$P$5-temps_HW_Seasonality!P102-$P$3)</f>
        <v>2.102233124533341</v>
      </c>
      <c r="Q109" s="7">
        <f>MAX(0,Q108+$Q$5-temps_HW_Seasonality!Q102-$Q$3)</f>
        <v>2.07986336215609</v>
      </c>
      <c r="R109" s="7">
        <f>MAX(0,R108+$R$5-temps_HW_Seasonality!R102-$R$3)</f>
        <v>1.8268485193192388</v>
      </c>
      <c r="S109" s="7">
        <f>MAX(0,S108+$S$5-temps_HW_Seasonality!S102-$S$3)</f>
        <v>1.819857225368066</v>
      </c>
      <c r="T109" s="7">
        <f>MAX(0,T108+$T$5-temps_HW_Seasonality!T102-$T$3)</f>
        <v>1.8337666431583863</v>
      </c>
    </row>
    <row r="110" spans="1:20" x14ac:dyDescent="0.25">
      <c r="A110" s="4">
        <v>44114</v>
      </c>
      <c r="B110" s="7">
        <f>MAX(0,B109+$B$5-temps_HW_Seasonality!B103-$B$3)</f>
        <v>1.7108045563699483</v>
      </c>
      <c r="C110" s="7">
        <f t="shared" si="7"/>
        <v>10.851171802709329</v>
      </c>
      <c r="D110" s="7">
        <f>MAX(0,D109+$D$5-temps_HW_Seasonality!D103-$D$3)</f>
        <v>2.0126872836279608</v>
      </c>
      <c r="E110" s="7">
        <f>MAX(0,E109+$E$5-temps_HW_Seasonality!E103-$E$3)</f>
        <v>2.184770188875985</v>
      </c>
      <c r="F110" s="7">
        <f>MAX(0,F109+$F$5-temps_HW_Seasonality!F103-$F$3)</f>
        <v>2.2931219359615302</v>
      </c>
      <c r="G110" s="7">
        <f>MAX(0,G109+$G$5-temps_HW_Seasonality!G103-$G$3)</f>
        <v>2.4579710815782656</v>
      </c>
      <c r="H110" s="7">
        <f>MAX(0,H109+$H$5-temps_HW_Seasonality!H103-$H$3)</f>
        <v>2.4397152333001868</v>
      </c>
      <c r="I110" s="7">
        <f>MAX(0,I109+$I$5-temps_HW_Seasonality!I103-$I$3)</f>
        <v>2.4865021439976851</v>
      </c>
      <c r="J110" s="7">
        <f>MAX(0,J109+$J$5-temps_HW_Seasonality!J103-$J$3)</f>
        <v>2.5291487592639452</v>
      </c>
      <c r="K110" s="7">
        <f>MAX(0,K109+$K$5-temps_HW_Seasonality!K103-$K$3)</f>
        <v>2.6092212519011677</v>
      </c>
      <c r="L110" s="7">
        <f>MAX(0,L109+$L$5-temps_HW_Seasonality!L103-$L$3)</f>
        <v>2.6065754109649291</v>
      </c>
      <c r="M110" s="7">
        <f>MAX(0,M109+$M$5-temps_HW_Seasonality!M103-$M$3)</f>
        <v>2.5267220154713912</v>
      </c>
      <c r="N110" s="7">
        <f>MAX(0,N109+$N$5-temps_HW_Seasonality!N103-$N$3)</f>
        <v>2.4880193419532937</v>
      </c>
      <c r="O110" s="7">
        <f>MAX(0,O109+$O$5-temps_HW_Seasonality!O103-$O$3)</f>
        <v>2.3658478759089121</v>
      </c>
      <c r="P110" s="7">
        <f>MAX(0,P109+$P$5-temps_HW_Seasonality!P103-$P$3)</f>
        <v>2.324845281515723</v>
      </c>
      <c r="Q110" s="7">
        <f>MAX(0,Q109+$Q$5-temps_HW_Seasonality!Q103-$Q$3)</f>
        <v>2.3113659175732062</v>
      </c>
      <c r="R110" s="7">
        <f>MAX(0,R109+$R$5-temps_HW_Seasonality!R103-$R$3)</f>
        <v>2.0317829791206017</v>
      </c>
      <c r="S110" s="7">
        <f>MAX(0,S109+$S$5-temps_HW_Seasonality!S103-$S$3)</f>
        <v>2.0110573515641521</v>
      </c>
      <c r="T110" s="7">
        <f>MAX(0,T109+$T$5-temps_HW_Seasonality!T103-$T$3)</f>
        <v>2.0242432801374557</v>
      </c>
    </row>
    <row r="111" spans="1:20" x14ac:dyDescent="0.25">
      <c r="A111" s="4">
        <v>44115</v>
      </c>
      <c r="B111" s="7">
        <f>MAX(0,B110+$B$5-temps_HW_Seasonality!B104-$B$3)</f>
        <v>1.8516295570070516</v>
      </c>
      <c r="C111" s="7">
        <f t="shared" si="7"/>
        <v>12.621713269662342</v>
      </c>
      <c r="D111" s="7">
        <f>MAX(0,D110+$D$5-temps_HW_Seasonality!D104-$D$3)</f>
        <v>2.1427148946456454</v>
      </c>
      <c r="E111" s="7">
        <f>MAX(0,E110+$E$5-temps_HW_Seasonality!E104-$E$3)</f>
        <v>2.3204986704376274</v>
      </c>
      <c r="F111" s="7">
        <f>MAX(0,F110+$F$5-temps_HW_Seasonality!F104-$F$3)</f>
        <v>2.4073556572882584</v>
      </c>
      <c r="G111" s="7">
        <f>MAX(0,G110+$G$5-temps_HW_Seasonality!G104-$G$3)</f>
        <v>2.5786809171302734</v>
      </c>
      <c r="H111" s="7">
        <f>MAX(0,H110+$H$5-temps_HW_Seasonality!H104-$H$3)</f>
        <v>2.550285170094841</v>
      </c>
      <c r="I111" s="7">
        <f>MAX(0,I110+$I$5-temps_HW_Seasonality!I104-$I$3)</f>
        <v>2.6375123053695511</v>
      </c>
      <c r="J111" s="7">
        <f>MAX(0,J110+$J$5-temps_HW_Seasonality!J104-$J$3)</f>
        <v>2.6803498719428749</v>
      </c>
      <c r="K111" s="7">
        <f>MAX(0,K110+$K$5-temps_HW_Seasonality!K104-$K$3)</f>
        <v>2.7612515862315941</v>
      </c>
      <c r="L111" s="7">
        <f>MAX(0,L110+$L$5-temps_HW_Seasonality!L104-$L$3)</f>
        <v>2.77218775340343</v>
      </c>
      <c r="M111" s="7">
        <f>MAX(0,M110+$M$5-temps_HW_Seasonality!M104-$M$3)</f>
        <v>2.7383928182328527</v>
      </c>
      <c r="N111" s="7">
        <f>MAX(0,N110+$N$5-temps_HW_Seasonality!N104-$N$3)</f>
        <v>2.6974953470965248</v>
      </c>
      <c r="O111" s="7">
        <f>MAX(0,O110+$O$5-temps_HW_Seasonality!O104-$O$3)</f>
        <v>2.5753585902543534</v>
      </c>
      <c r="P111" s="7">
        <f>MAX(0,P110+$P$5-temps_HW_Seasonality!P104-$P$3)</f>
        <v>2.5355487740816058</v>
      </c>
      <c r="Q111" s="7">
        <f>MAX(0,Q110+$Q$5-temps_HW_Seasonality!Q104-$Q$3)</f>
        <v>2.5353410101404283</v>
      </c>
      <c r="R111" s="7">
        <f>MAX(0,R110+$R$5-temps_HW_Seasonality!R104-$R$3)</f>
        <v>2.2364194388750476</v>
      </c>
      <c r="S111" s="7">
        <f>MAX(0,S110+$S$5-temps_HW_Seasonality!S104-$S$3)</f>
        <v>2.2131497518221752</v>
      </c>
      <c r="T111" s="7">
        <f>MAX(0,T110+$T$5-temps_HW_Seasonality!T104-$T$3)</f>
        <v>2.22563563047885</v>
      </c>
    </row>
    <row r="112" spans="1:20" x14ac:dyDescent="0.25">
      <c r="A112" s="4">
        <v>44116</v>
      </c>
      <c r="B112" s="7">
        <f>MAX(0,B111+$B$5-temps_HW_Seasonality!B105-$B$3)</f>
        <v>1.9922878115085427</v>
      </c>
      <c r="C112" s="7">
        <f t="shared" si="7"/>
        <v>14.532912991116845</v>
      </c>
      <c r="D112" s="7">
        <f>MAX(0,D111+$D$5-temps_HW_Seasonality!D105-$D$3)</f>
        <v>2.2910385368516062</v>
      </c>
      <c r="E112" s="7">
        <f>MAX(0,E111+$E$5-temps_HW_Seasonality!E105-$E$3)</f>
        <v>2.4786429504789367</v>
      </c>
      <c r="F112" s="7">
        <f>MAX(0,F111+$F$5-temps_HW_Seasonality!F105-$F$3)</f>
        <v>2.5492551388095293</v>
      </c>
      <c r="G112" s="7">
        <f>MAX(0,G111+$G$5-temps_HW_Seasonality!G105-$G$3)</f>
        <v>2.7138388060018181</v>
      </c>
      <c r="H112" s="7">
        <f>MAX(0,H111+$H$5-temps_HW_Seasonality!H105-$H$3)</f>
        <v>2.6647042430236523</v>
      </c>
      <c r="I112" s="7">
        <f>MAX(0,I111+$I$5-temps_HW_Seasonality!I105-$I$3)</f>
        <v>2.7375609525698157</v>
      </c>
      <c r="J112" s="7">
        <f>MAX(0,J111+$J$5-temps_HW_Seasonality!J105-$J$3)</f>
        <v>2.8036834463213127</v>
      </c>
      <c r="K112" s="7">
        <f>MAX(0,K111+$K$5-temps_HW_Seasonality!K105-$K$3)</f>
        <v>2.9129970841405344</v>
      </c>
      <c r="L112" s="7">
        <f>MAX(0,L111+$L$5-temps_HW_Seasonality!L105-$L$3)</f>
        <v>2.9530371477128532</v>
      </c>
      <c r="M112" s="7">
        <f>MAX(0,M111+$M$5-temps_HW_Seasonality!M105-$M$3)</f>
        <v>2.920998230271469</v>
      </c>
      <c r="N112" s="7">
        <f>MAX(0,N111+$N$5-temps_HW_Seasonality!N105-$N$3)</f>
        <v>2.8877346479439225</v>
      </c>
      <c r="O112" s="7">
        <f>MAX(0,O111+$O$5-temps_HW_Seasonality!O105-$O$3)</f>
        <v>2.7956393490138169</v>
      </c>
      <c r="P112" s="7">
        <f>MAX(0,P111+$P$5-temps_HW_Seasonality!P105-$P$3)</f>
        <v>2.7663327899029504</v>
      </c>
      <c r="Q112" s="7">
        <f>MAX(0,Q111+$Q$5-temps_HW_Seasonality!Q105-$Q$3)</f>
        <v>2.7473006027664595</v>
      </c>
      <c r="R112" s="7">
        <f>MAX(0,R111+$R$5-temps_HW_Seasonality!R105-$R$3)</f>
        <v>2.4284081959918984</v>
      </c>
      <c r="S112" s="7">
        <f>MAX(0,S111+$S$5-temps_HW_Seasonality!S105-$S$3)</f>
        <v>2.4029932529049787</v>
      </c>
      <c r="T112" s="7">
        <f>MAX(0,T111+$T$5-temps_HW_Seasonality!T105-$T$3)</f>
        <v>2.4216663402750354</v>
      </c>
    </row>
    <row r="113" spans="1:20" x14ac:dyDescent="0.25">
      <c r="A113" s="4">
        <v>44117</v>
      </c>
      <c r="B113" s="7">
        <f>MAX(0,B112+$B$5-temps_HW_Seasonality!B106-$B$3)</f>
        <v>2.0842151120302521</v>
      </c>
      <c r="C113" s="7">
        <f t="shared" si="7"/>
        <v>16.536040013093057</v>
      </c>
      <c r="D113" s="7">
        <f>MAX(0,D112+$D$5-temps_HW_Seasonality!D106-$D$3)</f>
        <v>2.4106323497130573</v>
      </c>
      <c r="E113" s="7">
        <f>MAX(0,E112+$E$5-temps_HW_Seasonality!E106-$E$3)</f>
        <v>2.6291112356576969</v>
      </c>
      <c r="F113" s="7">
        <f>MAX(0,F112+$F$5-temps_HW_Seasonality!F106-$F$3)</f>
        <v>2.6913780111922936</v>
      </c>
      <c r="G113" s="7">
        <f>MAX(0,G112+$G$5-temps_HW_Seasonality!G106-$G$3)</f>
        <v>2.8569803116922428</v>
      </c>
      <c r="H113" s="7">
        <f>MAX(0,H112+$H$5-temps_HW_Seasonality!H106-$H$3)</f>
        <v>2.8092066981358337</v>
      </c>
      <c r="I113" s="7">
        <f>MAX(0,I112+$I$5-temps_HW_Seasonality!I106-$I$3)</f>
        <v>2.8724974022552137</v>
      </c>
      <c r="J113" s="7">
        <f>MAX(0,J112+$J$5-temps_HW_Seasonality!J106-$J$3)</f>
        <v>2.9666205486382986</v>
      </c>
      <c r="K113" s="7">
        <f>MAX(0,K112+$K$5-temps_HW_Seasonality!K106-$K$3)</f>
        <v>3.0738128801835356</v>
      </c>
      <c r="L113" s="7">
        <f>MAX(0,L112+$L$5-temps_HW_Seasonality!L106-$L$3)</f>
        <v>3.1500308087815689</v>
      </c>
      <c r="M113" s="7">
        <f>MAX(0,M112+$M$5-temps_HW_Seasonality!M106-$M$3)</f>
        <v>3.1099018869745367</v>
      </c>
      <c r="N113" s="7">
        <f>MAX(0,N112+$N$5-temps_HW_Seasonality!N106-$N$3)</f>
        <v>3.0781775888541474</v>
      </c>
      <c r="O113" s="7">
        <f>MAX(0,O112+$O$5-temps_HW_Seasonality!O106-$O$3)</f>
        <v>2.9786168127086867</v>
      </c>
      <c r="P113" s="7">
        <f>MAX(0,P112+$P$5-temps_HW_Seasonality!P106-$P$3)</f>
        <v>2.9618100958552804</v>
      </c>
      <c r="Q113" s="7">
        <f>MAX(0,Q112+$Q$5-temps_HW_Seasonality!Q106-$Q$3)</f>
        <v>2.9400203647361707</v>
      </c>
      <c r="R113" s="7">
        <f>MAX(0,R112+$R$5-temps_HW_Seasonality!R106-$R$3)</f>
        <v>2.6203227483354743</v>
      </c>
      <c r="S113" s="7">
        <f>MAX(0,S112+$S$5-temps_HW_Seasonality!S106-$S$3)</f>
        <v>2.5924474448769033</v>
      </c>
      <c r="T113" s="7">
        <f>MAX(0,T112+$T$5-temps_HW_Seasonality!T106-$T$3)</f>
        <v>2.6154241611196247</v>
      </c>
    </row>
    <row r="114" spans="1:20" x14ac:dyDescent="0.25">
      <c r="A114" s="4">
        <v>44118</v>
      </c>
      <c r="B114" s="7">
        <f>MAX(0,B113+$B$5-temps_HW_Seasonality!B107-$B$3)</f>
        <v>2.1031774605522497</v>
      </c>
      <c r="C114" s="7">
        <f t="shared" si="7"/>
        <v>18.558129383591268</v>
      </c>
      <c r="D114" s="7">
        <f>MAX(0,D113+$D$5-temps_HW_Seasonality!D107-$D$3)</f>
        <v>2.512164420239122</v>
      </c>
      <c r="E114" s="7">
        <f>MAX(0,E113+$E$5-temps_HW_Seasonality!E107-$E$3)</f>
        <v>2.7209101319462108</v>
      </c>
      <c r="F114" s="7">
        <f>MAX(0,F113+$F$5-temps_HW_Seasonality!F107-$F$3)</f>
        <v>2.7936299513841605</v>
      </c>
      <c r="G114" s="7">
        <f>MAX(0,G113+$G$5-temps_HW_Seasonality!G107-$G$3)</f>
        <v>2.9793555062919888</v>
      </c>
      <c r="H114" s="7">
        <f>MAX(0,H113+$H$5-temps_HW_Seasonality!H107-$H$3)</f>
        <v>2.9648771849721114</v>
      </c>
      <c r="I114" s="7">
        <f>MAX(0,I113+$I$5-temps_HW_Seasonality!I107-$I$3)</f>
        <v>3.0240786473447336</v>
      </c>
      <c r="J114" s="7">
        <f>MAX(0,J113+$J$5-temps_HW_Seasonality!J107-$J$3)</f>
        <v>3.1301344674861853</v>
      </c>
      <c r="K114" s="7">
        <f>MAX(0,K113+$K$5-temps_HW_Seasonality!K107-$K$3)</f>
        <v>3.236549369815243</v>
      </c>
      <c r="L114" s="7">
        <f>MAX(0,L113+$L$5-temps_HW_Seasonality!L107-$L$3)</f>
        <v>3.3088768357342992</v>
      </c>
      <c r="M114" s="7">
        <f>MAX(0,M113+$M$5-temps_HW_Seasonality!M107-$M$3)</f>
        <v>3.2635676390187922</v>
      </c>
      <c r="N114" s="7">
        <f>MAX(0,N113+$N$5-temps_HW_Seasonality!N107-$N$3)</f>
        <v>3.2329922421076644</v>
      </c>
      <c r="O114" s="7">
        <f>MAX(0,O113+$O$5-temps_HW_Seasonality!O107-$O$3)</f>
        <v>3.1551929447902247</v>
      </c>
      <c r="P114" s="7">
        <f>MAX(0,P113+$P$5-temps_HW_Seasonality!P107-$P$3)</f>
        <v>3.1612956096889371</v>
      </c>
      <c r="Q114" s="7">
        <f>MAX(0,Q113+$Q$5-temps_HW_Seasonality!Q107-$Q$3)</f>
        <v>3.1301583941386131</v>
      </c>
      <c r="R114" s="7">
        <f>MAX(0,R113+$R$5-temps_HW_Seasonality!R107-$R$3)</f>
        <v>2.7998516307379244</v>
      </c>
      <c r="S114" s="7">
        <f>MAX(0,S113+$S$5-temps_HW_Seasonality!S107-$S$3)</f>
        <v>2.7852050714645373</v>
      </c>
      <c r="T114" s="7">
        <f>MAX(0,T113+$T$5-temps_HW_Seasonality!T107-$T$3)</f>
        <v>2.832808926737902</v>
      </c>
    </row>
    <row r="115" spans="1:20" x14ac:dyDescent="0.25">
      <c r="A115" s="4">
        <v>44119</v>
      </c>
      <c r="B115" s="7">
        <f>MAX(0,B114+$B$5-temps_HW_Seasonality!B108-$B$3)</f>
        <v>2.0977983861431202</v>
      </c>
      <c r="C115" s="7">
        <f t="shared" si="7"/>
        <v>20.574839679680348</v>
      </c>
      <c r="D115" s="7">
        <f>MAX(0,D114+$D$5-temps_HW_Seasonality!D108-$D$3)</f>
        <v>2.5668942248890048</v>
      </c>
      <c r="E115" s="7">
        <f>MAX(0,E114+$E$5-temps_HW_Seasonality!E108-$E$3)</f>
        <v>2.7911733713980991</v>
      </c>
      <c r="F115" s="7">
        <f>MAX(0,F114+$F$5-temps_HW_Seasonality!F108-$F$3)</f>
        <v>2.8684660227382146</v>
      </c>
      <c r="G115" s="7">
        <f>MAX(0,G114+$G$5-temps_HW_Seasonality!G108-$G$3)</f>
        <v>3.0717341730954084</v>
      </c>
      <c r="H115" s="7">
        <f>MAX(0,H114+$H$5-temps_HW_Seasonality!H108-$H$3)</f>
        <v>3.1127100535494492</v>
      </c>
      <c r="I115" s="7">
        <f>MAX(0,I114+$I$5-temps_HW_Seasonality!I108-$I$3)</f>
        <v>3.1963894397532111</v>
      </c>
      <c r="J115" s="7">
        <f>MAX(0,J114+$J$5-temps_HW_Seasonality!J108-$J$3)</f>
        <v>3.3071473097996433</v>
      </c>
      <c r="K115" s="7">
        <f>MAX(0,K114+$K$5-temps_HW_Seasonality!K108-$K$3)</f>
        <v>3.4106954999857306</v>
      </c>
      <c r="L115" s="7">
        <f>MAX(0,L114+$L$5-temps_HW_Seasonality!L108-$L$3)</f>
        <v>3.4781155514295188</v>
      </c>
      <c r="M115" s="7">
        <f>MAX(0,M114+$M$5-temps_HW_Seasonality!M108-$M$3)</f>
        <v>3.4280389653116354</v>
      </c>
      <c r="N115" s="7">
        <f>MAX(0,N114+$N$5-temps_HW_Seasonality!N108-$N$3)</f>
        <v>3.3933132654529183</v>
      </c>
      <c r="O115" s="7">
        <f>MAX(0,O114+$O$5-temps_HW_Seasonality!O108-$O$3)</f>
        <v>3.3357681301118283</v>
      </c>
      <c r="P115" s="7">
        <f>MAX(0,P114+$P$5-temps_HW_Seasonality!P108-$P$3)</f>
        <v>3.3383597995573329</v>
      </c>
      <c r="Q115" s="7">
        <f>MAX(0,Q114+$Q$5-temps_HW_Seasonality!Q108-$Q$3)</f>
        <v>3.3009809418249576</v>
      </c>
      <c r="R115" s="7">
        <f>MAX(0,R114+$R$5-temps_HW_Seasonality!R108-$R$3)</f>
        <v>2.9644335892712377</v>
      </c>
      <c r="S115" s="7">
        <f>MAX(0,S114+$S$5-temps_HW_Seasonality!S108-$S$3)</f>
        <v>2.9813338217292147</v>
      </c>
      <c r="T115" s="7">
        <f>MAX(0,T114+$T$5-temps_HW_Seasonality!T108-$T$3)</f>
        <v>3.0543134323264352</v>
      </c>
    </row>
    <row r="116" spans="1:20" x14ac:dyDescent="0.25">
      <c r="A116" s="4">
        <v>44120</v>
      </c>
      <c r="B116" s="7">
        <f>MAX(0,B115+$B$5-temps_HW_Seasonality!B109-$B$3)</f>
        <v>2.1045411399928944</v>
      </c>
      <c r="C116" s="7">
        <f t="shared" si="7"/>
        <v>22.598292729619203</v>
      </c>
      <c r="D116" s="7">
        <f>MAX(0,D115+$D$5-temps_HW_Seasonality!D109-$D$3)</f>
        <v>2.6249784016702389</v>
      </c>
      <c r="E116" s="7">
        <f>MAX(0,E115+$E$5-temps_HW_Seasonality!E109-$E$3)</f>
        <v>2.8479143039106285</v>
      </c>
      <c r="F116" s="7">
        <f>MAX(0,F115+$F$5-temps_HW_Seasonality!F109-$F$3)</f>
        <v>2.9232422610016506</v>
      </c>
      <c r="G116" s="7">
        <f>MAX(0,G115+$G$5-temps_HW_Seasonality!G109-$G$3)</f>
        <v>3.1805938722694815</v>
      </c>
      <c r="H116" s="7">
        <f>MAX(0,H115+$H$5-temps_HW_Seasonality!H109-$H$3)</f>
        <v>3.2120018662936443</v>
      </c>
      <c r="I116" s="7">
        <f>MAX(0,I115+$I$5-temps_HW_Seasonality!I109-$I$3)</f>
        <v>3.3099987832179187</v>
      </c>
      <c r="J116" s="7">
        <f>MAX(0,J115+$J$5-temps_HW_Seasonality!J109-$J$3)</f>
        <v>3.4114401948904298</v>
      </c>
      <c r="K116" s="7">
        <f>MAX(0,K115+$K$5-temps_HW_Seasonality!K109-$K$3)</f>
        <v>3.5398577254638939</v>
      </c>
      <c r="L116" s="7">
        <f>MAX(0,L115+$L$5-temps_HW_Seasonality!L109-$L$3)</f>
        <v>3.6494828706775362</v>
      </c>
      <c r="M116" s="7">
        <f>MAX(0,M115+$M$5-temps_HW_Seasonality!M109-$M$3)</f>
        <v>3.601182300890756</v>
      </c>
      <c r="N116" s="7">
        <f>MAX(0,N115+$N$5-temps_HW_Seasonality!N109-$N$3)</f>
        <v>3.5586473319395178</v>
      </c>
      <c r="O116" s="7">
        <f>MAX(0,O115+$O$5-temps_HW_Seasonality!O109-$O$3)</f>
        <v>3.5062653372613006</v>
      </c>
      <c r="P116" s="7">
        <f>MAX(0,P115+$P$5-temps_HW_Seasonality!P109-$P$3)</f>
        <v>3.5143583753157399</v>
      </c>
      <c r="Q116" s="7">
        <f>MAX(0,Q115+$Q$5-temps_HW_Seasonality!Q109-$Q$3)</f>
        <v>3.4655835685964402</v>
      </c>
      <c r="R116" s="7">
        <f>MAX(0,R115+$R$5-temps_HW_Seasonality!R109-$R$3)</f>
        <v>3.1288977834434157</v>
      </c>
      <c r="S116" s="7">
        <f>MAX(0,S115+$S$5-temps_HW_Seasonality!S109-$S$3)</f>
        <v>3.1437848252070326</v>
      </c>
      <c r="T116" s="7">
        <f>MAX(0,T115+$T$5-temps_HW_Seasonality!T109-$T$3)</f>
        <v>3.2337761651979715</v>
      </c>
    </row>
    <row r="117" spans="1:20" x14ac:dyDescent="0.25">
      <c r="A117" s="4">
        <v>44121</v>
      </c>
      <c r="B117" s="7">
        <f>MAX(0,B116+$B$5-temps_HW_Seasonality!B110-$B$3)</f>
        <v>2.0869436779042947</v>
      </c>
      <c r="C117" s="7">
        <f t="shared" si="7"/>
        <v>24.604148317469459</v>
      </c>
      <c r="D117" s="7">
        <f>MAX(0,D116+$D$5-temps_HW_Seasonality!D110-$D$3)</f>
        <v>2.6281654534516568</v>
      </c>
      <c r="E117" s="7">
        <f>MAX(0,E116+$E$5-temps_HW_Seasonality!E110-$E$3)</f>
        <v>2.8582686146492553</v>
      </c>
      <c r="F117" s="7">
        <f>MAX(0,F116+$F$5-temps_HW_Seasonality!F110-$F$3)</f>
        <v>2.9438788229193458</v>
      </c>
      <c r="G117" s="7">
        <f>MAX(0,G116+$G$5-temps_HW_Seasonality!G110-$G$3)</f>
        <v>3.2420046015613275</v>
      </c>
      <c r="H117" s="7">
        <f>MAX(0,H116+$H$5-temps_HW_Seasonality!H110-$H$3)</f>
        <v>3.2856884958451889</v>
      </c>
      <c r="I117" s="7">
        <f>MAX(0,I116+$I$5-temps_HW_Seasonality!I110-$I$3)</f>
        <v>3.4082089344044988</v>
      </c>
      <c r="J117" s="7">
        <f>MAX(0,J116+$J$5-temps_HW_Seasonality!J110-$J$3)</f>
        <v>3.5004644216156451</v>
      </c>
      <c r="K117" s="7">
        <f>MAX(0,K116+$K$5-temps_HW_Seasonality!K110-$K$3)</f>
        <v>3.6471828597597891</v>
      </c>
      <c r="L117" s="7">
        <f>MAX(0,L116+$L$5-temps_HW_Seasonality!L110-$L$3)</f>
        <v>3.7446927106771746</v>
      </c>
      <c r="M117" s="7">
        <f>MAX(0,M116+$M$5-temps_HW_Seasonality!M110-$M$3)</f>
        <v>3.6984850761230335</v>
      </c>
      <c r="N117" s="7">
        <f>MAX(0,N116+$N$5-temps_HW_Seasonality!N110-$N$3)</f>
        <v>3.7066496125809589</v>
      </c>
      <c r="O117" s="7">
        <f>MAX(0,O116+$O$5-temps_HW_Seasonality!O110-$O$3)</f>
        <v>3.6921482296944386</v>
      </c>
      <c r="P117" s="7">
        <f>MAX(0,P116+$P$5-temps_HW_Seasonality!P110-$P$3)</f>
        <v>3.6902060285720641</v>
      </c>
      <c r="Q117" s="7">
        <f>MAX(0,Q116+$Q$5-temps_HW_Seasonality!Q110-$Q$3)</f>
        <v>3.6344198727567716</v>
      </c>
      <c r="R117" s="7">
        <f>MAX(0,R116+$R$5-temps_HW_Seasonality!R110-$R$3)</f>
        <v>3.2881069306651654</v>
      </c>
      <c r="S117" s="7">
        <f>MAX(0,S116+$S$5-temps_HW_Seasonality!S110-$S$3)</f>
        <v>3.3087062419695106</v>
      </c>
      <c r="T117" s="7">
        <f>MAX(0,T116+$T$5-temps_HW_Seasonality!T110-$T$3)</f>
        <v>3.3830846006440742</v>
      </c>
    </row>
    <row r="118" spans="1:20" x14ac:dyDescent="0.25">
      <c r="A118" s="4">
        <v>44122</v>
      </c>
      <c r="B118" s="7">
        <f>MAX(0,B117+$B$5-temps_HW_Seasonality!B111-$B$3)</f>
        <v>2.26484041868716</v>
      </c>
      <c r="C118" s="7">
        <f t="shared" si="7"/>
        <v>26.787900646102578</v>
      </c>
      <c r="D118" s="7">
        <f>MAX(0,D117+$D$5-temps_HW_Seasonality!D111-$D$3)</f>
        <v>2.7551713385867886</v>
      </c>
      <c r="E118" s="7">
        <f>MAX(0,E117+$E$5-temps_HW_Seasonality!E111-$E$3)</f>
        <v>2.9893668658754886</v>
      </c>
      <c r="F118" s="7">
        <f>MAX(0,F117+$F$5-temps_HW_Seasonality!F111-$F$3)</f>
        <v>3.055938450429613</v>
      </c>
      <c r="G118" s="7">
        <f>MAX(0,G117+$G$5-temps_HW_Seasonality!G111-$G$3)</f>
        <v>3.3421184783199411</v>
      </c>
      <c r="H118" s="7">
        <f>MAX(0,H117+$H$5-temps_HW_Seasonality!H111-$H$3)</f>
        <v>3.3703783808272587</v>
      </c>
      <c r="I118" s="7">
        <f>MAX(0,I117+$I$5-temps_HW_Seasonality!I111-$I$3)</f>
        <v>3.4962200200410822</v>
      </c>
      <c r="J118" s="7">
        <f>MAX(0,J117+$J$5-temps_HW_Seasonality!J111-$J$3)</f>
        <v>3.59404654754923</v>
      </c>
      <c r="K118" s="7">
        <f>MAX(0,K117+$K$5-temps_HW_Seasonality!K111-$K$3)</f>
        <v>3.7344197019583638</v>
      </c>
      <c r="L118" s="7">
        <f>MAX(0,L117+$L$5-temps_HW_Seasonality!L111-$L$3)</f>
        <v>3.8171904519802311</v>
      </c>
      <c r="M118" s="7">
        <f>MAX(0,M117+$M$5-temps_HW_Seasonality!M111-$M$3)</f>
        <v>3.7888765394946877</v>
      </c>
      <c r="N118" s="7">
        <f>MAX(0,N117+$N$5-temps_HW_Seasonality!N111-$N$3)</f>
        <v>3.8253575142859555</v>
      </c>
      <c r="O118" s="7">
        <f>MAX(0,O117+$O$5-temps_HW_Seasonality!O111-$O$3)</f>
        <v>3.8168556409780621</v>
      </c>
      <c r="P118" s="7">
        <f>MAX(0,P117+$P$5-temps_HW_Seasonality!P111-$P$3)</f>
        <v>3.8291590323648559</v>
      </c>
      <c r="Q118" s="7">
        <f>MAX(0,Q117+$Q$5-temps_HW_Seasonality!Q111-$Q$3)</f>
        <v>3.7893748887332706</v>
      </c>
      <c r="R118" s="7">
        <f>MAX(0,R117+$R$5-temps_HW_Seasonality!R111-$R$3)</f>
        <v>3.4384885255144484</v>
      </c>
      <c r="S118" s="7">
        <f>MAX(0,S117+$S$5-temps_HW_Seasonality!S111-$S$3)</f>
        <v>3.4611499750900938</v>
      </c>
      <c r="T118" s="7">
        <f>MAX(0,T117+$T$5-temps_HW_Seasonality!T111-$T$3)</f>
        <v>3.5433299672978009</v>
      </c>
    </row>
    <row r="119" spans="1:20" x14ac:dyDescent="0.25">
      <c r="A119" s="4">
        <v>44123</v>
      </c>
      <c r="B119" s="7">
        <f>MAX(0,B118+$B$5-temps_HW_Seasonality!B112-$B$3)</f>
        <v>2.4792402263962314</v>
      </c>
      <c r="C119" s="7">
        <f t="shared" si="7"/>
        <v>29.186052782444769</v>
      </c>
      <c r="D119" s="7">
        <f>MAX(0,D118+$D$5-temps_HW_Seasonality!D112-$D$3)</f>
        <v>2.9238813867704829</v>
      </c>
      <c r="E119" s="7">
        <f>MAX(0,E118+$E$5-temps_HW_Seasonality!E112-$E$3)</f>
        <v>3.1677933568187568</v>
      </c>
      <c r="F119" s="7">
        <f>MAX(0,F118+$F$5-temps_HW_Seasonality!F112-$F$3)</f>
        <v>3.2348669100119918</v>
      </c>
      <c r="G119" s="7">
        <f>MAX(0,G118+$G$5-temps_HW_Seasonality!G112-$G$3)</f>
        <v>3.4899994250857911</v>
      </c>
      <c r="H119" s="7">
        <f>MAX(0,H118+$H$5-temps_HW_Seasonality!H112-$H$3)</f>
        <v>3.4948893194705435</v>
      </c>
      <c r="I119" s="7">
        <f>MAX(0,I118+$I$5-temps_HW_Seasonality!I112-$I$3)</f>
        <v>3.602923223974261</v>
      </c>
      <c r="J119" s="7">
        <f>MAX(0,J118+$J$5-temps_HW_Seasonality!J112-$J$3)</f>
        <v>3.714264262749452</v>
      </c>
      <c r="K119" s="7">
        <f>MAX(0,K118+$K$5-temps_HW_Seasonality!K112-$K$3)</f>
        <v>3.8447567470956794</v>
      </c>
      <c r="L119" s="7">
        <f>MAX(0,L118+$L$5-temps_HW_Seasonality!L112-$L$3)</f>
        <v>3.9213290913793237</v>
      </c>
      <c r="M119" s="7">
        <f>MAX(0,M118+$M$5-temps_HW_Seasonality!M112-$M$3)</f>
        <v>3.8951282429534562</v>
      </c>
      <c r="N119" s="7">
        <f>MAX(0,N118+$N$5-temps_HW_Seasonality!N112-$N$3)</f>
        <v>3.945193361480845</v>
      </c>
      <c r="O119" s="7">
        <f>MAX(0,O118+$O$5-temps_HW_Seasonality!O112-$O$3)</f>
        <v>3.917451339500722</v>
      </c>
      <c r="P119" s="7">
        <f>MAX(0,P118+$P$5-temps_HW_Seasonality!P112-$P$3)</f>
        <v>3.9309889310855084</v>
      </c>
      <c r="Q119" s="7">
        <f>MAX(0,Q118+$Q$5-temps_HW_Seasonality!Q112-$Q$3)</f>
        <v>3.9407144261605014</v>
      </c>
      <c r="R119" s="7">
        <f>MAX(0,R118+$R$5-temps_HW_Seasonality!R112-$R$3)</f>
        <v>3.5850665968933764</v>
      </c>
      <c r="S119" s="7">
        <f>MAX(0,S118+$S$5-temps_HW_Seasonality!S112-$S$3)</f>
        <v>3.6370207167315378</v>
      </c>
      <c r="T119" s="7">
        <f>MAX(0,T118+$T$5-temps_HW_Seasonality!T112-$T$3)</f>
        <v>3.7261968049961056</v>
      </c>
    </row>
    <row r="120" spans="1:20" x14ac:dyDescent="0.25">
      <c r="A120" s="4">
        <v>44124</v>
      </c>
      <c r="B120" s="7">
        <f>MAX(0,B119+$B$5-temps_HW_Seasonality!B113-$B$3)</f>
        <v>2.6324539166411687</v>
      </c>
      <c r="C120" s="7">
        <f t="shared" si="7"/>
        <v>31.737418609031899</v>
      </c>
      <c r="D120" s="7">
        <f>MAX(0,D119+$D$5-temps_HW_Seasonality!D113-$D$3)</f>
        <v>3.0996077838466025</v>
      </c>
      <c r="E120" s="7">
        <f>MAX(0,E119+$E$5-temps_HW_Seasonality!E113-$E$3)</f>
        <v>3.3663986472513741</v>
      </c>
      <c r="F120" s="7">
        <f>MAX(0,F119+$F$5-temps_HW_Seasonality!F113-$F$3)</f>
        <v>3.4304900466565922</v>
      </c>
      <c r="G120" s="7">
        <f>MAX(0,G119+$G$5-temps_HW_Seasonality!G113-$G$3)</f>
        <v>3.6657109495269706</v>
      </c>
      <c r="H120" s="7">
        <f>MAX(0,H119+$H$5-temps_HW_Seasonality!H113-$H$3)</f>
        <v>3.6511800000956192</v>
      </c>
      <c r="I120" s="7">
        <f>MAX(0,I119+$I$5-temps_HW_Seasonality!I113-$I$3)</f>
        <v>3.7412180227355845</v>
      </c>
      <c r="J120" s="7">
        <f>MAX(0,J119+$J$5-temps_HW_Seasonality!J113-$J$3)</f>
        <v>3.8448321844464717</v>
      </c>
      <c r="K120" s="7">
        <f>MAX(0,K119+$K$5-temps_HW_Seasonality!K113-$K$3)</f>
        <v>3.971966094460806</v>
      </c>
      <c r="L120" s="7">
        <f>MAX(0,L119+$L$5-temps_HW_Seasonality!L113-$L$3)</f>
        <v>4.0624824464591471</v>
      </c>
      <c r="M120" s="7">
        <f>MAX(0,M119+$M$5-temps_HW_Seasonality!M113-$M$3)</f>
        <v>4.0312316318643786</v>
      </c>
      <c r="N120" s="7">
        <f>MAX(0,N119+$N$5-temps_HW_Seasonality!N113-$N$3)</f>
        <v>4.0772881334625488</v>
      </c>
      <c r="O120" s="7">
        <f>MAX(0,O119+$O$5-temps_HW_Seasonality!O113-$O$3)</f>
        <v>4.0181155425006372</v>
      </c>
      <c r="P120" s="7">
        <f>MAX(0,P119+$P$5-temps_HW_Seasonality!P113-$P$3)</f>
        <v>4.0444508776989299</v>
      </c>
      <c r="Q120" s="7">
        <f>MAX(0,Q119+$Q$5-temps_HW_Seasonality!Q113-$Q$3)</f>
        <v>4.0961870868337504</v>
      </c>
      <c r="R120" s="7">
        <f>MAX(0,R119+$R$5-temps_HW_Seasonality!R113-$R$3)</f>
        <v>3.7366216279967119</v>
      </c>
      <c r="S120" s="7">
        <f>MAX(0,S119+$S$5-temps_HW_Seasonality!S113-$S$3)</f>
        <v>3.780538694646733</v>
      </c>
      <c r="T120" s="7">
        <f>MAX(0,T119+$T$5-temps_HW_Seasonality!T113-$T$3)</f>
        <v>3.8813278812009688</v>
      </c>
    </row>
    <row r="121" spans="1:20" x14ac:dyDescent="0.25">
      <c r="A121" s="4">
        <v>44125</v>
      </c>
      <c r="B121" s="7">
        <f>MAX(0,B120+$B$5-temps_HW_Seasonality!B114-$B$3)</f>
        <v>2.6511300948136292</v>
      </c>
      <c r="C121" s="7">
        <f t="shared" si="7"/>
        <v>34.307460613791491</v>
      </c>
      <c r="D121" s="7">
        <f>MAX(0,D120+$D$5-temps_HW_Seasonality!D114-$D$3)</f>
        <v>3.1946938701237757</v>
      </c>
      <c r="E121" s="7">
        <f>MAX(0,E120+$E$5-temps_HW_Seasonality!E114-$E$3)</f>
        <v>3.4806288519422663</v>
      </c>
      <c r="F121" s="7">
        <f>MAX(0,F120+$F$5-temps_HW_Seasonality!F114-$F$3)</f>
        <v>3.5581673416582991</v>
      </c>
      <c r="G121" s="7">
        <f>MAX(0,G120+$G$5-temps_HW_Seasonality!G114-$G$3)</f>
        <v>3.7941169090689852</v>
      </c>
      <c r="H121" s="7">
        <f>MAX(0,H120+$H$5-temps_HW_Seasonality!H114-$H$3)</f>
        <v>3.78690253290176</v>
      </c>
      <c r="I121" s="7">
        <f>MAX(0,I120+$I$5-temps_HW_Seasonality!I114-$I$3)</f>
        <v>3.8626900055167046</v>
      </c>
      <c r="J121" s="7">
        <f>MAX(0,J120+$J$5-temps_HW_Seasonality!J114-$J$3)</f>
        <v>3.963321815780728</v>
      </c>
      <c r="K121" s="7">
        <f>MAX(0,K120+$K$5-temps_HW_Seasonality!K114-$K$3)</f>
        <v>4.101178292894927</v>
      </c>
      <c r="L121" s="7">
        <f>MAX(0,L120+$L$5-temps_HW_Seasonality!L114-$L$3)</f>
        <v>4.1981672950620839</v>
      </c>
      <c r="M121" s="7">
        <f>MAX(0,M120+$M$5-temps_HW_Seasonality!M114-$M$3)</f>
        <v>4.1581961228348092</v>
      </c>
      <c r="N121" s="7">
        <f>MAX(0,N120+$N$5-temps_HW_Seasonality!N114-$N$3)</f>
        <v>4.188285402058832</v>
      </c>
      <c r="O121" s="7">
        <f>MAX(0,O120+$O$5-temps_HW_Seasonality!O114-$O$3)</f>
        <v>4.1116262529554453</v>
      </c>
      <c r="P121" s="7">
        <f>MAX(0,P120+$P$5-temps_HW_Seasonality!P114-$P$3)</f>
        <v>4.1370880967054422</v>
      </c>
      <c r="Q121" s="7">
        <f>MAX(0,Q120+$Q$5-temps_HW_Seasonality!Q114-$Q$3)</f>
        <v>4.1972113654673073</v>
      </c>
      <c r="R121" s="7">
        <f>MAX(0,R120+$R$5-temps_HW_Seasonality!R114-$R$3)</f>
        <v>3.8287103924891741</v>
      </c>
      <c r="S121" s="7">
        <f>MAX(0,S120+$S$5-temps_HW_Seasonality!S114-$S$3)</f>
        <v>3.8773523214148691</v>
      </c>
      <c r="T121" s="7">
        <f>MAX(0,T120+$T$5-temps_HW_Seasonality!T114-$T$3)</f>
        <v>3.9845353170980036</v>
      </c>
    </row>
    <row r="122" spans="1:20" x14ac:dyDescent="0.25">
      <c r="A122" s="4">
        <v>44126</v>
      </c>
      <c r="B122" s="7">
        <f>MAX(0,B121+$B$5-temps_HW_Seasonality!B115-$B$3)</f>
        <v>2.6445765472217038</v>
      </c>
      <c r="C122" s="7">
        <f t="shared" si="7"/>
        <v>36.870949070959156</v>
      </c>
      <c r="D122" s="7">
        <f>MAX(0,D121+$D$5-temps_HW_Seasonality!D115-$D$3)</f>
        <v>3.2907223626234368</v>
      </c>
      <c r="E122" s="7">
        <f>MAX(0,E121+$E$5-temps_HW_Seasonality!E115-$E$3)</f>
        <v>3.5630156024898292</v>
      </c>
      <c r="F122" s="7">
        <f>MAX(0,F121+$F$5-temps_HW_Seasonality!F115-$F$3)</f>
        <v>3.643709402629367</v>
      </c>
      <c r="G122" s="7">
        <f>MAX(0,G121+$G$5-temps_HW_Seasonality!G115-$G$3)</f>
        <v>3.8901307973491241</v>
      </c>
      <c r="H122" s="7">
        <f>MAX(0,H121+$H$5-temps_HW_Seasonality!H115-$H$3)</f>
        <v>3.9129544755746917</v>
      </c>
      <c r="I122" s="7">
        <f>MAX(0,I121+$I$5-temps_HW_Seasonality!I115-$I$3)</f>
        <v>4.0010391741608586</v>
      </c>
      <c r="J122" s="7">
        <f>MAX(0,J121+$J$5-temps_HW_Seasonality!J115-$J$3)</f>
        <v>4.0987074126900662</v>
      </c>
      <c r="K122" s="7">
        <f>MAX(0,K121+$K$5-temps_HW_Seasonality!K115-$K$3)</f>
        <v>4.2731278582511596</v>
      </c>
      <c r="L122" s="7">
        <f>MAX(0,L121+$L$5-temps_HW_Seasonality!L115-$L$3)</f>
        <v>4.3626814569038785</v>
      </c>
      <c r="M122" s="7">
        <f>MAX(0,M121+$M$5-temps_HW_Seasonality!M115-$M$3)</f>
        <v>4.3273761932936052</v>
      </c>
      <c r="N122" s="7">
        <f>MAX(0,N121+$N$5-temps_HW_Seasonality!N115-$N$3)</f>
        <v>4.3532048130020966</v>
      </c>
      <c r="O122" s="7">
        <f>MAX(0,O121+$O$5-temps_HW_Seasonality!O115-$O$3)</f>
        <v>4.250270260242524</v>
      </c>
      <c r="P122" s="7">
        <f>MAX(0,P121+$P$5-temps_HW_Seasonality!P115-$P$3)</f>
        <v>4.270871327875569</v>
      </c>
      <c r="Q122" s="7">
        <f>MAX(0,Q121+$Q$5-temps_HW_Seasonality!Q115-$Q$3)</f>
        <v>4.310934715421098</v>
      </c>
      <c r="R122" s="7">
        <f>MAX(0,R121+$R$5-temps_HW_Seasonality!R115-$R$3)</f>
        <v>3.9226858324223315</v>
      </c>
      <c r="S122" s="7">
        <f>MAX(0,S121+$S$5-temps_HW_Seasonality!S115-$S$3)</f>
        <v>3.9814633310899152</v>
      </c>
      <c r="T122" s="7">
        <f>MAX(0,T121+$T$5-temps_HW_Seasonality!T115-$T$3)</f>
        <v>4.1097789888289631</v>
      </c>
    </row>
    <row r="123" spans="1:20" x14ac:dyDescent="0.25">
      <c r="A123" s="4">
        <v>44127</v>
      </c>
      <c r="B123" s="7">
        <f>MAX(0,B122+$B$5-temps_HW_Seasonality!B116-$B$3)</f>
        <v>2.78381479328328</v>
      </c>
      <c r="C123" s="7">
        <f t="shared" si="7"/>
        <v>39.573675774188395</v>
      </c>
      <c r="D123" s="7">
        <f>MAX(0,D122+$D$5-temps_HW_Seasonality!D116-$D$3)</f>
        <v>3.4254570450339354</v>
      </c>
      <c r="E123" s="7">
        <f>MAX(0,E122+$E$5-temps_HW_Seasonality!E116-$E$3)</f>
        <v>3.7344631309873653</v>
      </c>
      <c r="F123" s="7">
        <f>MAX(0,F122+$F$5-temps_HW_Seasonality!F116-$F$3)</f>
        <v>3.8086114652554155</v>
      </c>
      <c r="G123" s="7">
        <f>MAX(0,G122+$G$5-temps_HW_Seasonality!G116-$G$3)</f>
        <v>4.0444410336984777</v>
      </c>
      <c r="H123" s="7">
        <f>MAX(0,H122+$H$5-temps_HW_Seasonality!H116-$H$3)</f>
        <v>4.0808865023350922</v>
      </c>
      <c r="I123" s="7">
        <f>MAX(0,I122+$I$5-temps_HW_Seasonality!I116-$I$3)</f>
        <v>4.1667245846415737</v>
      </c>
      <c r="J123" s="7">
        <f>MAX(0,J122+$J$5-temps_HW_Seasonality!J116-$J$3)</f>
        <v>4.2668019657555423</v>
      </c>
      <c r="K123" s="7">
        <f>MAX(0,K122+$K$5-temps_HW_Seasonality!K116-$K$3)</f>
        <v>4.4430788240420327</v>
      </c>
      <c r="L123" s="7">
        <f>MAX(0,L122+$L$5-temps_HW_Seasonality!L116-$L$3)</f>
        <v>4.5828149060539474</v>
      </c>
      <c r="M123" s="7">
        <f>MAX(0,M122+$M$5-temps_HW_Seasonality!M116-$M$3)</f>
        <v>4.5178577227640533</v>
      </c>
      <c r="N123" s="7">
        <f>MAX(0,N122+$N$5-temps_HW_Seasonality!N116-$N$3)</f>
        <v>4.5538447425005302</v>
      </c>
      <c r="O123" s="7">
        <f>MAX(0,O122+$O$5-temps_HW_Seasonality!O116-$O$3)</f>
        <v>4.4370272374803879</v>
      </c>
      <c r="P123" s="7">
        <f>MAX(0,P122+$P$5-temps_HW_Seasonality!P116-$P$3)</f>
        <v>4.4506210293358244</v>
      </c>
      <c r="Q123" s="7">
        <f>MAX(0,Q122+$Q$5-temps_HW_Seasonality!Q116-$Q$3)</f>
        <v>4.4685732564157314</v>
      </c>
      <c r="R123" s="7">
        <f>MAX(0,R122+$R$5-temps_HW_Seasonality!R116-$R$3)</f>
        <v>4.0599566422051492</v>
      </c>
      <c r="S123" s="7">
        <f>MAX(0,S122+$S$5-temps_HW_Seasonality!S116-$S$3)</f>
        <v>4.1308049780210112</v>
      </c>
      <c r="T123" s="7">
        <f>MAX(0,T122+$T$5-temps_HW_Seasonality!T116-$T$3)</f>
        <v>4.254464241981073</v>
      </c>
    </row>
    <row r="124" spans="1:20" x14ac:dyDescent="0.25">
      <c r="A124" s="4">
        <v>44128</v>
      </c>
      <c r="B124" s="7">
        <f>MAX(0,B123+$B$5-temps_HW_Seasonality!B117-$B$3)</f>
        <v>2.8731772664723754</v>
      </c>
      <c r="C124" s="7">
        <f t="shared" si="7"/>
        <v>42.365764950606732</v>
      </c>
      <c r="D124" s="7">
        <f>MAX(0,D123+$D$5-temps_HW_Seasonality!D117-$D$3)</f>
        <v>3.5147214888926763</v>
      </c>
      <c r="E124" s="7">
        <f>MAX(0,E123+$E$5-temps_HW_Seasonality!E117-$E$3)</f>
        <v>3.8462031270749355</v>
      </c>
      <c r="F124" s="7">
        <f>MAX(0,F123+$F$5-temps_HW_Seasonality!F117-$F$3)</f>
        <v>3.9317793047667635</v>
      </c>
      <c r="G124" s="7">
        <f>MAX(0,G123+$G$5-temps_HW_Seasonality!G117-$G$3)</f>
        <v>4.1806498973636668</v>
      </c>
      <c r="H124" s="7">
        <f>MAX(0,H123+$H$5-temps_HW_Seasonality!H117-$H$3)</f>
        <v>4.1998991639804126</v>
      </c>
      <c r="I124" s="7">
        <f>MAX(0,I123+$I$5-temps_HW_Seasonality!I117-$I$3)</f>
        <v>4.3099254550111326</v>
      </c>
      <c r="J124" s="7">
        <f>MAX(0,J123+$J$5-temps_HW_Seasonality!J117-$J$3)</f>
        <v>4.4096864257836197</v>
      </c>
      <c r="K124" s="7">
        <f>MAX(0,K123+$K$5-temps_HW_Seasonality!K117-$K$3)</f>
        <v>4.6367738074944658</v>
      </c>
      <c r="L124" s="7">
        <f>MAX(0,L123+$L$5-temps_HW_Seasonality!L117-$L$3)</f>
        <v>4.7832214713135501</v>
      </c>
      <c r="M124" s="7">
        <f>MAX(0,M123+$M$5-temps_HW_Seasonality!M117-$M$3)</f>
        <v>4.7668262708098119</v>
      </c>
      <c r="N124" s="7">
        <f>MAX(0,N123+$N$5-temps_HW_Seasonality!N117-$N$3)</f>
        <v>4.8171590951622942</v>
      </c>
      <c r="O124" s="7">
        <f>MAX(0,O123+$O$5-temps_HW_Seasonality!O117-$O$3)</f>
        <v>4.6877262434424782</v>
      </c>
      <c r="P124" s="7">
        <f>MAX(0,P123+$P$5-temps_HW_Seasonality!P117-$P$3)</f>
        <v>4.6760936302363003</v>
      </c>
      <c r="Q124" s="7">
        <f>MAX(0,Q123+$Q$5-temps_HW_Seasonality!Q117-$Q$3)</f>
        <v>4.6695233953355562</v>
      </c>
      <c r="R124" s="7">
        <f>MAX(0,R123+$R$5-temps_HW_Seasonality!R117-$R$3)</f>
        <v>4.2360329334081754</v>
      </c>
      <c r="S124" s="7">
        <f>MAX(0,S123+$S$5-temps_HW_Seasonality!S117-$S$3)</f>
        <v>4.2957398887265574</v>
      </c>
      <c r="T124" s="7">
        <f>MAX(0,T123+$T$5-temps_HW_Seasonality!T117-$T$3)</f>
        <v>4.4114468422800286</v>
      </c>
    </row>
    <row r="125" spans="1:20" x14ac:dyDescent="0.25">
      <c r="A125" s="4">
        <v>44129</v>
      </c>
      <c r="B125" s="7">
        <f>MAX(0,B124+$B$5-temps_HW_Seasonality!B118-$B$3)</f>
        <v>2.9617407583411706</v>
      </c>
      <c r="C125" s="7">
        <f t="shared" si="7"/>
        <v>45.246417618893865</v>
      </c>
      <c r="D125" s="7">
        <f>MAX(0,D124+$D$5-temps_HW_Seasonality!D118-$D$3)</f>
        <v>3.5758306657489589</v>
      </c>
      <c r="E125" s="7">
        <f>MAX(0,E124+$E$5-temps_HW_Seasonality!E118-$E$3)</f>
        <v>3.9101435051353364</v>
      </c>
      <c r="F125" s="7">
        <f>MAX(0,F124+$F$5-temps_HW_Seasonality!F118-$F$3)</f>
        <v>4.0039915011117255</v>
      </c>
      <c r="G125" s="7">
        <f>MAX(0,G124+$G$5-temps_HW_Seasonality!G118-$G$3)</f>
        <v>4.2887673753320756</v>
      </c>
      <c r="H125" s="7">
        <f>MAX(0,H124+$H$5-temps_HW_Seasonality!H118-$H$3)</f>
        <v>4.3310676481146402</v>
      </c>
      <c r="I125" s="7">
        <f>MAX(0,I124+$I$5-temps_HW_Seasonality!I118-$I$3)</f>
        <v>4.4497259247979066</v>
      </c>
      <c r="J125" s="7">
        <f>MAX(0,J124+$J$5-temps_HW_Seasonality!J118-$J$3)</f>
        <v>4.5396112663357657</v>
      </c>
      <c r="K125" s="7">
        <f>MAX(0,K124+$K$5-temps_HW_Seasonality!K118-$K$3)</f>
        <v>4.7999651427645036</v>
      </c>
      <c r="L125" s="7">
        <f>MAX(0,L124+$L$5-temps_HW_Seasonality!L118-$L$3)</f>
        <v>4.9604537000397251</v>
      </c>
      <c r="M125" s="7">
        <f>MAX(0,M124+$M$5-temps_HW_Seasonality!M118-$M$3)</f>
        <v>4.9630878500131983</v>
      </c>
      <c r="N125" s="7">
        <f>MAX(0,N124+$N$5-temps_HW_Seasonality!N118-$N$3)</f>
        <v>4.9935561766005945</v>
      </c>
      <c r="O125" s="7">
        <f>MAX(0,O124+$O$5-temps_HW_Seasonality!O118-$O$3)</f>
        <v>4.8875560904759192</v>
      </c>
      <c r="P125" s="7">
        <f>MAX(0,P124+$P$5-temps_HW_Seasonality!P118-$P$3)</f>
        <v>4.888135236500764</v>
      </c>
      <c r="Q125" s="7">
        <f>MAX(0,Q124+$Q$5-temps_HW_Seasonality!Q118-$Q$3)</f>
        <v>4.8677168275456948</v>
      </c>
      <c r="R125" s="7">
        <f>MAX(0,R124+$R$5-temps_HW_Seasonality!R118-$R$3)</f>
        <v>4.4168673864001011</v>
      </c>
      <c r="S125" s="7">
        <f>MAX(0,S124+$S$5-temps_HW_Seasonality!S118-$S$3)</f>
        <v>4.5008247321496553</v>
      </c>
      <c r="T125" s="7">
        <f>MAX(0,T124+$T$5-temps_HW_Seasonality!T118-$T$3)</f>
        <v>4.6007817202973209</v>
      </c>
    </row>
    <row r="126" spans="1:20" x14ac:dyDescent="0.25">
      <c r="A126" s="4">
        <v>44130</v>
      </c>
      <c r="B126" s="7">
        <f>MAX(0,B125+$B$5-temps_HW_Seasonality!B119-$B$3)</f>
        <v>3.0257632410110937</v>
      </c>
      <c r="C126" s="7">
        <f t="shared" si="7"/>
        <v>48.191092769850918</v>
      </c>
      <c r="D126" s="7">
        <f>MAX(0,D125+$D$5-temps_HW_Seasonality!D119-$D$3)</f>
        <v>3.6401586800373691</v>
      </c>
      <c r="E126" s="7">
        <f>MAX(0,E125+$E$5-temps_HW_Seasonality!E119-$E$3)</f>
        <v>3.9641527514671506</v>
      </c>
      <c r="F126" s="7">
        <f>MAX(0,F125+$F$5-temps_HW_Seasonality!F119-$F$3)</f>
        <v>4.0723095509797007</v>
      </c>
      <c r="G126" s="7">
        <f>MAX(0,G125+$G$5-temps_HW_Seasonality!G119-$G$3)</f>
        <v>4.4025320391059868</v>
      </c>
      <c r="H126" s="7">
        <f>MAX(0,H125+$H$5-temps_HW_Seasonality!H119-$H$3)</f>
        <v>4.4286537752689776</v>
      </c>
      <c r="I126" s="7">
        <f>MAX(0,I125+$I$5-temps_HW_Seasonality!I119-$I$3)</f>
        <v>4.573736506722371</v>
      </c>
      <c r="J126" s="7">
        <f>MAX(0,J125+$J$5-temps_HW_Seasonality!J119-$J$3)</f>
        <v>4.6624299309173542</v>
      </c>
      <c r="K126" s="7">
        <f>MAX(0,K125+$K$5-temps_HW_Seasonality!K119-$K$3)</f>
        <v>4.9170566484878755</v>
      </c>
      <c r="L126" s="7">
        <f>MAX(0,L125+$L$5-temps_HW_Seasonality!L119-$L$3)</f>
        <v>5.0719226598093039</v>
      </c>
      <c r="M126" s="7">
        <f>MAX(0,M125+$M$5-temps_HW_Seasonality!M119-$M$3)</f>
        <v>5.0755802064292714</v>
      </c>
      <c r="N126" s="7">
        <f>MAX(0,N125+$N$5-temps_HW_Seasonality!N119-$N$3)</f>
        <v>5.1079113767707049</v>
      </c>
      <c r="O126" s="7">
        <f>MAX(0,O125+$O$5-temps_HW_Seasonality!O119-$O$3)</f>
        <v>5.0241462865676274</v>
      </c>
      <c r="P126" s="7">
        <f>MAX(0,P125+$P$5-temps_HW_Seasonality!P119-$P$3)</f>
        <v>5.0229418608725593</v>
      </c>
      <c r="Q126" s="7">
        <f>MAX(0,Q125+$Q$5-temps_HW_Seasonality!Q119-$Q$3)</f>
        <v>5.010887740926858</v>
      </c>
      <c r="R126" s="7">
        <f>MAX(0,R125+$R$5-temps_HW_Seasonality!R119-$R$3)</f>
        <v>4.5589707470731771</v>
      </c>
      <c r="S126" s="7">
        <f>MAX(0,S125+$S$5-temps_HW_Seasonality!S119-$S$3)</f>
        <v>4.6461486328653665</v>
      </c>
      <c r="T126" s="7">
        <f>MAX(0,T125+$T$5-temps_HW_Seasonality!T119-$T$3)</f>
        <v>4.7388113834491028</v>
      </c>
    </row>
    <row r="127" spans="1:20" x14ac:dyDescent="0.25">
      <c r="A127" s="4">
        <v>44131</v>
      </c>
      <c r="B127" s="7">
        <f>MAX(0,B126+$B$5-temps_HW_Seasonality!B120-$B$3)</f>
        <v>3.0896944252837</v>
      </c>
      <c r="C127" s="7">
        <f t="shared" si="7"/>
        <v>51.199699105080576</v>
      </c>
      <c r="D127" s="7">
        <f>MAX(0,D126+$D$5-temps_HW_Seasonality!D120-$D$3)</f>
        <v>3.7470127023974209</v>
      </c>
      <c r="E127" s="7">
        <f>MAX(0,E126+$E$5-temps_HW_Seasonality!E120-$E$3)</f>
        <v>4.0474910242445334</v>
      </c>
      <c r="F127" s="7">
        <f>MAX(0,F126+$F$5-temps_HW_Seasonality!F120-$F$3)</f>
        <v>4.1483920001234358</v>
      </c>
      <c r="G127" s="7">
        <f>MAX(0,G126+$G$5-temps_HW_Seasonality!G120-$G$3)</f>
        <v>4.5447413359019011</v>
      </c>
      <c r="H127" s="7">
        <f>MAX(0,H126+$H$5-temps_HW_Seasonality!H120-$H$3)</f>
        <v>4.5559883687384621</v>
      </c>
      <c r="I127" s="7">
        <f>MAX(0,I126+$I$5-temps_HW_Seasonality!I120-$I$3)</f>
        <v>4.7181814799689681</v>
      </c>
      <c r="J127" s="7">
        <f>MAX(0,J126+$J$5-temps_HW_Seasonality!J120-$J$3)</f>
        <v>4.7993110893924866</v>
      </c>
      <c r="K127" s="7">
        <f>MAX(0,K126+$K$5-temps_HW_Seasonality!K120-$K$3)</f>
        <v>5.0454372647923869</v>
      </c>
      <c r="L127" s="7">
        <f>MAX(0,L126+$L$5-temps_HW_Seasonality!L120-$L$3)</f>
        <v>5.1857148453104323</v>
      </c>
      <c r="M127" s="7">
        <f>MAX(0,M126+$M$5-temps_HW_Seasonality!M120-$M$3)</f>
        <v>5.1914992918511649</v>
      </c>
      <c r="N127" s="7">
        <f>MAX(0,N126+$N$5-temps_HW_Seasonality!N120-$N$3)</f>
        <v>5.2570221741871705</v>
      </c>
      <c r="O127" s="7">
        <f>MAX(0,O126+$O$5-temps_HW_Seasonality!O120-$O$3)</f>
        <v>5.1876096505582003</v>
      </c>
      <c r="P127" s="7">
        <f>MAX(0,P126+$P$5-temps_HW_Seasonality!P120-$P$3)</f>
        <v>5.2005234178707811</v>
      </c>
      <c r="Q127" s="7">
        <f>MAX(0,Q126+$Q$5-temps_HW_Seasonality!Q120-$Q$3)</f>
        <v>5.1776147051402006</v>
      </c>
      <c r="R127" s="7">
        <f>MAX(0,R126+$R$5-temps_HW_Seasonality!R120-$R$3)</f>
        <v>4.7383111770154178</v>
      </c>
      <c r="S127" s="7">
        <f>MAX(0,S126+$S$5-temps_HW_Seasonality!S120-$S$3)</f>
        <v>4.7984598529343536</v>
      </c>
      <c r="T127" s="7">
        <f>MAX(0,T126+$T$5-temps_HW_Seasonality!T120-$T$3)</f>
        <v>4.8887669227072061</v>
      </c>
    </row>
    <row r="128" spans="1:20" x14ac:dyDescent="0.25">
      <c r="A128" s="4">
        <v>44132</v>
      </c>
      <c r="B128" s="7">
        <f>MAX(0,B127+$B$5-temps_HW_Seasonality!B121-$B$3)</f>
        <v>3.0805865984179586</v>
      </c>
      <c r="C128" s="7">
        <f t="shared" si="7"/>
        <v>54.199197613444497</v>
      </c>
      <c r="D128" s="7">
        <f>MAX(0,D127+$D$5-temps_HW_Seasonality!D121-$D$3)</f>
        <v>3.804294299347557</v>
      </c>
      <c r="E128" s="7">
        <f>MAX(0,E127+$E$5-temps_HW_Seasonality!E121-$E$3)</f>
        <v>4.1155032031423424</v>
      </c>
      <c r="F128" s="7">
        <f>MAX(0,F127+$F$5-temps_HW_Seasonality!F121-$F$3)</f>
        <v>4.2128773320862365</v>
      </c>
      <c r="G128" s="7">
        <f>MAX(0,G127+$G$5-temps_HW_Seasonality!G121-$G$3)</f>
        <v>4.6276085087440011</v>
      </c>
      <c r="H128" s="7">
        <f>MAX(0,H127+$H$5-temps_HW_Seasonality!H121-$H$3)</f>
        <v>4.6290570246214946</v>
      </c>
      <c r="I128" s="7">
        <f>MAX(0,I127+$I$5-temps_HW_Seasonality!I121-$I$3)</f>
        <v>4.8356425878759444</v>
      </c>
      <c r="J128" s="7">
        <f>MAX(0,J127+$J$5-temps_HW_Seasonality!J121-$J$3)</f>
        <v>4.9284146913379701</v>
      </c>
      <c r="K128" s="7">
        <f>MAX(0,K127+$K$5-temps_HW_Seasonality!K121-$K$3)</f>
        <v>5.1783884198409202</v>
      </c>
      <c r="L128" s="7">
        <f>MAX(0,L127+$L$5-temps_HW_Seasonality!L121-$L$3)</f>
        <v>5.3224217961757674</v>
      </c>
      <c r="M128" s="7">
        <f>MAX(0,M127+$M$5-temps_HW_Seasonality!M121-$M$3)</f>
        <v>5.3154796353966685</v>
      </c>
      <c r="N128" s="7">
        <f>MAX(0,N127+$N$5-temps_HW_Seasonality!N121-$N$3)</f>
        <v>5.424666875378521</v>
      </c>
      <c r="O128" s="7">
        <f>MAX(0,O127+$O$5-temps_HW_Seasonality!O121-$O$3)</f>
        <v>5.3252632921285477</v>
      </c>
      <c r="P128" s="7">
        <f>MAX(0,P127+$P$5-temps_HW_Seasonality!P121-$P$3)</f>
        <v>5.354565259798906</v>
      </c>
      <c r="Q128" s="7">
        <f>MAX(0,Q127+$Q$5-temps_HW_Seasonality!Q121-$Q$3)</f>
        <v>5.3438877280347894</v>
      </c>
      <c r="R128" s="7">
        <f>MAX(0,R127+$R$5-temps_HW_Seasonality!R121-$R$3)</f>
        <v>4.944868243006546</v>
      </c>
      <c r="S128" s="7">
        <f>MAX(0,S127+$S$5-temps_HW_Seasonality!S121-$S$3)</f>
        <v>5.0027847487968158</v>
      </c>
      <c r="T128" s="7">
        <f>MAX(0,T127+$T$5-temps_HW_Seasonality!T121-$T$3)</f>
        <v>5.0982664974468284</v>
      </c>
    </row>
    <row r="129" spans="1:20" x14ac:dyDescent="0.25">
      <c r="A129" s="4">
        <v>44133</v>
      </c>
      <c r="B129" s="7">
        <f>MAX(0,B128+$B$5-temps_HW_Seasonality!B122-$B$3)</f>
        <v>3.0596130347584691</v>
      </c>
      <c r="C129" s="7">
        <f t="shared" si="7"/>
        <v>57.177722558148929</v>
      </c>
      <c r="D129" s="7">
        <f>MAX(0,D128+$D$5-temps_HW_Seasonality!D122-$D$3)</f>
        <v>3.8054603595878893</v>
      </c>
      <c r="E129" s="7">
        <f>MAX(0,E128+$E$5-temps_HW_Seasonality!E122-$E$3)</f>
        <v>4.1400937433133418</v>
      </c>
      <c r="F129" s="7">
        <f>MAX(0,F128+$F$5-temps_HW_Seasonality!F122-$F$3)</f>
        <v>4.2600094658379088</v>
      </c>
      <c r="G129" s="7">
        <f>MAX(0,G128+$G$5-temps_HW_Seasonality!G122-$G$3)</f>
        <v>4.6619694990533942</v>
      </c>
      <c r="H129" s="7">
        <f>MAX(0,H128+$H$5-temps_HW_Seasonality!H122-$H$3)</f>
        <v>4.6695905695397109</v>
      </c>
      <c r="I129" s="7">
        <f>MAX(0,I128+$I$5-temps_HW_Seasonality!I122-$I$3)</f>
        <v>4.8613983532171803</v>
      </c>
      <c r="J129" s="7">
        <f>MAX(0,J128+$J$5-temps_HW_Seasonality!J122-$J$3)</f>
        <v>4.9897562529306194</v>
      </c>
      <c r="K129" s="7">
        <f>MAX(0,K128+$K$5-temps_HW_Seasonality!K122-$K$3)</f>
        <v>5.2521625112143759</v>
      </c>
      <c r="L129" s="7">
        <f>MAX(0,L128+$L$5-temps_HW_Seasonality!L122-$L$3)</f>
        <v>5.3854879199201964</v>
      </c>
      <c r="M129" s="7">
        <f>MAX(0,M128+$M$5-temps_HW_Seasonality!M122-$M$3)</f>
        <v>5.4141641836797518</v>
      </c>
      <c r="N129" s="7">
        <f>MAX(0,N128+$N$5-temps_HW_Seasonality!N122-$N$3)</f>
        <v>5.5145799207029249</v>
      </c>
      <c r="O129" s="7">
        <f>MAX(0,O128+$O$5-temps_HW_Seasonality!O122-$O$3)</f>
        <v>5.4076071011786278</v>
      </c>
      <c r="P129" s="7">
        <f>MAX(0,P128+$P$5-temps_HW_Seasonality!P122-$P$3)</f>
        <v>5.4732112849633774</v>
      </c>
      <c r="Q129" s="7">
        <f>MAX(0,Q128+$Q$5-temps_HW_Seasonality!Q122-$Q$3)</f>
        <v>5.5191504731721013</v>
      </c>
      <c r="R129" s="7">
        <f>MAX(0,R128+$R$5-temps_HW_Seasonality!R122-$R$3)</f>
        <v>5.1285718951391148</v>
      </c>
      <c r="S129" s="7">
        <f>MAX(0,S128+$S$5-temps_HW_Seasonality!S122-$S$3)</f>
        <v>5.1637685515695448</v>
      </c>
      <c r="T129" s="7">
        <f>MAX(0,T128+$T$5-temps_HW_Seasonality!T122-$T$3)</f>
        <v>5.2823161116685853</v>
      </c>
    </row>
    <row r="130" spans="1:20" x14ac:dyDescent="0.25">
      <c r="A130" s="4">
        <v>44134</v>
      </c>
      <c r="B130" s="7">
        <f>MAX(0,B129+$B$5-temps_HW_Seasonality!B123-$B$3)</f>
        <v>3.0389382773680595</v>
      </c>
      <c r="C130" s="7">
        <f t="shared" si="7"/>
        <v>60.135572745462952</v>
      </c>
      <c r="D130" s="7">
        <f>MAX(0,D129+$D$5-temps_HW_Seasonality!D123-$D$3)</f>
        <v>3.7831587620014933</v>
      </c>
      <c r="E130" s="7">
        <f>MAX(0,E129+$E$5-temps_HW_Seasonality!E123-$E$3)</f>
        <v>4.127219473911456</v>
      </c>
      <c r="F130" s="7">
        <f>MAX(0,F129+$F$5-temps_HW_Seasonality!F123-$F$3)</f>
        <v>4.2597849388264155</v>
      </c>
      <c r="G130" s="7">
        <f>MAX(0,G129+$G$5-temps_HW_Seasonality!G123-$G$3)</f>
        <v>4.6424501738270356</v>
      </c>
      <c r="H130" s="7">
        <f>MAX(0,H129+$H$5-temps_HW_Seasonality!H123-$H$3)</f>
        <v>4.6858093991107754</v>
      </c>
      <c r="I130" s="7">
        <f>MAX(0,I129+$I$5-temps_HW_Seasonality!I123-$I$3)</f>
        <v>4.8591122155663466</v>
      </c>
      <c r="J130" s="7">
        <f>MAX(0,J129+$J$5-temps_HW_Seasonality!J123-$J$3)</f>
        <v>5.0012506445953502</v>
      </c>
      <c r="K130" s="7">
        <f>MAX(0,K129+$K$5-temps_HW_Seasonality!K123-$K$3)</f>
        <v>5.2659416963447168</v>
      </c>
      <c r="L130" s="7">
        <f>MAX(0,L129+$L$5-temps_HW_Seasonality!L123-$L$3)</f>
        <v>5.4065304679405788</v>
      </c>
      <c r="M130" s="7">
        <f>MAX(0,M129+$M$5-temps_HW_Seasonality!M123-$M$3)</f>
        <v>5.4421530309081261</v>
      </c>
      <c r="N130" s="7">
        <f>MAX(0,N129+$N$5-temps_HW_Seasonality!N123-$N$3)</f>
        <v>5.5341096486939385</v>
      </c>
      <c r="O130" s="7">
        <f>MAX(0,O129+$O$5-temps_HW_Seasonality!O123-$O$3)</f>
        <v>5.465588791340303</v>
      </c>
      <c r="P130" s="7">
        <f>MAX(0,P129+$P$5-temps_HW_Seasonality!P123-$P$3)</f>
        <v>5.5426368347609571</v>
      </c>
      <c r="Q130" s="7">
        <f>MAX(0,Q129+$Q$5-temps_HW_Seasonality!Q123-$Q$3)</f>
        <v>5.6168915787683611</v>
      </c>
      <c r="R130" s="7">
        <f>MAX(0,R129+$R$5-temps_HW_Seasonality!R123-$R$3)</f>
        <v>5.2415656782442053</v>
      </c>
      <c r="S130" s="7">
        <f>MAX(0,S129+$S$5-temps_HW_Seasonality!S123-$S$3)</f>
        <v>5.2761118502210254</v>
      </c>
      <c r="T130" s="7">
        <f>MAX(0,T129+$T$5-temps_HW_Seasonality!T123-$T$3)</f>
        <v>5.4305713130111037</v>
      </c>
    </row>
    <row r="131" spans="1:20" x14ac:dyDescent="0.25">
      <c r="A131" s="5">
        <v>44135</v>
      </c>
      <c r="B131" s="7">
        <f>MAX(0,B130+$B$5-temps_HW_Seasonality!B124-$B$3)</f>
        <v>3.0312074657659731</v>
      </c>
      <c r="C131" s="7">
        <f t="shared" si="7"/>
        <v>63.085692121174887</v>
      </c>
      <c r="D131" s="7">
        <f>MAX(0,D130+$D$5-temps_HW_Seasonality!D124-$D$3)</f>
        <v>3.7994381853025274</v>
      </c>
      <c r="E131" s="7">
        <f>MAX(0,E130+$E$5-temps_HW_Seasonality!E124-$E$3)</f>
        <v>4.1430220558572115</v>
      </c>
      <c r="F131" s="7">
        <f>MAX(0,F130+$F$5-temps_HW_Seasonality!F124-$F$3)</f>
        <v>4.2727281577936163</v>
      </c>
      <c r="G131" s="7">
        <f>MAX(0,G130+$G$5-temps_HW_Seasonality!G124-$G$3)</f>
        <v>4.6520931283404874</v>
      </c>
      <c r="H131" s="7">
        <f>MAX(0,H130+$H$5-temps_HW_Seasonality!H124-$H$3)</f>
        <v>4.7297986128679739</v>
      </c>
      <c r="I131" s="7">
        <f>MAX(0,I130+$I$5-temps_HW_Seasonality!I124-$I$3)</f>
        <v>4.8977646506772263</v>
      </c>
      <c r="J131" s="7">
        <f>MAX(0,J130+$J$5-temps_HW_Seasonality!J124-$J$3)</f>
        <v>5.0280653026257269</v>
      </c>
      <c r="K131" s="7">
        <f>MAX(0,K130+$K$5-temps_HW_Seasonality!K124-$K$3)</f>
        <v>5.2898987026056075</v>
      </c>
      <c r="L131" s="7">
        <f>MAX(0,L130+$L$5-temps_HW_Seasonality!L124-$L$3)</f>
        <v>5.4476477152464593</v>
      </c>
      <c r="M131" s="7">
        <f>MAX(0,M130+$M$5-temps_HW_Seasonality!M124-$M$3)</f>
        <v>5.4691507207235537</v>
      </c>
      <c r="N131" s="7">
        <f>MAX(0,N130+$N$5-temps_HW_Seasonality!N124-$N$3)</f>
        <v>5.551680414152032</v>
      </c>
      <c r="O131" s="7">
        <f>MAX(0,O130+$O$5-temps_HW_Seasonality!O124-$O$3)</f>
        <v>5.4878518833748702</v>
      </c>
      <c r="P131" s="7">
        <f>MAX(0,P130+$P$5-temps_HW_Seasonality!P124-$P$3)</f>
        <v>5.5657226219098392</v>
      </c>
      <c r="Q131" s="7">
        <f>MAX(0,Q130+$Q$5-temps_HW_Seasonality!Q124-$Q$3)</f>
        <v>5.6478766431119443</v>
      </c>
      <c r="R131" s="7">
        <f>MAX(0,R130+$R$5-temps_HW_Seasonality!R124-$R$3)</f>
        <v>5.2566847543967272</v>
      </c>
      <c r="S131" s="7">
        <f>MAX(0,S130+$S$5-temps_HW_Seasonality!S124-$S$3)</f>
        <v>5.3247252621729801</v>
      </c>
      <c r="T131" s="7">
        <f>MAX(0,T130+$T$5-temps_HW_Seasonality!T124-$T$3)</f>
        <v>5.5265784607416162</v>
      </c>
    </row>
  </sheetData>
  <conditionalFormatting sqref="C9:C131">
    <cfRule type="expression" dxfId="40" priority="21">
      <formula>$C9&gt;$C$4</formula>
    </cfRule>
  </conditionalFormatting>
  <conditionalFormatting sqref="D9:D131">
    <cfRule type="expression" dxfId="39" priority="20">
      <formula>$D9&gt;$D$4</formula>
    </cfRule>
  </conditionalFormatting>
  <conditionalFormatting sqref="E9:E131">
    <cfRule type="expression" dxfId="38" priority="19">
      <formula>$E9&gt;$E$4</formula>
    </cfRule>
  </conditionalFormatting>
  <conditionalFormatting sqref="F9:F131">
    <cfRule type="expression" dxfId="37" priority="18">
      <formula>$F9&gt;$F$4</formula>
    </cfRule>
  </conditionalFormatting>
  <conditionalFormatting sqref="G9:G131">
    <cfRule type="expression" dxfId="36" priority="17">
      <formula>$G9&gt;$G$4</formula>
    </cfRule>
  </conditionalFormatting>
  <conditionalFormatting sqref="H9:H131">
    <cfRule type="expression" dxfId="35" priority="16">
      <formula>$H9&gt;$H$4</formula>
    </cfRule>
  </conditionalFormatting>
  <conditionalFormatting sqref="I9:I131">
    <cfRule type="expression" dxfId="34" priority="15">
      <formula>$I9&gt;$I$4</formula>
    </cfRule>
  </conditionalFormatting>
  <conditionalFormatting sqref="J9 J11:J131">
    <cfRule type="expression" dxfId="33" priority="14">
      <formula>$J9&gt;$J$4</formula>
    </cfRule>
  </conditionalFormatting>
  <conditionalFormatting sqref="K9:K131">
    <cfRule type="expression" dxfId="32" priority="13">
      <formula>$K9&gt;$K$4</formula>
    </cfRule>
  </conditionalFormatting>
  <conditionalFormatting sqref="M9:M131">
    <cfRule type="expression" dxfId="31" priority="12">
      <formula>$M9&gt;$M$4</formula>
    </cfRule>
  </conditionalFormatting>
  <conditionalFormatting sqref="J10">
    <cfRule type="expression" dxfId="30" priority="10">
      <formula>$I10&gt;$I$4</formula>
    </cfRule>
  </conditionalFormatting>
  <conditionalFormatting sqref="L9:L131">
    <cfRule type="expression" dxfId="29" priority="9">
      <formula>$L9&gt;$L$4</formula>
    </cfRule>
  </conditionalFormatting>
  <conditionalFormatting sqref="N9:N131">
    <cfRule type="expression" dxfId="28" priority="8">
      <formula>$N9&gt;$N$4</formula>
    </cfRule>
  </conditionalFormatting>
  <conditionalFormatting sqref="O9:O131">
    <cfRule type="expression" dxfId="27" priority="7">
      <formula>$O9&gt;$O$4</formula>
    </cfRule>
  </conditionalFormatting>
  <conditionalFormatting sqref="P9:P131">
    <cfRule type="expression" dxfId="26" priority="6">
      <formula>$P9&gt;$P$4</formula>
    </cfRule>
  </conditionalFormatting>
  <conditionalFormatting sqref="Q9:Q131">
    <cfRule type="expression" dxfId="25" priority="5">
      <formula>$Q9&gt;$Q$4</formula>
    </cfRule>
  </conditionalFormatting>
  <conditionalFormatting sqref="R9:R131">
    <cfRule type="expression" dxfId="24" priority="4">
      <formula>$R9&gt;$R$4</formula>
    </cfRule>
  </conditionalFormatting>
  <conditionalFormatting sqref="S9:S131">
    <cfRule type="expression" dxfId="23" priority="3">
      <formula>$S9&gt;$S$4</formula>
    </cfRule>
  </conditionalFormatting>
  <conditionalFormatting sqref="T9:T131">
    <cfRule type="expression" dxfId="22" priority="2">
      <formula>$T9&gt;$T$4</formula>
    </cfRule>
  </conditionalFormatting>
  <conditionalFormatting sqref="B9:B131">
    <cfRule type="expression" dxfId="21" priority="1">
      <formula>$B9&gt;$B$4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63AEB-65FC-4F49-B1DB-9E4D63337144}">
  <dimension ref="A1:U131"/>
  <sheetViews>
    <sheetView showGridLines="0" topLeftCell="G1" zoomScale="90" zoomScaleNormal="90" workbookViewId="0">
      <selection activeCell="J7" sqref="J7"/>
    </sheetView>
  </sheetViews>
  <sheetFormatPr defaultRowHeight="15" x14ac:dyDescent="0.25"/>
  <cols>
    <col min="1" max="1" width="14.85546875" bestFit="1" customWidth="1"/>
    <col min="2" max="2" width="9.140625" style="2"/>
    <col min="3" max="12" width="13.140625" customWidth="1"/>
  </cols>
  <sheetData>
    <row r="1" spans="1:21" x14ac:dyDescent="0.25">
      <c r="A1" s="2">
        <v>6</v>
      </c>
    </row>
    <row r="2" spans="1:21" x14ac:dyDescent="0.25">
      <c r="A2" s="2">
        <v>1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21" x14ac:dyDescent="0.25">
      <c r="A3" s="8" t="s">
        <v>32</v>
      </c>
      <c r="B3" s="7">
        <f>$A$2*B6</f>
        <v>4.8969301526955711</v>
      </c>
      <c r="C3" s="7">
        <f t="shared" ref="C3:T3" si="0">$A$2*C6</f>
        <v>4.8117875203215972</v>
      </c>
      <c r="D3" s="7">
        <f t="shared" si="0"/>
        <v>5.7449863234240572</v>
      </c>
      <c r="E3" s="7">
        <f t="shared" si="0"/>
        <v>5.3414437051154717</v>
      </c>
      <c r="F3" s="7">
        <f t="shared" si="0"/>
        <v>4.565634352202264</v>
      </c>
      <c r="G3" s="7">
        <f t="shared" si="0"/>
        <v>4.1754004368642157</v>
      </c>
      <c r="H3" s="7">
        <f t="shared" si="0"/>
        <v>4.4998648801199561</v>
      </c>
      <c r="I3" s="7">
        <f t="shared" si="0"/>
        <v>4.1829617683364697</v>
      </c>
      <c r="J3" s="7">
        <f t="shared" si="0"/>
        <v>2.8903544061779951</v>
      </c>
      <c r="K3" s="7">
        <f t="shared" si="0"/>
        <v>3.7868156632346581</v>
      </c>
      <c r="L3" s="7">
        <f t="shared" si="0"/>
        <v>4.8183800930612337</v>
      </c>
      <c r="M3" s="7">
        <f t="shared" si="0"/>
        <v>3.9881823775297462</v>
      </c>
      <c r="N3" s="7">
        <f t="shared" si="0"/>
        <v>4.2427721436489447</v>
      </c>
      <c r="O3" s="7">
        <f t="shared" si="0"/>
        <v>3.9341533060383682</v>
      </c>
      <c r="P3" s="7">
        <f t="shared" si="0"/>
        <v>4.9304985105913</v>
      </c>
      <c r="Q3" s="7">
        <f t="shared" si="0"/>
        <v>3.9904691659687224</v>
      </c>
      <c r="R3" s="7">
        <f t="shared" si="0"/>
        <v>4.6826737239504208</v>
      </c>
      <c r="S3" s="7">
        <f t="shared" si="0"/>
        <v>5.4118558823848604</v>
      </c>
      <c r="T3" s="7">
        <f t="shared" si="0"/>
        <v>4.3713303054666959</v>
      </c>
      <c r="U3" s="7">
        <f t="shared" ref="U3" si="1">$A$2*U6</f>
        <v>4.0017638264105164</v>
      </c>
    </row>
    <row r="4" spans="1:21" x14ac:dyDescent="0.25">
      <c r="A4" s="8" t="s">
        <v>33</v>
      </c>
      <c r="B4" s="7">
        <f>$A$1*B6</f>
        <v>29.381580916173426</v>
      </c>
      <c r="C4" s="7">
        <f t="shared" ref="C4:T4" si="2">$A$1*C6</f>
        <v>28.870725121929581</v>
      </c>
      <c r="D4" s="7">
        <f t="shared" si="2"/>
        <v>34.469917940544342</v>
      </c>
      <c r="E4" s="7">
        <f t="shared" si="2"/>
        <v>32.048662230692827</v>
      </c>
      <c r="F4" s="7">
        <f t="shared" si="2"/>
        <v>27.393806113213586</v>
      </c>
      <c r="G4" s="7">
        <f t="shared" si="2"/>
        <v>25.052402621185294</v>
      </c>
      <c r="H4" s="7">
        <f t="shared" si="2"/>
        <v>26.999189280719737</v>
      </c>
      <c r="I4" s="7">
        <f t="shared" si="2"/>
        <v>25.09777061001882</v>
      </c>
      <c r="J4" s="7">
        <f t="shared" si="2"/>
        <v>17.342126437067972</v>
      </c>
      <c r="K4" s="7">
        <f t="shared" si="2"/>
        <v>22.720893979407947</v>
      </c>
      <c r="L4" s="7">
        <f t="shared" si="2"/>
        <v>28.910280558367404</v>
      </c>
      <c r="M4" s="7">
        <f t="shared" si="2"/>
        <v>23.929094265178477</v>
      </c>
      <c r="N4" s="7">
        <f t="shared" si="2"/>
        <v>25.456632861893667</v>
      </c>
      <c r="O4" s="7">
        <f t="shared" si="2"/>
        <v>23.604919836230209</v>
      </c>
      <c r="P4" s="7">
        <f t="shared" si="2"/>
        <v>29.582991063547802</v>
      </c>
      <c r="Q4" s="7">
        <f t="shared" si="2"/>
        <v>23.942814995812334</v>
      </c>
      <c r="R4" s="7">
        <f t="shared" si="2"/>
        <v>28.096042343702525</v>
      </c>
      <c r="S4" s="7">
        <f t="shared" si="2"/>
        <v>32.471135294309164</v>
      </c>
      <c r="T4" s="7">
        <f t="shared" si="2"/>
        <v>26.227981832800175</v>
      </c>
      <c r="U4" s="7">
        <f t="shared" ref="U4" si="3">$A$1*U6</f>
        <v>24.010582958463097</v>
      </c>
    </row>
    <row r="5" spans="1:21" x14ac:dyDescent="0.25">
      <c r="A5" s="14" t="s">
        <v>38</v>
      </c>
      <c r="B5" s="7">
        <f>AVERAGE(temps_HW_ARIMA!B2:B32)</f>
        <v>91.10235521542225</v>
      </c>
      <c r="C5" s="7">
        <f>AVERAGE(temps_HW_ARIMA!C2:C32)</f>
        <v>88.805232203311945</v>
      </c>
      <c r="D5" s="7">
        <f>AVERAGE(temps_HW_ARIMA!D2:D32)</f>
        <v>88.160123398167613</v>
      </c>
      <c r="E5" s="7">
        <f>AVERAGE(temps_HW_ARIMA!E2:E32)</f>
        <v>88.455229175497237</v>
      </c>
      <c r="F5" s="7">
        <f>AVERAGE(temps_HW_ARIMA!F2:F32)</f>
        <v>90.554728323057432</v>
      </c>
      <c r="G5" s="7">
        <f>AVERAGE(temps_HW_ARIMA!G2:G32)</f>
        <v>88.463978745131556</v>
      </c>
      <c r="H5" s="7">
        <f>AVERAGE(temps_HW_ARIMA!H2:H32)</f>
        <v>88.203376288616752</v>
      </c>
      <c r="I5" s="7">
        <f>AVERAGE(temps_HW_ARIMA!I2:I32)</f>
        <v>86.623930786256764</v>
      </c>
      <c r="J5" s="7">
        <f>AVERAGE(temps_HW_ARIMA!J2:J32)</f>
        <v>87.353150535346472</v>
      </c>
      <c r="K5" s="7">
        <f>AVERAGE(temps_HW_ARIMA!K2:K32)</f>
        <v>87.501290323293944</v>
      </c>
      <c r="L5" s="7">
        <f>AVERAGE(temps_HW_ARIMA!L2:L32)</f>
        <v>88.657199414107751</v>
      </c>
      <c r="M5" s="7">
        <f>AVERAGE(temps_HW_ARIMA!M2:M32)</f>
        <v>87.726443106635642</v>
      </c>
      <c r="N5" s="7">
        <f>AVERAGE(temps_HW_ARIMA!N2:N32)</f>
        <v>88.351875632417716</v>
      </c>
      <c r="O5" s="7">
        <f>AVERAGE(temps_HW_ARIMA!O2:O32)</f>
        <v>87.460739804955239</v>
      </c>
      <c r="P5" s="7">
        <f>AVERAGE(temps_HW_ARIMA!P2:P32)</f>
        <v>89.554894857755386</v>
      </c>
      <c r="Q5" s="7">
        <f>AVERAGE(temps_HW_ARIMA!Q2:Q32)</f>
        <v>91.808999966643654</v>
      </c>
      <c r="R5" s="7">
        <f>AVERAGE(temps_HW_ARIMA!R2:R32)</f>
        <v>93.341240000229945</v>
      </c>
      <c r="S5" s="7">
        <f>AVERAGE(temps_HW_ARIMA!S2:S32)</f>
        <v>88.032376637314115</v>
      </c>
      <c r="T5" s="7">
        <f>AVERAGE(temps_HW_ARIMA!T2:T32)</f>
        <v>86.022515596479565</v>
      </c>
      <c r="U5" s="7">
        <f>AVERAGE(temps_HW_ARIMA!U2:U32)</f>
        <v>88.525036255082142</v>
      </c>
    </row>
    <row r="6" spans="1:21" x14ac:dyDescent="0.25">
      <c r="A6" s="14" t="s">
        <v>21</v>
      </c>
      <c r="B6" s="7">
        <f>STDEV(temps_HW_ARIMA!B2:B32)</f>
        <v>4.8969301526955711</v>
      </c>
      <c r="C6" s="7">
        <f>STDEV(temps_HW_ARIMA!C2:C32)</f>
        <v>4.8117875203215972</v>
      </c>
      <c r="D6" s="7">
        <f>STDEV(temps_HW_ARIMA!D2:D32)</f>
        <v>5.7449863234240572</v>
      </c>
      <c r="E6" s="7">
        <f>STDEV(temps_HW_ARIMA!E2:E32)</f>
        <v>5.3414437051154717</v>
      </c>
      <c r="F6" s="7">
        <f>STDEV(temps_HW_ARIMA!F2:F32)</f>
        <v>4.565634352202264</v>
      </c>
      <c r="G6" s="7">
        <f>STDEV(temps_HW_ARIMA!G2:G32)</f>
        <v>4.1754004368642157</v>
      </c>
      <c r="H6" s="7">
        <f>STDEV(temps_HW_ARIMA!H2:H32)</f>
        <v>4.4998648801199561</v>
      </c>
      <c r="I6" s="7">
        <f>STDEV(temps_HW_ARIMA!I2:I32)</f>
        <v>4.1829617683364697</v>
      </c>
      <c r="J6" s="7">
        <f>STDEV(temps_HW_ARIMA!J2:J32)</f>
        <v>2.8903544061779951</v>
      </c>
      <c r="K6" s="7">
        <f>STDEV(temps_HW_ARIMA!K2:K32)</f>
        <v>3.7868156632346581</v>
      </c>
      <c r="L6" s="7">
        <f>STDEV(temps_HW_ARIMA!L2:L32)</f>
        <v>4.8183800930612337</v>
      </c>
      <c r="M6" s="7">
        <f>STDEV(temps_HW_ARIMA!M2:M32)</f>
        <v>3.9881823775297462</v>
      </c>
      <c r="N6" s="7">
        <f>STDEV(temps_HW_ARIMA!N2:N32)</f>
        <v>4.2427721436489447</v>
      </c>
      <c r="O6" s="7">
        <f>STDEV(temps_HW_ARIMA!O2:O32)</f>
        <v>3.9341533060383682</v>
      </c>
      <c r="P6" s="7">
        <f>STDEV(temps_HW_ARIMA!P2:P32)</f>
        <v>4.9304985105913</v>
      </c>
      <c r="Q6" s="7">
        <f>STDEV(temps_HW_ARIMA!Q2:Q32)</f>
        <v>3.9904691659687224</v>
      </c>
      <c r="R6" s="7">
        <f>STDEV(temps_HW_ARIMA!R2:R32)</f>
        <v>4.6826737239504208</v>
      </c>
      <c r="S6" s="7">
        <f>STDEV(temps_HW_ARIMA!S2:S32)</f>
        <v>5.4118558823848604</v>
      </c>
      <c r="T6" s="7">
        <f>STDEV(temps_HW_ARIMA!T2:T32)</f>
        <v>4.3713303054666959</v>
      </c>
      <c r="U6" s="7">
        <f>STDEV(temps_HW_ARIMA!U2:U32)</f>
        <v>4.0017638264105164</v>
      </c>
    </row>
    <row r="7" spans="1:21" x14ac:dyDescent="0.25">
      <c r="A7" s="8" t="s">
        <v>35</v>
      </c>
      <c r="B7" s="9">
        <f t="shared" ref="B7:U7" ca="1" si="4">OFFSET($A$8,MATCH(TRUE,INDEX(B$9:B$131&gt;B$4,0),0),0)</f>
        <v>44088</v>
      </c>
      <c r="C7" s="9">
        <f t="shared" ca="1" si="4"/>
        <v>44101</v>
      </c>
      <c r="D7" s="9">
        <f t="shared" ca="1" si="4"/>
        <v>44105</v>
      </c>
      <c r="E7" s="9">
        <f t="shared" ca="1" si="4"/>
        <v>44098</v>
      </c>
      <c r="F7" s="9">
        <f t="shared" ca="1" si="4"/>
        <v>44083</v>
      </c>
      <c r="G7" s="9">
        <f t="shared" ca="1" si="4"/>
        <v>44079</v>
      </c>
      <c r="H7" s="9">
        <v>44099</v>
      </c>
      <c r="I7" s="9">
        <f t="shared" ca="1" si="4"/>
        <v>44099</v>
      </c>
      <c r="J7" s="9">
        <v>44080</v>
      </c>
      <c r="K7" s="9">
        <f t="shared" ca="1" si="4"/>
        <v>44110</v>
      </c>
      <c r="L7" s="9">
        <f t="shared" ca="1" si="4"/>
        <v>44104</v>
      </c>
      <c r="M7" s="9">
        <f t="shared" ca="1" si="4"/>
        <v>44094</v>
      </c>
      <c r="N7" s="9">
        <f t="shared" ca="1" si="4"/>
        <v>44094</v>
      </c>
      <c r="O7" s="9">
        <f t="shared" ca="1" si="4"/>
        <v>44089</v>
      </c>
      <c r="P7" s="9">
        <f t="shared" ca="1" si="4"/>
        <v>44104</v>
      </c>
      <c r="Q7" s="9">
        <f t="shared" ca="1" si="4"/>
        <v>44082</v>
      </c>
      <c r="R7" s="9">
        <f t="shared" ca="1" si="4"/>
        <v>44079</v>
      </c>
      <c r="S7" s="9">
        <f t="shared" ca="1" si="4"/>
        <v>44103</v>
      </c>
      <c r="T7" s="9">
        <f t="shared" ca="1" si="4"/>
        <v>44101</v>
      </c>
      <c r="U7" s="9">
        <f t="shared" ca="1" si="4"/>
        <v>44089</v>
      </c>
    </row>
    <row r="8" spans="1:21" x14ac:dyDescent="0.25">
      <c r="A8" s="3" t="s">
        <v>31</v>
      </c>
      <c r="B8" s="6">
        <v>1996</v>
      </c>
      <c r="C8" s="6">
        <v>1997</v>
      </c>
      <c r="D8" s="6">
        <v>1998</v>
      </c>
      <c r="E8" s="6">
        <v>1999</v>
      </c>
      <c r="F8" s="6">
        <v>2000</v>
      </c>
      <c r="G8" s="6">
        <v>2001</v>
      </c>
      <c r="H8" s="6">
        <v>2002</v>
      </c>
      <c r="I8" s="6">
        <v>2003</v>
      </c>
      <c r="J8" s="6">
        <v>2004</v>
      </c>
      <c r="K8" s="6">
        <v>2005</v>
      </c>
      <c r="L8" s="6">
        <v>2006</v>
      </c>
      <c r="M8" s="6">
        <v>2007</v>
      </c>
      <c r="N8" s="6">
        <v>2008</v>
      </c>
      <c r="O8" s="6">
        <v>2009</v>
      </c>
      <c r="P8" s="6">
        <v>2010</v>
      </c>
      <c r="Q8" s="6">
        <v>2011</v>
      </c>
      <c r="R8" s="6">
        <v>2012</v>
      </c>
      <c r="S8" s="6">
        <v>2013</v>
      </c>
      <c r="T8" s="6">
        <v>2014</v>
      </c>
      <c r="U8" s="6">
        <v>2015</v>
      </c>
    </row>
    <row r="9" spans="1:21" x14ac:dyDescent="0.25">
      <c r="A9" s="4">
        <v>44013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</row>
    <row r="10" spans="1:21" x14ac:dyDescent="0.25">
      <c r="A10" s="4">
        <v>44014</v>
      </c>
      <c r="B10" s="7">
        <f>MAX(0,B9+$B$5-temps_HW_ARIMA!B3-$B$3)</f>
        <v>0</v>
      </c>
      <c r="C10" s="7">
        <f>MAX(0,C9+$C$5-temps_HW_ARIMA!C3-$C$3)</f>
        <v>0</v>
      </c>
      <c r="D10" s="7">
        <f>MAX(0,D9+$D$5-temps_HW_ARIMA!D3-$D$3)</f>
        <v>0</v>
      </c>
      <c r="E10" s="7">
        <f>MAX(0,E9+$E$5-temps_HW_ARIMA!E3-$E$3)</f>
        <v>0.89514072143506418</v>
      </c>
      <c r="F10" s="7">
        <f>MAX(0,F9+$F$5-temps_HW_ARIMA!F3-$F$3)</f>
        <v>0.28764413407536704</v>
      </c>
      <c r="G10" s="7">
        <f>MAX(0,G9+$G$5-temps_HW_ARIMA!G3-$G$3)</f>
        <v>0</v>
      </c>
      <c r="H10" s="7">
        <f>MAX(0,H9+$H$5-temps_HW_ARIMA!H3-$H$3)</f>
        <v>0</v>
      </c>
      <c r="I10" s="7">
        <f>MAX(0,I9+$I$5-temps_HW_ARIMA!I3-$I$3)</f>
        <v>3.9748860837661928</v>
      </c>
      <c r="J10" s="7">
        <f>MAX(0,J9+$J$5-temps_HW_ARIMA!J3-$J$3)</f>
        <v>0</v>
      </c>
      <c r="K10" s="7">
        <f>MAX(0,K9+$K$5-temps_HW_ARIMA!K3-$K$3)</f>
        <v>0</v>
      </c>
      <c r="L10" s="7">
        <f>MAX(0,L9+$L$5-temps_HW_ARIMA!L3-$L$3)</f>
        <v>0</v>
      </c>
      <c r="M10" s="7">
        <f>MAX(0,M9+$M$5-temps_HW_ARIMA!M3-$M$3)</f>
        <v>0</v>
      </c>
      <c r="N10" s="7">
        <f>MAX(0,N9+$N$5-temps_HW_ARIMA!N3-$N$3)</f>
        <v>6.33748530288337</v>
      </c>
      <c r="O10" s="7">
        <f>MAX(0,O9+$O$5-temps_HW_ARIMA!O3-$O$3)</f>
        <v>0</v>
      </c>
      <c r="P10" s="7">
        <f>MAX(0,P9+$P$5-temps_HW_ARIMA!P3-$P$3)</f>
        <v>0.37578843660889216</v>
      </c>
      <c r="Q10" s="7">
        <f>MAX(0,Q9+$Q$5-temps_HW_ARIMA!Q3-$Q$3)</f>
        <v>0.5412700953194296</v>
      </c>
      <c r="R10" s="7">
        <f>MAX(0,R9+$R$5-temps_HW_ARIMA!R3-$R$3)</f>
        <v>0</v>
      </c>
      <c r="S10" s="7">
        <f>MAX(0,S9+$S$5-temps_HW_ARIMA!S3-$S$3)</f>
        <v>5.9060433738987497</v>
      </c>
      <c r="T10" s="7">
        <f>MAX(0,T9+$T$5-temps_HW_ARIMA!T3-$T$3)</f>
        <v>0</v>
      </c>
      <c r="U10" s="7">
        <f>MAX(0,U9+$U$5-temps_HW_ARIMA!U3-$U$3)</f>
        <v>0</v>
      </c>
    </row>
    <row r="11" spans="1:21" x14ac:dyDescent="0.25">
      <c r="A11" s="4">
        <v>44015</v>
      </c>
      <c r="B11" s="7">
        <f>MAX(0,B10+$B$5-temps_HW_ARIMA!B4-$B$3)</f>
        <v>0</v>
      </c>
      <c r="C11" s="7">
        <f>MAX(0,C10+$C$5-temps_HW_ARIMA!C4-$C$3)</f>
        <v>0</v>
      </c>
      <c r="D11" s="7">
        <f>MAX(0,D10+$D$5-temps_HW_ARIMA!D4-$D$3)</f>
        <v>0</v>
      </c>
      <c r="E11" s="7">
        <f>MAX(0,E10+$E$5-temps_HW_ARIMA!E4-$E$3)</f>
        <v>0</v>
      </c>
      <c r="F11" s="7">
        <f>MAX(0,F10+$F$5-temps_HW_ARIMA!F4-$F$3)</f>
        <v>0</v>
      </c>
      <c r="G11" s="7">
        <f>MAX(0,G10+$G$5-temps_HW_ARIMA!G4-$G$3)</f>
        <v>0</v>
      </c>
      <c r="H11" s="7">
        <f>MAX(0,H10+$H$5-temps_HW_ARIMA!H4-$H$3)</f>
        <v>0</v>
      </c>
      <c r="I11" s="7">
        <f>MAX(0,I10+$I$5-temps_HW_ARIMA!I4-$I$3)</f>
        <v>5.0320199855792813</v>
      </c>
      <c r="J11" s="7">
        <f>MAX(0,J10+$J$5-temps_HW_ARIMA!J4-$J$3)</f>
        <v>0</v>
      </c>
      <c r="K11" s="7">
        <f>MAX(0,K10+$K$5-temps_HW_ARIMA!K4-$K$3)</f>
        <v>0</v>
      </c>
      <c r="L11" s="7">
        <f>MAX(0,L10+$L$5-temps_HW_ARIMA!L4-$L$3)</f>
        <v>0</v>
      </c>
      <c r="M11" s="7">
        <f>MAX(0,M10+$M$5-temps_HW_ARIMA!M4-$M$3)</f>
        <v>0</v>
      </c>
      <c r="N11" s="7">
        <f>MAX(0,N10+$N$5-temps_HW_ARIMA!N4-$N$3)</f>
        <v>6.5612528691062311</v>
      </c>
      <c r="O11" s="7">
        <f>MAX(0,O10+$O$5-temps_HW_ARIMA!O4-$O$3)</f>
        <v>0</v>
      </c>
      <c r="P11" s="7">
        <f>MAX(0,P10+$P$5-temps_HW_ARIMA!P4-$P$3)</f>
        <v>0</v>
      </c>
      <c r="Q11" s="7">
        <f>MAX(0,Q10+$Q$5-temps_HW_ARIMA!Q4-$Q$3)</f>
        <v>0</v>
      </c>
      <c r="R11" s="7">
        <f>MAX(0,R10+$R$5-temps_HW_ARIMA!R4-$R$3)</f>
        <v>0</v>
      </c>
      <c r="S11" s="7">
        <f>MAX(0,S10+$S$5-temps_HW_ARIMA!S4-$S$3)</f>
        <v>0</v>
      </c>
      <c r="T11" s="7">
        <f>MAX(0,T10+$T$5-temps_HW_ARIMA!T4-$T$3)</f>
        <v>0.33718266026156485</v>
      </c>
      <c r="U11" s="7">
        <f>MAX(0,U10+$U$5-temps_HW_ARIMA!U4-$U$3)</f>
        <v>1.5686832703104239</v>
      </c>
    </row>
    <row r="12" spans="1:21" x14ac:dyDescent="0.25">
      <c r="A12" s="4">
        <v>44016</v>
      </c>
      <c r="B12" s="7">
        <f>MAX(0,B11+$B$5-temps_HW_ARIMA!B5-$B$3)</f>
        <v>0</v>
      </c>
      <c r="C12" s="7">
        <f>MAX(0,C11+$C$5-temps_HW_ARIMA!C5-$C$3)</f>
        <v>0</v>
      </c>
      <c r="D12" s="7">
        <f>MAX(0,D11+$D$5-temps_HW_ARIMA!D5-$D$3)</f>
        <v>0</v>
      </c>
      <c r="E12" s="7">
        <f>MAX(0,E11+$E$5-temps_HW_ARIMA!E5-$E$3)</f>
        <v>0</v>
      </c>
      <c r="F12" s="7">
        <f>MAX(0,F11+$F$5-temps_HW_ARIMA!F5-$F$3)</f>
        <v>0</v>
      </c>
      <c r="G12" s="7">
        <f>MAX(0,G11+$G$5-temps_HW_ARIMA!G5-$G$3)</f>
        <v>0</v>
      </c>
      <c r="H12" s="7">
        <f>MAX(0,H11+$H$5-temps_HW_ARIMA!H5-$H$3)</f>
        <v>0</v>
      </c>
      <c r="I12" s="7">
        <f>MAX(0,I11+$I$5-temps_HW_ARIMA!I5-$I$3)</f>
        <v>0</v>
      </c>
      <c r="J12" s="7">
        <f>MAX(0,J11+$J$5-temps_HW_ARIMA!J5-$J$3)</f>
        <v>0</v>
      </c>
      <c r="K12" s="7">
        <f>MAX(0,K11+$K$5-temps_HW_ARIMA!K5-$K$3)</f>
        <v>0</v>
      </c>
      <c r="L12" s="7">
        <f>MAX(0,L11+$L$5-temps_HW_ARIMA!L5-$L$3)</f>
        <v>0</v>
      </c>
      <c r="M12" s="7">
        <f>MAX(0,M11+$M$5-temps_HW_ARIMA!M5-$M$3)</f>
        <v>0.14521127197060224</v>
      </c>
      <c r="N12" s="7">
        <f>MAX(0,N11+$N$5-temps_HW_ARIMA!N5-$N$3)</f>
        <v>0</v>
      </c>
      <c r="O12" s="7">
        <f>MAX(0,O11+$O$5-temps_HW_ARIMA!O5-$O$3)</f>
        <v>0</v>
      </c>
      <c r="P12" s="7">
        <f>MAX(0,P11+$P$5-temps_HW_ARIMA!P5-$P$3)</f>
        <v>0</v>
      </c>
      <c r="Q12" s="7">
        <f>MAX(0,Q11+$Q$5-temps_HW_ARIMA!Q5-$Q$3)</f>
        <v>0</v>
      </c>
      <c r="R12" s="7">
        <f>MAX(0,R11+$R$5-temps_HW_ARIMA!R5-$R$3)</f>
        <v>0</v>
      </c>
      <c r="S12" s="7">
        <f>MAX(0,S11+$S$5-temps_HW_ARIMA!S5-$S$3)</f>
        <v>0.59205686294864801</v>
      </c>
      <c r="T12" s="7">
        <f>MAX(0,T11+$T$5-temps_HW_ARIMA!T5-$T$3)</f>
        <v>0</v>
      </c>
      <c r="U12" s="7">
        <f>MAX(0,U11+$U$5-temps_HW_ARIMA!U5-$U$3)</f>
        <v>7.4880956627279511</v>
      </c>
    </row>
    <row r="13" spans="1:21" x14ac:dyDescent="0.25">
      <c r="A13" s="4">
        <v>44017</v>
      </c>
      <c r="B13" s="7">
        <f>MAX(0,B12+$B$5-temps_HW_ARIMA!B6-$B$3)</f>
        <v>0</v>
      </c>
      <c r="C13" s="7">
        <f>MAX(0,C12+$C$5-temps_HW_ARIMA!C6-$C$3)</f>
        <v>0</v>
      </c>
      <c r="D13" s="7">
        <f>MAX(0,D12+$D$5-temps_HW_ARIMA!D6-$D$3)</f>
        <v>0</v>
      </c>
      <c r="E13" s="7">
        <f>MAX(0,E12+$E$5-temps_HW_ARIMA!E6-$E$3)</f>
        <v>0</v>
      </c>
      <c r="F13" s="7">
        <f>MAX(0,F12+$F$5-temps_HW_ARIMA!F6-$F$3)</f>
        <v>0</v>
      </c>
      <c r="G13" s="7">
        <f>MAX(0,G12+$G$5-temps_HW_ARIMA!G6-$G$3)</f>
        <v>0</v>
      </c>
      <c r="H13" s="7">
        <f>MAX(0,H12+$H$5-temps_HW_ARIMA!H6-$H$3)</f>
        <v>0</v>
      </c>
      <c r="I13" s="7">
        <f>MAX(0,I12+$I$5-temps_HW_ARIMA!I6-$I$3)</f>
        <v>0</v>
      </c>
      <c r="J13" s="7">
        <f>MAX(0,J12+$J$5-temps_HW_ARIMA!J6-$J$3)</f>
        <v>3.0034631669199814</v>
      </c>
      <c r="K13" s="7">
        <f>MAX(0,K12+$K$5-temps_HW_ARIMA!K6-$K$3)</f>
        <v>0</v>
      </c>
      <c r="L13" s="7">
        <f>MAX(0,L12+$L$5-temps_HW_ARIMA!L6-$L$3)</f>
        <v>0</v>
      </c>
      <c r="M13" s="7">
        <f>MAX(0,M12+$M$5-temps_HW_ARIMA!M6-$M$3)</f>
        <v>0</v>
      </c>
      <c r="N13" s="7">
        <f>MAX(0,N12+$N$5-temps_HW_ARIMA!N6-$N$3)</f>
        <v>0</v>
      </c>
      <c r="O13" s="7">
        <f>MAX(0,O12+$O$5-temps_HW_ARIMA!O6-$O$3)</f>
        <v>0</v>
      </c>
      <c r="P13" s="7">
        <f>MAX(0,P12+$P$5-temps_HW_ARIMA!P6-$P$3)</f>
        <v>8.6091073321306837</v>
      </c>
      <c r="Q13" s="7">
        <f>MAX(0,Q12+$Q$5-temps_HW_ARIMA!Q6-$Q$3)</f>
        <v>0</v>
      </c>
      <c r="R13" s="7">
        <f>MAX(0,R12+$R$5-temps_HW_ARIMA!R6-$R$3)</f>
        <v>0</v>
      </c>
      <c r="S13" s="7">
        <f>MAX(0,S12+$S$5-temps_HW_ARIMA!S6-$S$3)</f>
        <v>0</v>
      </c>
      <c r="T13" s="7">
        <f>MAX(0,T12+$T$5-temps_HW_ARIMA!T6-$T$3)</f>
        <v>0</v>
      </c>
      <c r="U13" s="7">
        <f>MAX(0,U12+$U$5-temps_HW_ARIMA!U6-$U$3)</f>
        <v>4.95271812411199</v>
      </c>
    </row>
    <row r="14" spans="1:21" x14ac:dyDescent="0.25">
      <c r="A14" s="4">
        <v>44018</v>
      </c>
      <c r="B14" s="7">
        <f>MAX(0,B13+$B$5-temps_HW_ARIMA!B7-$B$3)</f>
        <v>0</v>
      </c>
      <c r="C14" s="7">
        <f>MAX(0,C13+$C$5-temps_HW_ARIMA!C7-$C$3)</f>
        <v>0</v>
      </c>
      <c r="D14" s="7">
        <f>MAX(0,D13+$D$5-temps_HW_ARIMA!D7-$D$3)</f>
        <v>0</v>
      </c>
      <c r="E14" s="7">
        <f>MAX(0,E13+$E$5-temps_HW_ARIMA!E7-$E$3)</f>
        <v>0</v>
      </c>
      <c r="F14" s="7">
        <f>MAX(0,F13+$F$5-temps_HW_ARIMA!F7-$F$3)</f>
        <v>0</v>
      </c>
      <c r="G14" s="7">
        <f>MAX(0,G13+$G$5-temps_HW_ARIMA!G7-$G$3)</f>
        <v>0</v>
      </c>
      <c r="H14" s="7">
        <f>MAX(0,H13+$H$5-temps_HW_ARIMA!H7-$H$3)</f>
        <v>0</v>
      </c>
      <c r="I14" s="7">
        <f>MAX(0,I13+$I$5-temps_HW_ARIMA!I7-$I$3)</f>
        <v>0</v>
      </c>
      <c r="J14" s="7">
        <f>MAX(0,J13+$J$5-temps_HW_ARIMA!J7-$J$3)</f>
        <v>0</v>
      </c>
      <c r="K14" s="7">
        <f>MAX(0,K13+$K$5-temps_HW_ARIMA!K7-$K$3)</f>
        <v>0</v>
      </c>
      <c r="L14" s="7">
        <f>MAX(0,L13+$L$5-temps_HW_ARIMA!L7-$L$3)</f>
        <v>1.3413789909079155</v>
      </c>
      <c r="M14" s="7">
        <f>MAX(0,M13+$M$5-temps_HW_ARIMA!M7-$M$3)</f>
        <v>3.9542769205910915</v>
      </c>
      <c r="N14" s="7">
        <f>MAX(0,N13+$N$5-temps_HW_ARIMA!N7-$N$3)</f>
        <v>0</v>
      </c>
      <c r="O14" s="7">
        <f>MAX(0,O13+$O$5-temps_HW_ARIMA!O7-$O$3)</f>
        <v>7.2385242661260776</v>
      </c>
      <c r="P14" s="7">
        <f>MAX(0,P13+$P$5-temps_HW_ARIMA!P7-$P$3)</f>
        <v>0.31470587945867745</v>
      </c>
      <c r="Q14" s="7">
        <f>MAX(0,Q13+$Q$5-temps_HW_ARIMA!Q7-$Q$3)</f>
        <v>0</v>
      </c>
      <c r="R14" s="7">
        <f>MAX(0,R13+$R$5-temps_HW_ARIMA!R7-$R$3)</f>
        <v>0</v>
      </c>
      <c r="S14" s="7">
        <f>MAX(0,S13+$S$5-temps_HW_ARIMA!S7-$S$3)</f>
        <v>0</v>
      </c>
      <c r="T14" s="7">
        <f>MAX(0,T13+$T$5-temps_HW_ARIMA!T7-$T$3)</f>
        <v>0</v>
      </c>
      <c r="U14" s="7">
        <f>MAX(0,U13+$U$5-temps_HW_ARIMA!U7-$U$3)</f>
        <v>3.9597561422823242</v>
      </c>
    </row>
    <row r="15" spans="1:21" x14ac:dyDescent="0.25">
      <c r="A15" s="4">
        <v>44019</v>
      </c>
      <c r="B15" s="7">
        <f>MAX(0,B14+$B$5-temps_HW_ARIMA!B8-$B$3)</f>
        <v>0</v>
      </c>
      <c r="C15" s="7">
        <f>MAX(0,C14+$C$5-temps_HW_ARIMA!C8-$C$3)</f>
        <v>0</v>
      </c>
      <c r="D15" s="7">
        <f>MAX(0,D14+$D$5-temps_HW_ARIMA!D8-$D$3)</f>
        <v>4.1999374017125612</v>
      </c>
      <c r="E15" s="7">
        <f>MAX(0,E14+$E$5-temps_HW_ARIMA!E8-$E$3)</f>
        <v>0</v>
      </c>
      <c r="F15" s="7">
        <f>MAX(0,F14+$F$5-temps_HW_ARIMA!F8-$F$3)</f>
        <v>0.70829119047316436</v>
      </c>
      <c r="G15" s="7">
        <f>MAX(0,G14+$G$5-temps_HW_ARIMA!G8-$G$3)</f>
        <v>0</v>
      </c>
      <c r="H15" s="7">
        <f>MAX(0,H14+$H$5-temps_HW_ARIMA!H8-$H$3)</f>
        <v>0</v>
      </c>
      <c r="I15" s="7">
        <f>MAX(0,I14+$I$5-temps_HW_ARIMA!I8-$I$3)</f>
        <v>0</v>
      </c>
      <c r="J15" s="7">
        <f>MAX(0,J14+$J$5-temps_HW_ARIMA!J8-$J$3)</f>
        <v>0</v>
      </c>
      <c r="K15" s="7">
        <f>MAX(0,K14+$K$5-temps_HW_ARIMA!K8-$K$3)</f>
        <v>0.33377361334178079</v>
      </c>
      <c r="L15" s="7">
        <f>MAX(0,L14+$L$5-temps_HW_ARIMA!L8-$L$3)</f>
        <v>9.9200058251121312</v>
      </c>
      <c r="M15" s="7">
        <f>MAX(0,M14+$M$5-temps_HW_ARIMA!M8-$M$3)</f>
        <v>3.3688074031124771</v>
      </c>
      <c r="N15" s="7">
        <f>MAX(0,N14+$N$5-temps_HW_ARIMA!N8-$N$3)</f>
        <v>5.6359902090524701</v>
      </c>
      <c r="O15" s="7">
        <f>MAX(0,O14+$O$5-temps_HW_ARIMA!O8-$O$3)</f>
        <v>0</v>
      </c>
      <c r="P15" s="7">
        <f>MAX(0,P14+$P$5-temps_HW_ARIMA!P8-$P$3)</f>
        <v>0</v>
      </c>
      <c r="Q15" s="7">
        <f>MAX(0,Q14+$Q$5-temps_HW_ARIMA!Q8-$Q$3)</f>
        <v>0</v>
      </c>
      <c r="R15" s="7">
        <f>MAX(0,R14+$R$5-temps_HW_ARIMA!R8-$R$3)</f>
        <v>0</v>
      </c>
      <c r="S15" s="7">
        <f>MAX(0,S14+$S$5-temps_HW_ARIMA!S8-$S$3)</f>
        <v>0</v>
      </c>
      <c r="T15" s="7">
        <f>MAX(0,T14+$T$5-temps_HW_ARIMA!T8-$T$3)</f>
        <v>0</v>
      </c>
      <c r="U15" s="7">
        <f>MAX(0,U14+$U$5-temps_HW_ARIMA!U8-$U$3)</f>
        <v>1.5087460826002621</v>
      </c>
    </row>
    <row r="16" spans="1:21" x14ac:dyDescent="0.25">
      <c r="A16" s="4">
        <v>44020</v>
      </c>
      <c r="B16" s="7">
        <f>MAX(0,B15+$B$5-temps_HW_ARIMA!B9-$B$3)</f>
        <v>0</v>
      </c>
      <c r="C16" s="7">
        <f>MAX(0,C15+$C$5-temps_HW_ARIMA!C9-$C$3)</f>
        <v>5.3280177406184537</v>
      </c>
      <c r="D16" s="7">
        <f>MAX(0,D15+$D$5-temps_HW_ARIMA!D9-$D$3)</f>
        <v>0</v>
      </c>
      <c r="E16" s="7">
        <f>MAX(0,E15+$E$5-temps_HW_ARIMA!E9-$E$3)</f>
        <v>0</v>
      </c>
      <c r="F16" s="7">
        <f>MAX(0,F15+$F$5-temps_HW_ARIMA!F9-$F$3)</f>
        <v>0</v>
      </c>
      <c r="G16" s="7">
        <f>MAX(0,G15+$G$5-temps_HW_ARIMA!G9-$G$3)</f>
        <v>0</v>
      </c>
      <c r="H16" s="7">
        <f>MAX(0,H15+$H$5-temps_HW_ARIMA!H9-$H$3)</f>
        <v>0</v>
      </c>
      <c r="I16" s="7">
        <f>MAX(0,I15+$I$5-temps_HW_ARIMA!I9-$I$3)</f>
        <v>0</v>
      </c>
      <c r="J16" s="7">
        <f>MAX(0,J15+$J$5-temps_HW_ARIMA!J9-$J$3)</f>
        <v>0</v>
      </c>
      <c r="K16" s="7">
        <f>MAX(0,K15+$K$5-temps_HW_ARIMA!K9-$K$3)</f>
        <v>5.8791009977601663</v>
      </c>
      <c r="L16" s="7">
        <f>MAX(0,L15+$L$5-temps_HW_ARIMA!L9-$L$3)</f>
        <v>2.8809510388414479</v>
      </c>
      <c r="M16" s="7">
        <f>MAX(0,M15+$M$5-temps_HW_ARIMA!M9-$M$3)</f>
        <v>3.9736263928854854</v>
      </c>
      <c r="N16" s="7">
        <f>MAX(0,N15+$N$5-temps_HW_ARIMA!N9-$N$3)</f>
        <v>3.2709554479527343</v>
      </c>
      <c r="O16" s="7">
        <f>MAX(0,O15+$O$5-temps_HW_ARIMA!O9-$O$3)</f>
        <v>0</v>
      </c>
      <c r="P16" s="7">
        <f>MAX(0,P15+$P$5-temps_HW_ARIMA!P9-$P$3)</f>
        <v>0</v>
      </c>
      <c r="Q16" s="7">
        <f>MAX(0,Q15+$Q$5-temps_HW_ARIMA!Q9-$Q$3)</f>
        <v>0</v>
      </c>
      <c r="R16" s="7">
        <f>MAX(0,R15+$R$5-temps_HW_ARIMA!R9-$R$3)</f>
        <v>0</v>
      </c>
      <c r="S16" s="7">
        <f>MAX(0,S15+$S$5-temps_HW_ARIMA!S9-$S$3)</f>
        <v>0</v>
      </c>
      <c r="T16" s="7">
        <f>MAX(0,T15+$T$5-temps_HW_ARIMA!T9-$T$3)</f>
        <v>0</v>
      </c>
      <c r="U16" s="7">
        <f>MAX(0,U15+$U$5-temps_HW_ARIMA!U9-$U$3)</f>
        <v>0</v>
      </c>
    </row>
    <row r="17" spans="1:21" x14ac:dyDescent="0.25">
      <c r="A17" s="4">
        <v>44021</v>
      </c>
      <c r="B17" s="7">
        <f>MAX(0,B16+$B$5-temps_HW_ARIMA!B10-$B$3)</f>
        <v>0</v>
      </c>
      <c r="C17" s="7">
        <f>MAX(0,C16+$C$5-temps_HW_ARIMA!C10-$C$3)</f>
        <v>0</v>
      </c>
      <c r="D17" s="7">
        <f>MAX(0,D16+$D$5-temps_HW_ARIMA!D10-$D$3)</f>
        <v>0</v>
      </c>
      <c r="E17" s="7">
        <f>MAX(0,E16+$E$5-temps_HW_ARIMA!E10-$E$3)</f>
        <v>0</v>
      </c>
      <c r="F17" s="7">
        <f>MAX(0,F16+$F$5-temps_HW_ARIMA!F10-$F$3)</f>
        <v>0</v>
      </c>
      <c r="G17" s="7">
        <f>MAX(0,G16+$G$5-temps_HW_ARIMA!G10-$G$3)</f>
        <v>0</v>
      </c>
      <c r="H17" s="7">
        <f>MAX(0,H16+$H$5-temps_HW_ARIMA!H10-$H$3)</f>
        <v>0</v>
      </c>
      <c r="I17" s="7">
        <f>MAX(0,I16+$I$5-temps_HW_ARIMA!I10-$I$3)</f>
        <v>0</v>
      </c>
      <c r="J17" s="7">
        <f>MAX(0,J16+$J$5-temps_HW_ARIMA!J10-$J$3)</f>
        <v>0</v>
      </c>
      <c r="K17" s="7">
        <f>MAX(0,K16+$K$5-temps_HW_ARIMA!K10-$K$3)</f>
        <v>0.31136998641965352</v>
      </c>
      <c r="L17" s="7">
        <f>MAX(0,L16+$L$5-temps_HW_ARIMA!L10-$L$3)</f>
        <v>2.1516662210090685</v>
      </c>
      <c r="M17" s="7">
        <f>MAX(0,M16+$M$5-temps_HW_ARIMA!M10-$M$3)</f>
        <v>3.7856596275156917</v>
      </c>
      <c r="N17" s="7">
        <f>MAX(0,N16+$N$5-temps_HW_ARIMA!N10-$N$3)</f>
        <v>0</v>
      </c>
      <c r="O17" s="7">
        <f>MAX(0,O16+$O$5-temps_HW_ARIMA!O10-$O$3)</f>
        <v>7.7381944451374807E-2</v>
      </c>
      <c r="P17" s="7">
        <f>MAX(0,P16+$P$5-temps_HW_ARIMA!P10-$P$3)</f>
        <v>0</v>
      </c>
      <c r="Q17" s="7">
        <f>MAX(0,Q16+$Q$5-temps_HW_ARIMA!Q10-$Q$3)</f>
        <v>0</v>
      </c>
      <c r="R17" s="7">
        <f>MAX(0,R16+$R$5-temps_HW_ARIMA!R10-$R$3)</f>
        <v>0</v>
      </c>
      <c r="S17" s="7">
        <f>MAX(0,S16+$S$5-temps_HW_ARIMA!S10-$S$3)</f>
        <v>0</v>
      </c>
      <c r="T17" s="7">
        <f>MAX(0,T16+$T$5-temps_HW_ARIMA!T10-$T$3)</f>
        <v>0</v>
      </c>
      <c r="U17" s="7">
        <f>MAX(0,U16+$U$5-temps_HW_ARIMA!U10-$U$3)</f>
        <v>0</v>
      </c>
    </row>
    <row r="18" spans="1:21" x14ac:dyDescent="0.25">
      <c r="A18" s="4">
        <v>44022</v>
      </c>
      <c r="B18" s="7">
        <f>MAX(0,B17+$B$5-temps_HW_ARIMA!B11-$B$3)</f>
        <v>0</v>
      </c>
      <c r="C18" s="7">
        <f>MAX(0,C17+$C$5-temps_HW_ARIMA!C11-$C$3)</f>
        <v>0</v>
      </c>
      <c r="D18" s="7">
        <f>MAX(0,D17+$D$5-temps_HW_ARIMA!D11-$D$3)</f>
        <v>0</v>
      </c>
      <c r="E18" s="7">
        <f>MAX(0,E17+$E$5-temps_HW_ARIMA!E11-$E$3)</f>
        <v>0</v>
      </c>
      <c r="F18" s="7">
        <f>MAX(0,F17+$F$5-temps_HW_ARIMA!F11-$F$3)</f>
        <v>0</v>
      </c>
      <c r="G18" s="7">
        <f>MAX(0,G17+$G$5-temps_HW_ARIMA!G11-$G$3)</f>
        <v>0</v>
      </c>
      <c r="H18" s="7">
        <f>MAX(0,H17+$H$5-temps_HW_ARIMA!H11-$H$3)</f>
        <v>0</v>
      </c>
      <c r="I18" s="7">
        <f>MAX(0,I17+$I$5-temps_HW_ARIMA!I11-$I$3)</f>
        <v>0</v>
      </c>
      <c r="J18" s="7">
        <f>MAX(0,J17+$J$5-temps_HW_ARIMA!J11-$J$3)</f>
        <v>1.027144005856083</v>
      </c>
      <c r="K18" s="7">
        <f>MAX(0,K17+$K$5-temps_HW_ARIMA!K11-$K$3)</f>
        <v>0</v>
      </c>
      <c r="L18" s="7">
        <f>MAX(0,L17+$L$5-temps_HW_ARIMA!L11-$L$3)</f>
        <v>11.239178690746886</v>
      </c>
      <c r="M18" s="7">
        <f>MAX(0,M17+$M$5-temps_HW_ARIMA!M11-$M$3)</f>
        <v>0</v>
      </c>
      <c r="N18" s="7">
        <f>MAX(0,N17+$N$5-temps_HW_ARIMA!N11-$N$3)</f>
        <v>0</v>
      </c>
      <c r="O18" s="7">
        <f>MAX(0,O17+$O$5-temps_HW_ARIMA!O11-$O$3)</f>
        <v>0</v>
      </c>
      <c r="P18" s="7">
        <f>MAX(0,P17+$P$5-temps_HW_ARIMA!P11-$P$3)</f>
        <v>0</v>
      </c>
      <c r="Q18" s="7">
        <f>MAX(0,Q17+$Q$5-temps_HW_ARIMA!Q11-$Q$3)</f>
        <v>1.2177243764937309</v>
      </c>
      <c r="R18" s="7">
        <f>MAX(0,R17+$R$5-temps_HW_ARIMA!R11-$R$3)</f>
        <v>0</v>
      </c>
      <c r="S18" s="7">
        <f>MAX(0,S17+$S$5-temps_HW_ARIMA!S11-$S$3)</f>
        <v>0</v>
      </c>
      <c r="T18" s="7">
        <f>MAX(0,T17+$T$5-temps_HW_ARIMA!T11-$T$3)</f>
        <v>0</v>
      </c>
      <c r="U18" s="7">
        <f>MAX(0,U17+$U$5-temps_HW_ARIMA!U11-$U$3)</f>
        <v>0</v>
      </c>
    </row>
    <row r="19" spans="1:21" x14ac:dyDescent="0.25">
      <c r="A19" s="4">
        <v>44023</v>
      </c>
      <c r="B19" s="7">
        <f>MAX(0,B18+$B$5-temps_HW_ARIMA!B12-$B$3)</f>
        <v>0</v>
      </c>
      <c r="C19" s="7">
        <f>MAX(0,C18+$C$5-temps_HW_ARIMA!C12-$C$3)</f>
        <v>0</v>
      </c>
      <c r="D19" s="7">
        <f>MAX(0,D18+$D$5-temps_HW_ARIMA!D12-$D$3)</f>
        <v>0</v>
      </c>
      <c r="E19" s="7">
        <f>MAX(0,E18+$E$5-temps_HW_ARIMA!E12-$E$3)</f>
        <v>0</v>
      </c>
      <c r="F19" s="7">
        <f>MAX(0,F18+$F$5-temps_HW_ARIMA!F12-$F$3)</f>
        <v>0</v>
      </c>
      <c r="G19" s="7">
        <f>MAX(0,G18+$G$5-temps_HW_ARIMA!G12-$G$3)</f>
        <v>0</v>
      </c>
      <c r="H19" s="7">
        <f>MAX(0,H18+$H$5-temps_HW_ARIMA!H12-$H$3)</f>
        <v>0</v>
      </c>
      <c r="I19" s="7">
        <f>MAX(0,I18+$I$5-temps_HW_ARIMA!I12-$I$3)</f>
        <v>3.3436547584694969</v>
      </c>
      <c r="J19" s="7">
        <f>MAX(0,J18+$J$5-temps_HW_ARIMA!J12-$J$3)</f>
        <v>0</v>
      </c>
      <c r="K19" s="7">
        <f>MAX(0,K18+$K$5-temps_HW_ARIMA!K12-$K$3)</f>
        <v>1.5368233227607861</v>
      </c>
      <c r="L19" s="7">
        <f>MAX(0,L18+$L$5-temps_HW_ARIMA!L12-$L$3)</f>
        <v>7.6219665918439032</v>
      </c>
      <c r="M19" s="7">
        <f>MAX(0,M18+$M$5-temps_HW_ARIMA!M12-$M$3)</f>
        <v>0</v>
      </c>
      <c r="N19" s="7">
        <f>MAX(0,N18+$N$5-temps_HW_ARIMA!N12-$N$3)</f>
        <v>0</v>
      </c>
      <c r="O19" s="7">
        <f>MAX(0,O18+$O$5-temps_HW_ARIMA!O12-$O$3)</f>
        <v>0</v>
      </c>
      <c r="P19" s="7">
        <f>MAX(0,P18+$P$5-temps_HW_ARIMA!P12-$P$3)</f>
        <v>0</v>
      </c>
      <c r="Q19" s="7">
        <f>MAX(0,Q18+$Q$5-temps_HW_ARIMA!Q12-$Q$3)</f>
        <v>0</v>
      </c>
      <c r="R19" s="7">
        <f>MAX(0,R18+$R$5-temps_HW_ARIMA!R12-$R$3)</f>
        <v>0</v>
      </c>
      <c r="S19" s="7">
        <f>MAX(0,S18+$S$5-temps_HW_ARIMA!S12-$S$3)</f>
        <v>0</v>
      </c>
      <c r="T19" s="7">
        <f>MAX(0,T18+$T$5-temps_HW_ARIMA!T12-$T$3)</f>
        <v>1.739182713918769</v>
      </c>
      <c r="U19" s="7">
        <f>MAX(0,U18+$U$5-temps_HW_ARIMA!U12-$U$3)</f>
        <v>0</v>
      </c>
    </row>
    <row r="20" spans="1:21" x14ac:dyDescent="0.25">
      <c r="A20" s="4">
        <v>44024</v>
      </c>
      <c r="B20" s="7">
        <f>MAX(0,B19+$B$5-temps_HW_ARIMA!B13-$B$3)</f>
        <v>0</v>
      </c>
      <c r="C20" s="7">
        <f>MAX(0,C19+$C$5-temps_HW_ARIMA!C13-$C$3)</f>
        <v>0</v>
      </c>
      <c r="D20" s="7">
        <f>MAX(0,D19+$D$5-temps_HW_ARIMA!D13-$D$3)</f>
        <v>0</v>
      </c>
      <c r="E20" s="7">
        <f>MAX(0,E19+$E$5-temps_HW_ARIMA!E13-$E$3)</f>
        <v>3.3188428232968707</v>
      </c>
      <c r="F20" s="7">
        <f>MAX(0,F19+$F$5-temps_HW_ARIMA!F13-$F$3)</f>
        <v>0</v>
      </c>
      <c r="G20" s="7">
        <f>MAX(0,G19+$G$5-temps_HW_ARIMA!G13-$G$3)</f>
        <v>0</v>
      </c>
      <c r="H20" s="7">
        <f>MAX(0,H19+$H$5-temps_HW_ARIMA!H13-$H$3)</f>
        <v>0</v>
      </c>
      <c r="I20" s="7">
        <f>MAX(0,I19+$I$5-temps_HW_ARIMA!I13-$I$3)</f>
        <v>8.465521877873698</v>
      </c>
      <c r="J20" s="7">
        <f>MAX(0,J19+$J$5-temps_HW_ARIMA!J13-$J$3)</f>
        <v>0</v>
      </c>
      <c r="K20" s="7">
        <f>MAX(0,K19+$K$5-temps_HW_ARIMA!K13-$K$3)</f>
        <v>0.6941772506196644</v>
      </c>
      <c r="L20" s="7">
        <f>MAX(0,L19+$L$5-temps_HW_ARIMA!L13-$L$3)</f>
        <v>0.79880261109471729</v>
      </c>
      <c r="M20" s="7">
        <f>MAX(0,M19+$M$5-temps_HW_ARIMA!M13-$M$3)</f>
        <v>0</v>
      </c>
      <c r="N20" s="7">
        <f>MAX(0,N19+$N$5-temps_HW_ARIMA!N13-$N$3)</f>
        <v>0</v>
      </c>
      <c r="O20" s="7">
        <f>MAX(0,O19+$O$5-temps_HW_ARIMA!O13-$O$3)</f>
        <v>0</v>
      </c>
      <c r="P20" s="7">
        <f>MAX(0,P19+$P$5-temps_HW_ARIMA!P13-$P$3)</f>
        <v>0</v>
      </c>
      <c r="Q20" s="7">
        <f>MAX(0,Q19+$Q$5-temps_HW_ARIMA!Q13-$Q$3)</f>
        <v>0</v>
      </c>
      <c r="R20" s="7">
        <f>MAX(0,R19+$R$5-temps_HW_ARIMA!R13-$R$3)</f>
        <v>0</v>
      </c>
      <c r="S20" s="7">
        <f>MAX(0,S19+$S$5-temps_HW_ARIMA!S13-$S$3)</f>
        <v>5.3522419388067517</v>
      </c>
      <c r="T20" s="7">
        <f>MAX(0,T19+$T$5-temps_HW_ARIMA!T13-$T$3)</f>
        <v>0</v>
      </c>
      <c r="U20" s="7">
        <f>MAX(0,U19+$U$5-temps_HW_ARIMA!U13-$U$3)</f>
        <v>0</v>
      </c>
    </row>
    <row r="21" spans="1:21" x14ac:dyDescent="0.25">
      <c r="A21" s="4">
        <v>44025</v>
      </c>
      <c r="B21" s="7">
        <f>MAX(0,B20+$B$5-temps_HW_ARIMA!B14-$B$3)</f>
        <v>0</v>
      </c>
      <c r="C21" s="7">
        <f>MAX(0,C20+$C$5-temps_HW_ARIMA!C14-$C$3)</f>
        <v>0</v>
      </c>
      <c r="D21" s="7">
        <f>MAX(0,D20+$D$5-temps_HW_ARIMA!D14-$D$3)</f>
        <v>0</v>
      </c>
      <c r="E21" s="7">
        <f>MAX(0,E20+$E$5-temps_HW_ARIMA!E14-$E$3)</f>
        <v>4.3956335302495351</v>
      </c>
      <c r="F21" s="7">
        <f>MAX(0,F20+$F$5-temps_HW_ARIMA!F14-$F$3)</f>
        <v>2.2805708644080651</v>
      </c>
      <c r="G21" s="7">
        <f>MAX(0,G20+$G$5-temps_HW_ARIMA!G14-$G$3)</f>
        <v>0</v>
      </c>
      <c r="H21" s="7">
        <f>MAX(0,H20+$H$5-temps_HW_ARIMA!H14-$H$3)</f>
        <v>6.6116591103542977</v>
      </c>
      <c r="I21" s="7">
        <f>MAX(0,I20+$I$5-temps_HW_ARIMA!I14-$I$3)</f>
        <v>2.5603855260560939</v>
      </c>
      <c r="J21" s="7">
        <f>MAX(0,J20+$J$5-temps_HW_ARIMA!J14-$J$3)</f>
        <v>0</v>
      </c>
      <c r="K21" s="7">
        <f>MAX(0,K20+$K$5-temps_HW_ARIMA!K14-$K$3)</f>
        <v>0</v>
      </c>
      <c r="L21" s="7">
        <f>MAX(0,L20+$L$5-temps_HW_ARIMA!L14-$L$3)</f>
        <v>0</v>
      </c>
      <c r="M21" s="7">
        <f>MAX(0,M20+$M$5-temps_HW_ARIMA!M14-$M$3)</f>
        <v>0</v>
      </c>
      <c r="N21" s="7">
        <f>MAX(0,N20+$N$5-temps_HW_ARIMA!N14-$N$3)</f>
        <v>0</v>
      </c>
      <c r="O21" s="7">
        <f>MAX(0,O20+$O$5-temps_HW_ARIMA!O14-$O$3)</f>
        <v>0.51885922484467528</v>
      </c>
      <c r="P21" s="7">
        <f>MAX(0,P20+$P$5-temps_HW_ARIMA!P14-$P$3)</f>
        <v>0.93088419516168752</v>
      </c>
      <c r="Q21" s="7">
        <f>MAX(0,Q20+$Q$5-temps_HW_ARIMA!Q14-$Q$3)</f>
        <v>0</v>
      </c>
      <c r="R21" s="7">
        <f>MAX(0,R20+$R$5-temps_HW_ARIMA!R14-$R$3)</f>
        <v>0</v>
      </c>
      <c r="S21" s="7">
        <f>MAX(0,S20+$S$5-temps_HW_ARIMA!S14-$S$3)</f>
        <v>0</v>
      </c>
      <c r="T21" s="7">
        <f>MAX(0,T20+$T$5-temps_HW_ARIMA!T14-$T$3)</f>
        <v>1.7594897027688639</v>
      </c>
      <c r="U21" s="7">
        <f>MAX(0,U20+$U$5-temps_HW_ARIMA!U14-$U$3)</f>
        <v>0</v>
      </c>
    </row>
    <row r="22" spans="1:21" x14ac:dyDescent="0.25">
      <c r="A22" s="4">
        <v>44026</v>
      </c>
      <c r="B22" s="7">
        <f>MAX(0,B21+$B$5-temps_HW_ARIMA!B15-$B$3)</f>
        <v>0</v>
      </c>
      <c r="C22" s="7">
        <f>MAX(0,C21+$C$5-temps_HW_ARIMA!C15-$C$3)</f>
        <v>0</v>
      </c>
      <c r="D22" s="7">
        <f>MAX(0,D21+$D$5-temps_HW_ARIMA!D15-$D$3)</f>
        <v>0</v>
      </c>
      <c r="E22" s="7">
        <f>MAX(0,E21+$E$5-temps_HW_ARIMA!E15-$E$3)</f>
        <v>10.732761926745306</v>
      </c>
      <c r="F22" s="7">
        <f>MAX(0,F21+$F$5-temps_HW_ARIMA!F15-$F$3)</f>
        <v>0</v>
      </c>
      <c r="G22" s="7">
        <f>MAX(0,G21+$G$5-temps_HW_ARIMA!G15-$G$3)</f>
        <v>0</v>
      </c>
      <c r="H22" s="7">
        <f>MAX(0,H21+$H$5-temps_HW_ARIMA!H15-$H$3)</f>
        <v>10.565086607067288</v>
      </c>
      <c r="I22" s="7">
        <f>MAX(0,I21+$I$5-temps_HW_ARIMA!I15-$I$3)</f>
        <v>0</v>
      </c>
      <c r="J22" s="7">
        <f>MAX(0,J21+$J$5-temps_HW_ARIMA!J15-$J$3)</f>
        <v>0</v>
      </c>
      <c r="K22" s="7">
        <f>MAX(0,K21+$K$5-temps_HW_ARIMA!K15-$K$3)</f>
        <v>0</v>
      </c>
      <c r="L22" s="7">
        <f>MAX(0,L21+$L$5-temps_HW_ARIMA!L15-$L$3)</f>
        <v>0</v>
      </c>
      <c r="M22" s="7">
        <f>MAX(0,M21+$M$5-temps_HW_ARIMA!M15-$M$3)</f>
        <v>0</v>
      </c>
      <c r="N22" s="7">
        <f>MAX(0,N21+$N$5-temps_HW_ARIMA!N15-$N$3)</f>
        <v>1.08101556550577</v>
      </c>
      <c r="O22" s="7">
        <f>MAX(0,O21+$O$5-temps_HW_ARIMA!O15-$O$3)</f>
        <v>0</v>
      </c>
      <c r="P22" s="7">
        <f>MAX(0,P21+$P$5-temps_HW_ARIMA!P15-$P$3)</f>
        <v>0</v>
      </c>
      <c r="Q22" s="7">
        <f>MAX(0,Q21+$Q$5-temps_HW_ARIMA!Q15-$Q$3)</f>
        <v>0</v>
      </c>
      <c r="R22" s="7">
        <f>MAX(0,R21+$R$5-temps_HW_ARIMA!R15-$R$3)</f>
        <v>3.1195834039077202</v>
      </c>
      <c r="S22" s="7">
        <f>MAX(0,S21+$S$5-temps_HW_ARIMA!S15-$S$3)</f>
        <v>1.2763389501112483</v>
      </c>
      <c r="T22" s="7">
        <f>MAX(0,T21+$T$5-temps_HW_ARIMA!T15-$T$3)</f>
        <v>0</v>
      </c>
      <c r="U22" s="7">
        <f>MAX(0,U21+$U$5-temps_HW_ARIMA!U15-$U$3)</f>
        <v>0</v>
      </c>
    </row>
    <row r="23" spans="1:21" x14ac:dyDescent="0.25">
      <c r="A23" s="4">
        <v>44027</v>
      </c>
      <c r="B23" s="7">
        <f>MAX(0,B22+$B$5-temps_HW_ARIMA!B16-$B$3)</f>
        <v>4.2874246634705777</v>
      </c>
      <c r="C23" s="7">
        <f>MAX(0,C22+$C$5-temps_HW_ARIMA!C16-$C$3)</f>
        <v>3.8013130414158427</v>
      </c>
      <c r="D23" s="7">
        <f>MAX(0,D22+$D$5-temps_HW_ARIMA!D16-$D$3)</f>
        <v>0</v>
      </c>
      <c r="E23" s="7">
        <f>MAX(0,E22+$E$5-temps_HW_ARIMA!E16-$E$3)</f>
        <v>6.4257222295143723</v>
      </c>
      <c r="F23" s="7">
        <f>MAX(0,F22+$F$5-temps_HW_ARIMA!F16-$F$3)</f>
        <v>0</v>
      </c>
      <c r="G23" s="7">
        <f>MAX(0,G22+$G$5-temps_HW_ARIMA!G16-$G$3)</f>
        <v>0</v>
      </c>
      <c r="H23" s="7">
        <f>MAX(0,H22+$H$5-temps_HW_ARIMA!H16-$H$3)</f>
        <v>7.8775741594393782</v>
      </c>
      <c r="I23" s="7">
        <f>MAX(0,I22+$I$5-temps_HW_ARIMA!I16-$I$3)</f>
        <v>0</v>
      </c>
      <c r="J23" s="7">
        <f>MAX(0,J22+$J$5-temps_HW_ARIMA!J16-$J$3)</f>
        <v>0</v>
      </c>
      <c r="K23" s="7">
        <f>MAX(0,K22+$K$5-temps_HW_ARIMA!K16-$K$3)</f>
        <v>2.2296499835617896</v>
      </c>
      <c r="L23" s="7">
        <f>MAX(0,L22+$L$5-temps_HW_ARIMA!L16-$L$3)</f>
        <v>0</v>
      </c>
      <c r="M23" s="7">
        <f>MAX(0,M22+$M$5-temps_HW_ARIMA!M16-$M$3)</f>
        <v>0</v>
      </c>
      <c r="N23" s="7">
        <f>MAX(0,N22+$N$5-temps_HW_ARIMA!N16-$N$3)</f>
        <v>1.2971379197457411</v>
      </c>
      <c r="O23" s="7">
        <f>MAX(0,O22+$O$5-temps_HW_ARIMA!O16-$O$3)</f>
        <v>0</v>
      </c>
      <c r="P23" s="7">
        <f>MAX(0,P22+$P$5-temps_HW_ARIMA!P16-$P$3)</f>
        <v>0</v>
      </c>
      <c r="Q23" s="7">
        <f>MAX(0,Q22+$Q$5-temps_HW_ARIMA!Q16-$Q$3)</f>
        <v>0</v>
      </c>
      <c r="R23" s="7">
        <f>MAX(0,R22+$R$5-temps_HW_ARIMA!R16-$R$3)</f>
        <v>11.487794738004149</v>
      </c>
      <c r="S23" s="7">
        <f>MAX(0,S22+$S$5-temps_HW_ARIMA!S16-$S$3)</f>
        <v>0</v>
      </c>
      <c r="T23" s="7">
        <f>MAX(0,T22+$T$5-temps_HW_ARIMA!T16-$T$3)</f>
        <v>0</v>
      </c>
      <c r="U23" s="7">
        <f>MAX(0,U22+$U$5-temps_HW_ARIMA!U16-$U$3)</f>
        <v>0</v>
      </c>
    </row>
    <row r="24" spans="1:21" x14ac:dyDescent="0.25">
      <c r="A24" s="4">
        <v>44028</v>
      </c>
      <c r="B24" s="7">
        <f>MAX(0,B23+$B$5-temps_HW_ARIMA!B17-$B$3)</f>
        <v>0</v>
      </c>
      <c r="C24" s="7">
        <f>MAX(0,C23+$C$5-temps_HW_ARIMA!C17-$C$3)</f>
        <v>0</v>
      </c>
      <c r="D24" s="7">
        <f>MAX(0,D23+$D$5-temps_HW_ARIMA!D17-$D$3)</f>
        <v>0</v>
      </c>
      <c r="E24" s="7">
        <f>MAX(0,E23+$E$5-temps_HW_ARIMA!E17-$E$3)</f>
        <v>9.3808547101867479</v>
      </c>
      <c r="F24" s="7">
        <f>MAX(0,F23+$F$5-temps_HW_ARIMA!F17-$F$3)</f>
        <v>0</v>
      </c>
      <c r="G24" s="7">
        <f>MAX(0,G23+$G$5-temps_HW_ARIMA!G17-$G$3)</f>
        <v>0</v>
      </c>
      <c r="H24" s="7">
        <f>MAX(0,H23+$H$5-temps_HW_ARIMA!H17-$H$3)</f>
        <v>1.500010040216468</v>
      </c>
      <c r="I24" s="7">
        <f>MAX(0,I23+$I$5-temps_HW_ARIMA!I17-$I$3)</f>
        <v>0</v>
      </c>
      <c r="J24" s="7">
        <f>MAX(0,J23+$J$5-temps_HW_ARIMA!J17-$J$3)</f>
        <v>0</v>
      </c>
      <c r="K24" s="7">
        <f>MAX(0,K23+$K$5-temps_HW_ARIMA!K17-$K$3)</f>
        <v>1.7804190211716717</v>
      </c>
      <c r="L24" s="7">
        <f>MAX(0,L23+$L$5-temps_HW_ARIMA!L17-$L$3)</f>
        <v>0</v>
      </c>
      <c r="M24" s="7">
        <f>MAX(0,M23+$M$5-temps_HW_ARIMA!M17-$M$3)</f>
        <v>0</v>
      </c>
      <c r="N24" s="7">
        <f>MAX(0,N23+$N$5-temps_HW_ARIMA!N17-$N$3)</f>
        <v>0</v>
      </c>
      <c r="O24" s="7">
        <f>MAX(0,O23+$O$5-temps_HW_ARIMA!O17-$O$3)</f>
        <v>0</v>
      </c>
      <c r="P24" s="7">
        <f>MAX(0,P23+$P$5-temps_HW_ARIMA!P17-$P$3)</f>
        <v>0</v>
      </c>
      <c r="Q24" s="7">
        <f>MAX(0,Q23+$Q$5-temps_HW_ARIMA!Q17-$Q$3)</f>
        <v>8.6594839632355267</v>
      </c>
      <c r="R24" s="7">
        <f>MAX(0,R23+$R$5-temps_HW_ARIMA!R17-$R$3)</f>
        <v>8.090954052696981</v>
      </c>
      <c r="S24" s="7">
        <f>MAX(0,S23+$S$5-temps_HW_ARIMA!S17-$S$3)</f>
        <v>0</v>
      </c>
      <c r="T24" s="7">
        <f>MAX(0,T23+$T$5-temps_HW_ARIMA!T17-$T$3)</f>
        <v>0</v>
      </c>
      <c r="U24" s="7">
        <f>MAX(0,U23+$U$5-temps_HW_ARIMA!U17-$U$3)</f>
        <v>0</v>
      </c>
    </row>
    <row r="25" spans="1:21" x14ac:dyDescent="0.25">
      <c r="A25" s="4">
        <v>44029</v>
      </c>
      <c r="B25" s="7">
        <f>MAX(0,B24+$B$5-temps_HW_ARIMA!B18-$B$3)</f>
        <v>0</v>
      </c>
      <c r="C25" s="7">
        <f>MAX(0,C24+$C$5-temps_HW_ARIMA!C18-$C$3)</f>
        <v>0</v>
      </c>
      <c r="D25" s="7">
        <f>MAX(0,D24+$D$5-temps_HW_ARIMA!D18-$D$3)</f>
        <v>0</v>
      </c>
      <c r="E25" s="7">
        <f>MAX(0,E24+$E$5-temps_HW_ARIMA!E18-$E$3)</f>
        <v>2.7567868569794118</v>
      </c>
      <c r="F25" s="7">
        <f>MAX(0,F24+$F$5-temps_HW_ARIMA!F18-$F$3)</f>
        <v>0</v>
      </c>
      <c r="G25" s="7">
        <f>MAX(0,G24+$G$5-temps_HW_ARIMA!G18-$G$3)</f>
        <v>0</v>
      </c>
      <c r="H25" s="7">
        <f>MAX(0,H24+$H$5-temps_HW_ARIMA!H18-$H$3)</f>
        <v>0</v>
      </c>
      <c r="I25" s="7">
        <f>MAX(0,I24+$I$5-temps_HW_ARIMA!I18-$I$3)</f>
        <v>0</v>
      </c>
      <c r="J25" s="7">
        <f>MAX(0,J24+$J$5-temps_HW_ARIMA!J18-$J$3)</f>
        <v>0</v>
      </c>
      <c r="K25" s="7">
        <f>MAX(0,K24+$K$5-temps_HW_ARIMA!K18-$K$3)</f>
        <v>0.79811828145594621</v>
      </c>
      <c r="L25" s="7">
        <f>MAX(0,L24+$L$5-temps_HW_ARIMA!L18-$L$3)</f>
        <v>0</v>
      </c>
      <c r="M25" s="7">
        <f>MAX(0,M24+$M$5-temps_HW_ARIMA!M18-$M$3)</f>
        <v>0</v>
      </c>
      <c r="N25" s="7">
        <f>MAX(0,N24+$N$5-temps_HW_ARIMA!N18-$N$3)</f>
        <v>0</v>
      </c>
      <c r="O25" s="7">
        <f>MAX(0,O24+$O$5-temps_HW_ARIMA!O18-$O$3)</f>
        <v>0</v>
      </c>
      <c r="P25" s="7">
        <f>MAX(0,P24+$P$5-temps_HW_ARIMA!P18-$P$3)</f>
        <v>0</v>
      </c>
      <c r="Q25" s="7">
        <f>MAX(0,Q24+$Q$5-temps_HW_ARIMA!Q18-$Q$3)</f>
        <v>11.66721719246976</v>
      </c>
      <c r="R25" s="7">
        <f>MAX(0,R24+$R$5-temps_HW_ARIMA!R18-$R$3)</f>
        <v>5.2567230028252059</v>
      </c>
      <c r="S25" s="7">
        <f>MAX(0,S24+$S$5-temps_HW_ARIMA!S18-$S$3)</f>
        <v>0</v>
      </c>
      <c r="T25" s="7">
        <f>MAX(0,T24+$T$5-temps_HW_ARIMA!T18-$T$3)</f>
        <v>0</v>
      </c>
      <c r="U25" s="7">
        <f>MAX(0,U24+$U$5-temps_HW_ARIMA!U18-$U$3)</f>
        <v>0</v>
      </c>
    </row>
    <row r="26" spans="1:21" x14ac:dyDescent="0.25">
      <c r="A26" s="4">
        <v>44030</v>
      </c>
      <c r="B26" s="7">
        <f>MAX(0,B25+$B$5-temps_HW_ARIMA!B19-$B$3)</f>
        <v>0</v>
      </c>
      <c r="C26" s="7">
        <f>MAX(0,C25+$C$5-temps_HW_ARIMA!C19-$C$3)</f>
        <v>0</v>
      </c>
      <c r="D26" s="7">
        <f>MAX(0,D25+$D$5-temps_HW_ARIMA!D19-$D$3)</f>
        <v>0</v>
      </c>
      <c r="E26" s="7">
        <f>MAX(0,E25+$E$5-temps_HW_ARIMA!E19-$E$3)</f>
        <v>0.51295421677797925</v>
      </c>
      <c r="F26" s="7">
        <f>MAX(0,F25+$F$5-temps_HW_ARIMA!F19-$F$3)</f>
        <v>0</v>
      </c>
      <c r="G26" s="7">
        <f>MAX(0,G25+$G$5-temps_HW_ARIMA!G19-$G$3)</f>
        <v>0</v>
      </c>
      <c r="H26" s="7">
        <f>MAX(0,H25+$H$5-temps_HW_ARIMA!H19-$H$3)</f>
        <v>0</v>
      </c>
      <c r="I26" s="7">
        <f>MAX(0,I25+$I$5-temps_HW_ARIMA!I19-$I$3)</f>
        <v>0</v>
      </c>
      <c r="J26" s="7">
        <f>MAX(0,J25+$J$5-temps_HW_ARIMA!J19-$J$3)</f>
        <v>0</v>
      </c>
      <c r="K26" s="7">
        <f>MAX(0,K25+$K$5-temps_HW_ARIMA!K19-$K$3)</f>
        <v>0</v>
      </c>
      <c r="L26" s="7">
        <f>MAX(0,L25+$L$5-temps_HW_ARIMA!L19-$L$3)</f>
        <v>0</v>
      </c>
      <c r="M26" s="7">
        <f>MAX(0,M25+$M$5-temps_HW_ARIMA!M19-$M$3)</f>
        <v>0</v>
      </c>
      <c r="N26" s="7">
        <f>MAX(0,N25+$N$5-temps_HW_ARIMA!N19-$N$3)</f>
        <v>0</v>
      </c>
      <c r="O26" s="7">
        <f>MAX(0,O25+$O$5-temps_HW_ARIMA!O19-$O$3)</f>
        <v>0</v>
      </c>
      <c r="P26" s="7">
        <f>MAX(0,P25+$P$5-temps_HW_ARIMA!P19-$P$3)</f>
        <v>3.2710985512309838</v>
      </c>
      <c r="Q26" s="7">
        <f>MAX(0,Q25+$Q$5-temps_HW_ARIMA!Q19-$Q$3)</f>
        <v>16.343259021148892</v>
      </c>
      <c r="R26" s="7">
        <f>MAX(0,R25+$R$5-temps_HW_ARIMA!R19-$R$3)</f>
        <v>0.96312949984293006</v>
      </c>
      <c r="S26" s="7">
        <f>MAX(0,S25+$S$5-temps_HW_ARIMA!S19-$S$3)</f>
        <v>0</v>
      </c>
      <c r="T26" s="7">
        <f>MAX(0,T25+$T$5-temps_HW_ARIMA!T19-$T$3)</f>
        <v>0</v>
      </c>
      <c r="U26" s="7">
        <f>MAX(0,U25+$U$5-temps_HW_ARIMA!U19-$U$3)</f>
        <v>0</v>
      </c>
    </row>
    <row r="27" spans="1:21" x14ac:dyDescent="0.25">
      <c r="A27" s="4">
        <v>44031</v>
      </c>
      <c r="B27" s="7">
        <f>MAX(0,B26+$B$5-temps_HW_ARIMA!B20-$B$3)</f>
        <v>0</v>
      </c>
      <c r="C27" s="7">
        <f>MAX(0,C26+$C$5-temps_HW_ARIMA!C20-$C$3)</f>
        <v>0</v>
      </c>
      <c r="D27" s="7">
        <f>MAX(0,D26+$D$5-temps_HW_ARIMA!D20-$D$3)</f>
        <v>0</v>
      </c>
      <c r="E27" s="7">
        <f>MAX(0,E26+$E$5-temps_HW_ARIMA!E20-$E$3)</f>
        <v>0</v>
      </c>
      <c r="F27" s="7">
        <f>MAX(0,F26+$F$5-temps_HW_ARIMA!F20-$F$3)</f>
        <v>0</v>
      </c>
      <c r="G27" s="7">
        <f>MAX(0,G26+$G$5-temps_HW_ARIMA!G20-$G$3)</f>
        <v>0</v>
      </c>
      <c r="H27" s="7">
        <f>MAX(0,H26+$H$5-temps_HW_ARIMA!H20-$H$3)</f>
        <v>0</v>
      </c>
      <c r="I27" s="7">
        <f>MAX(0,I26+$I$5-temps_HW_ARIMA!I20-$I$3)</f>
        <v>0</v>
      </c>
      <c r="J27" s="7">
        <f>MAX(0,J26+$J$5-temps_HW_ARIMA!J20-$J$3)</f>
        <v>0</v>
      </c>
      <c r="K27" s="7">
        <f>MAX(0,K26+$K$5-temps_HW_ARIMA!K20-$K$3)</f>
        <v>0</v>
      </c>
      <c r="L27" s="7">
        <f>MAX(0,L26+$L$5-temps_HW_ARIMA!L20-$L$3)</f>
        <v>0</v>
      </c>
      <c r="M27" s="7">
        <f>MAX(0,M26+$M$5-temps_HW_ARIMA!M20-$M$3)</f>
        <v>0</v>
      </c>
      <c r="N27" s="7">
        <f>MAX(0,N26+$N$5-temps_HW_ARIMA!N20-$N$3)</f>
        <v>0</v>
      </c>
      <c r="O27" s="7">
        <f>MAX(0,O26+$O$5-temps_HW_ARIMA!O20-$O$3)</f>
        <v>0</v>
      </c>
      <c r="P27" s="7">
        <f>MAX(0,P26+$P$5-temps_HW_ARIMA!P20-$P$3)</f>
        <v>7.1459723535451678</v>
      </c>
      <c r="Q27" s="7">
        <f>MAX(0,Q26+$Q$5-temps_HW_ARIMA!Q20-$Q$3)</f>
        <v>9.9264808201959305</v>
      </c>
      <c r="R27" s="7">
        <f>MAX(0,R26+$R$5-temps_HW_ARIMA!R20-$R$3)</f>
        <v>0</v>
      </c>
      <c r="S27" s="7">
        <f>MAX(0,S26+$S$5-temps_HW_ARIMA!S20-$S$3)</f>
        <v>0</v>
      </c>
      <c r="T27" s="7">
        <f>MAX(0,T26+$T$5-temps_HW_ARIMA!T20-$T$3)</f>
        <v>0</v>
      </c>
      <c r="U27" s="7">
        <f>MAX(0,U26+$U$5-temps_HW_ARIMA!U20-$U$3)</f>
        <v>0</v>
      </c>
    </row>
    <row r="28" spans="1:21" x14ac:dyDescent="0.25">
      <c r="A28" s="4">
        <v>44032</v>
      </c>
      <c r="B28" s="7">
        <f>MAX(0,B27+$B$5-temps_HW_ARIMA!B21-$B$3)</f>
        <v>0</v>
      </c>
      <c r="C28" s="7">
        <f>MAX(0,C27+$C$5-temps_HW_ARIMA!C21-$C$3)</f>
        <v>0</v>
      </c>
      <c r="D28" s="7">
        <f>MAX(0,D27+$D$5-temps_HW_ARIMA!D21-$D$3)</f>
        <v>0</v>
      </c>
      <c r="E28" s="7">
        <f>MAX(0,E27+$E$5-temps_HW_ARIMA!E21-$E$3)</f>
        <v>0</v>
      </c>
      <c r="F28" s="7">
        <f>MAX(0,F27+$F$5-temps_HW_ARIMA!F21-$F$3)</f>
        <v>0</v>
      </c>
      <c r="G28" s="7">
        <f>MAX(0,G27+$G$5-temps_HW_ARIMA!G21-$G$3)</f>
        <v>0</v>
      </c>
      <c r="H28" s="7">
        <f>MAX(0,H27+$H$5-temps_HW_ARIMA!H21-$H$3)</f>
        <v>0</v>
      </c>
      <c r="I28" s="7">
        <f>MAX(0,I27+$I$5-temps_HW_ARIMA!I21-$I$3)</f>
        <v>0</v>
      </c>
      <c r="J28" s="7">
        <f>MAX(0,J27+$J$5-temps_HW_ARIMA!J21-$J$3)</f>
        <v>0</v>
      </c>
      <c r="K28" s="7">
        <f>MAX(0,K27+$K$5-temps_HW_ARIMA!K21-$K$3)</f>
        <v>0</v>
      </c>
      <c r="L28" s="7">
        <f>MAX(0,L27+$L$5-temps_HW_ARIMA!L21-$L$3)</f>
        <v>0</v>
      </c>
      <c r="M28" s="7">
        <f>MAX(0,M27+$M$5-temps_HW_ARIMA!M21-$M$3)</f>
        <v>0</v>
      </c>
      <c r="N28" s="7">
        <f>MAX(0,N27+$N$5-temps_HW_ARIMA!N21-$N$3)</f>
        <v>0</v>
      </c>
      <c r="O28" s="7">
        <f>MAX(0,O27+$O$5-temps_HW_ARIMA!O21-$O$3)</f>
        <v>0</v>
      </c>
      <c r="P28" s="7">
        <f>MAX(0,P27+$P$5-temps_HW_ARIMA!P21-$P$3)</f>
        <v>2.7448476550270504</v>
      </c>
      <c r="Q28" s="7">
        <f>MAX(0,Q27+$Q$5-temps_HW_ARIMA!Q21-$Q$3)</f>
        <v>4.1909537255691696</v>
      </c>
      <c r="R28" s="7">
        <f>MAX(0,R27+$R$5-temps_HW_ARIMA!R21-$R$3)</f>
        <v>0</v>
      </c>
      <c r="S28" s="7">
        <f>MAX(0,S27+$S$5-temps_HW_ARIMA!S21-$S$3)</f>
        <v>0</v>
      </c>
      <c r="T28" s="7">
        <f>MAX(0,T27+$T$5-temps_HW_ARIMA!T21-$T$3)</f>
        <v>0</v>
      </c>
      <c r="U28" s="7">
        <f>MAX(0,U27+$U$5-temps_HW_ARIMA!U21-$U$3)</f>
        <v>4.7190943348658232</v>
      </c>
    </row>
    <row r="29" spans="1:21" x14ac:dyDescent="0.25">
      <c r="A29" s="4">
        <v>44033</v>
      </c>
      <c r="B29" s="7">
        <f>MAX(0,B28+$B$5-temps_HW_ARIMA!B22-$B$3)</f>
        <v>0</v>
      </c>
      <c r="C29" s="7">
        <f>MAX(0,C28+$C$5-temps_HW_ARIMA!C22-$C$3)</f>
        <v>0</v>
      </c>
      <c r="D29" s="7">
        <f>MAX(0,D28+$D$5-temps_HW_ARIMA!D22-$D$3)</f>
        <v>0</v>
      </c>
      <c r="E29" s="7">
        <f>MAX(0,E28+$E$5-temps_HW_ARIMA!E22-$E$3)</f>
        <v>0</v>
      </c>
      <c r="F29" s="7">
        <f>MAX(0,F28+$F$5-temps_HW_ARIMA!F22-$F$3)</f>
        <v>0</v>
      </c>
      <c r="G29" s="7">
        <f>MAX(0,G28+$G$5-temps_HW_ARIMA!G22-$G$3)</f>
        <v>0</v>
      </c>
      <c r="H29" s="7">
        <f>MAX(0,H28+$H$5-temps_HW_ARIMA!H22-$H$3)</f>
        <v>0</v>
      </c>
      <c r="I29" s="7">
        <f>MAX(0,I28+$I$5-temps_HW_ARIMA!I22-$I$3)</f>
        <v>0</v>
      </c>
      <c r="J29" s="7">
        <f>MAX(0,J28+$J$5-temps_HW_ARIMA!J22-$J$3)</f>
        <v>0</v>
      </c>
      <c r="K29" s="7">
        <f>MAX(0,K28+$K$5-temps_HW_ARIMA!K22-$K$3)</f>
        <v>0</v>
      </c>
      <c r="L29" s="7">
        <f>MAX(0,L28+$L$5-temps_HW_ARIMA!L22-$L$3)</f>
        <v>0</v>
      </c>
      <c r="M29" s="7">
        <f>MAX(0,M28+$M$5-temps_HW_ARIMA!M22-$M$3)</f>
        <v>0</v>
      </c>
      <c r="N29" s="7">
        <f>MAX(0,N28+$N$5-temps_HW_ARIMA!N22-$N$3)</f>
        <v>0</v>
      </c>
      <c r="O29" s="7">
        <f>MAX(0,O28+$O$5-temps_HW_ARIMA!O22-$O$3)</f>
        <v>0</v>
      </c>
      <c r="P29" s="7">
        <f>MAX(0,P28+$P$5-temps_HW_ARIMA!P22-$P$3)</f>
        <v>0</v>
      </c>
      <c r="Q29" s="7">
        <f>MAX(0,Q28+$Q$5-temps_HW_ARIMA!Q22-$Q$3)</f>
        <v>0</v>
      </c>
      <c r="R29" s="7">
        <f>MAX(0,R28+$R$5-temps_HW_ARIMA!R22-$R$3)</f>
        <v>1.4615481513493283</v>
      </c>
      <c r="S29" s="7">
        <f>MAX(0,S28+$S$5-temps_HW_ARIMA!S22-$S$3)</f>
        <v>0</v>
      </c>
      <c r="T29" s="7">
        <f>MAX(0,T28+$T$5-temps_HW_ARIMA!T22-$T$3)</f>
        <v>1.5093272301374618</v>
      </c>
      <c r="U29" s="7">
        <f>MAX(0,U28+$U$5-temps_HW_ARIMA!U22-$U$3)</f>
        <v>0</v>
      </c>
    </row>
    <row r="30" spans="1:21" x14ac:dyDescent="0.25">
      <c r="A30" s="4">
        <v>44034</v>
      </c>
      <c r="B30" s="7">
        <f>MAX(0,B29+$B$5-temps_HW_ARIMA!B23-$B$3)</f>
        <v>0</v>
      </c>
      <c r="C30" s="7">
        <f>MAX(0,C29+$C$5-temps_HW_ARIMA!C23-$C$3)</f>
        <v>0</v>
      </c>
      <c r="D30" s="7">
        <f>MAX(0,D29+$D$5-temps_HW_ARIMA!D23-$D$3)</f>
        <v>0</v>
      </c>
      <c r="E30" s="7">
        <f>MAX(0,E29+$E$5-temps_HW_ARIMA!E23-$E$3)</f>
        <v>0</v>
      </c>
      <c r="F30" s="7">
        <f>MAX(0,F29+$F$5-temps_HW_ARIMA!F23-$F$3)</f>
        <v>0</v>
      </c>
      <c r="G30" s="7">
        <f>MAX(0,G29+$G$5-temps_HW_ARIMA!G23-$G$3)</f>
        <v>0</v>
      </c>
      <c r="H30" s="7">
        <f>MAX(0,H29+$H$5-temps_HW_ARIMA!H23-$H$3)</f>
        <v>0</v>
      </c>
      <c r="I30" s="7">
        <f>MAX(0,I29+$I$5-temps_HW_ARIMA!I23-$I$3)</f>
        <v>0</v>
      </c>
      <c r="J30" s="7">
        <f>MAX(0,J29+$J$5-temps_HW_ARIMA!J23-$J$3)</f>
        <v>0</v>
      </c>
      <c r="K30" s="7">
        <f>MAX(0,K29+$K$5-temps_HW_ARIMA!K23-$K$3)</f>
        <v>0</v>
      </c>
      <c r="L30" s="7">
        <f>MAX(0,L29+$L$5-temps_HW_ARIMA!L23-$L$3)</f>
        <v>0</v>
      </c>
      <c r="M30" s="7">
        <f>MAX(0,M29+$M$5-temps_HW_ARIMA!M23-$M$3)</f>
        <v>0</v>
      </c>
      <c r="N30" s="7">
        <f>MAX(0,N29+$N$5-temps_HW_ARIMA!N23-$N$3)</f>
        <v>0</v>
      </c>
      <c r="O30" s="7">
        <f>MAX(0,O29+$O$5-temps_HW_ARIMA!O23-$O$3)</f>
        <v>0</v>
      </c>
      <c r="P30" s="7">
        <f>MAX(0,P29+$P$5-temps_HW_ARIMA!P23-$P$3)</f>
        <v>0</v>
      </c>
      <c r="Q30" s="7">
        <f>MAX(0,Q29+$Q$5-temps_HW_ARIMA!Q23-$Q$3)</f>
        <v>0</v>
      </c>
      <c r="R30" s="7">
        <f>MAX(0,R29+$R$5-temps_HW_ARIMA!R23-$R$3)</f>
        <v>0</v>
      </c>
      <c r="S30" s="7">
        <f>MAX(0,S29+$S$5-temps_HW_ARIMA!S23-$S$3)</f>
        <v>0</v>
      </c>
      <c r="T30" s="7">
        <f>MAX(0,T29+$T$5-temps_HW_ARIMA!T23-$T$3)</f>
        <v>1.2512881995549243</v>
      </c>
      <c r="U30" s="7">
        <f>MAX(0,U29+$U$5-temps_HW_ARIMA!U23-$U$3)</f>
        <v>0</v>
      </c>
    </row>
    <row r="31" spans="1:21" x14ac:dyDescent="0.25">
      <c r="A31" s="4">
        <v>44035</v>
      </c>
      <c r="B31" s="7">
        <f>MAX(0,B30+$B$5-temps_HW_ARIMA!B24-$B$3)</f>
        <v>0</v>
      </c>
      <c r="C31" s="7">
        <f>MAX(0,C30+$C$5-temps_HW_ARIMA!C24-$C$3)</f>
        <v>0.70876850228484489</v>
      </c>
      <c r="D31" s="7">
        <f>MAX(0,D30+$D$5-temps_HW_ARIMA!D24-$D$3)</f>
        <v>0</v>
      </c>
      <c r="E31" s="7">
        <f>MAX(0,E30+$E$5-temps_HW_ARIMA!E24-$E$3)</f>
        <v>0</v>
      </c>
      <c r="F31" s="7">
        <f>MAX(0,F30+$F$5-temps_HW_ARIMA!F24-$F$3)</f>
        <v>0</v>
      </c>
      <c r="G31" s="7">
        <f>MAX(0,G30+$G$5-temps_HW_ARIMA!G24-$G$3)</f>
        <v>3.2751750884225359</v>
      </c>
      <c r="H31" s="7">
        <f>MAX(0,H30+$H$5-temps_HW_ARIMA!H24-$H$3)</f>
        <v>0</v>
      </c>
      <c r="I31" s="7">
        <f>MAX(0,I30+$I$5-temps_HW_ARIMA!I24-$I$3)</f>
        <v>0</v>
      </c>
      <c r="J31" s="7">
        <f>MAX(0,J30+$J$5-temps_HW_ARIMA!J24-$J$3)</f>
        <v>1.339733881329177</v>
      </c>
      <c r="K31" s="7">
        <f>MAX(0,K30+$K$5-temps_HW_ARIMA!K24-$K$3)</f>
        <v>0</v>
      </c>
      <c r="L31" s="7">
        <f>MAX(0,L30+$L$5-temps_HW_ARIMA!L24-$L$3)</f>
        <v>0</v>
      </c>
      <c r="M31" s="7">
        <f>MAX(0,M30+$M$5-temps_HW_ARIMA!M24-$M$3)</f>
        <v>5.9245802550356004</v>
      </c>
      <c r="N31" s="7">
        <f>MAX(0,N30+$N$5-temps_HW_ARIMA!N24-$N$3)</f>
        <v>0</v>
      </c>
      <c r="O31" s="7">
        <f>MAX(0,O30+$O$5-temps_HW_ARIMA!O24-$O$3)</f>
        <v>1.805547791718368</v>
      </c>
      <c r="P31" s="7">
        <f>MAX(0,P30+$P$5-temps_HW_ARIMA!P24-$P$3)</f>
        <v>0</v>
      </c>
      <c r="Q31" s="7">
        <f>MAX(0,Q30+$Q$5-temps_HW_ARIMA!Q24-$Q$3)</f>
        <v>0</v>
      </c>
      <c r="R31" s="7">
        <f>MAX(0,R30+$R$5-temps_HW_ARIMA!R24-$R$3)</f>
        <v>0</v>
      </c>
      <c r="S31" s="7">
        <f>MAX(0,S30+$S$5-temps_HW_ARIMA!S24-$S$3)</f>
        <v>0</v>
      </c>
      <c r="T31" s="7">
        <f>MAX(0,T30+$T$5-temps_HW_ARIMA!T24-$T$3)</f>
        <v>0.1161647429861894</v>
      </c>
      <c r="U31" s="7">
        <f>MAX(0,U30+$U$5-temps_HW_ARIMA!U24-$U$3)</f>
        <v>0</v>
      </c>
    </row>
    <row r="32" spans="1:21" x14ac:dyDescent="0.25">
      <c r="A32" s="4">
        <v>44036</v>
      </c>
      <c r="B32" s="7">
        <f>MAX(0,B31+$B$5-temps_HW_ARIMA!B25-$B$3)</f>
        <v>0</v>
      </c>
      <c r="C32" s="7">
        <f>MAX(0,C31+$C$5-temps_HW_ARIMA!C25-$C$3)</f>
        <v>0</v>
      </c>
      <c r="D32" s="7">
        <f>MAX(0,D31+$D$5-temps_HW_ARIMA!D25-$D$3)</f>
        <v>0</v>
      </c>
      <c r="E32" s="7">
        <f>MAX(0,E31+$E$5-temps_HW_ARIMA!E25-$E$3)</f>
        <v>0</v>
      </c>
      <c r="F32" s="7">
        <f>MAX(0,F31+$F$5-temps_HW_ARIMA!F25-$F$3)</f>
        <v>0</v>
      </c>
      <c r="G32" s="7">
        <f>MAX(0,G31+$G$5-temps_HW_ARIMA!G25-$G$3)</f>
        <v>3.0518112031219786</v>
      </c>
      <c r="H32" s="7">
        <f>MAX(0,H31+$H$5-temps_HW_ARIMA!H25-$H$3)</f>
        <v>0.56290044976219811</v>
      </c>
      <c r="I32" s="7">
        <f>MAX(0,I31+$I$5-temps_HW_ARIMA!I25-$I$3)</f>
        <v>0.88764597336279305</v>
      </c>
      <c r="J32" s="7">
        <f>MAX(0,J31+$J$5-temps_HW_ARIMA!J25-$J$3)</f>
        <v>0</v>
      </c>
      <c r="K32" s="7">
        <f>MAX(0,K31+$K$5-temps_HW_ARIMA!K25-$K$3)</f>
        <v>0</v>
      </c>
      <c r="L32" s="7">
        <f>MAX(0,L31+$L$5-temps_HW_ARIMA!L25-$L$3)</f>
        <v>0</v>
      </c>
      <c r="M32" s="7">
        <f>MAX(0,M31+$M$5-temps_HW_ARIMA!M25-$M$3)</f>
        <v>4.9597388194103829</v>
      </c>
      <c r="N32" s="7">
        <f>MAX(0,N31+$N$5-temps_HW_ARIMA!N25-$N$3)</f>
        <v>0</v>
      </c>
      <c r="O32" s="7">
        <f>MAX(0,O31+$O$5-temps_HW_ARIMA!O25-$O$3)</f>
        <v>0</v>
      </c>
      <c r="P32" s="7">
        <f>MAX(0,P31+$P$5-temps_HW_ARIMA!P25-$P$3)</f>
        <v>0</v>
      </c>
      <c r="Q32" s="7">
        <f>MAX(0,Q31+$Q$5-temps_HW_ARIMA!Q25-$Q$3)</f>
        <v>0</v>
      </c>
      <c r="R32" s="7">
        <f>MAX(0,R31+$R$5-temps_HW_ARIMA!R25-$R$3)</f>
        <v>0</v>
      </c>
      <c r="S32" s="7">
        <f>MAX(0,S31+$S$5-temps_HW_ARIMA!S25-$S$3)</f>
        <v>0</v>
      </c>
      <c r="T32" s="7">
        <f>MAX(0,T31+$T$5-temps_HW_ARIMA!T25-$T$3)</f>
        <v>0</v>
      </c>
      <c r="U32" s="7">
        <f>MAX(0,U31+$U$5-temps_HW_ARIMA!U25-$U$3)</f>
        <v>0</v>
      </c>
    </row>
    <row r="33" spans="1:21" x14ac:dyDescent="0.25">
      <c r="A33" s="4">
        <v>44037</v>
      </c>
      <c r="B33" s="7">
        <f>MAX(0,B32+$B$5-temps_HW_ARIMA!B26-$B$3)</f>
        <v>2.2894246582568805</v>
      </c>
      <c r="C33" s="7">
        <f>MAX(0,C32+$C$5-temps_HW_ARIMA!C26-$C$3)</f>
        <v>3.3791034953531538</v>
      </c>
      <c r="D33" s="7">
        <f>MAX(0,D32+$D$5-temps_HW_ARIMA!D26-$D$3)</f>
        <v>0</v>
      </c>
      <c r="E33" s="7">
        <f>MAX(0,E32+$E$5-temps_HW_ARIMA!E26-$E$3)</f>
        <v>0</v>
      </c>
      <c r="F33" s="7">
        <f>MAX(0,F32+$F$5-temps_HW_ARIMA!F26-$F$3)</f>
        <v>2.4800577236345616</v>
      </c>
      <c r="G33" s="7">
        <f>MAX(0,G32+$G$5-temps_HW_ARIMA!G26-$G$3)</f>
        <v>11.089023630469121</v>
      </c>
      <c r="H33" s="7">
        <f>MAX(0,H32+$H$5-temps_HW_ARIMA!H26-$H$3)</f>
        <v>8.8185062770692824E-2</v>
      </c>
      <c r="I33" s="7">
        <f>MAX(0,I32+$I$5-temps_HW_ARIMA!I26-$I$3)</f>
        <v>2.5112589190141952</v>
      </c>
      <c r="J33" s="7">
        <f>MAX(0,J32+$J$5-temps_HW_ARIMA!J26-$J$3)</f>
        <v>0</v>
      </c>
      <c r="K33" s="7">
        <f>MAX(0,K32+$K$5-temps_HW_ARIMA!K26-$K$3)</f>
        <v>0</v>
      </c>
      <c r="L33" s="7">
        <f>MAX(0,L32+$L$5-temps_HW_ARIMA!L26-$L$3)</f>
        <v>0</v>
      </c>
      <c r="M33" s="7">
        <f>MAX(0,M32+$M$5-temps_HW_ARIMA!M26-$M$3)</f>
        <v>0.54850098819257909</v>
      </c>
      <c r="N33" s="7">
        <f>MAX(0,N32+$N$5-temps_HW_ARIMA!N26-$N$3)</f>
        <v>0</v>
      </c>
      <c r="O33" s="7">
        <f>MAX(0,O32+$O$5-temps_HW_ARIMA!O26-$O$3)</f>
        <v>0</v>
      </c>
      <c r="P33" s="7">
        <f>MAX(0,P32+$P$5-temps_HW_ARIMA!P26-$P$3)</f>
        <v>0</v>
      </c>
      <c r="Q33" s="7">
        <f>MAX(0,Q32+$Q$5-temps_HW_ARIMA!Q26-$Q$3)</f>
        <v>0</v>
      </c>
      <c r="R33" s="7">
        <f>MAX(0,R32+$R$5-temps_HW_ARIMA!R26-$R$3)</f>
        <v>0</v>
      </c>
      <c r="S33" s="7">
        <f>MAX(0,S32+$S$5-temps_HW_ARIMA!S26-$S$3)</f>
        <v>0</v>
      </c>
      <c r="T33" s="7">
        <f>MAX(0,T32+$T$5-temps_HW_ARIMA!T26-$T$3)</f>
        <v>0</v>
      </c>
      <c r="U33" s="7">
        <f>MAX(0,U32+$U$5-temps_HW_ARIMA!U26-$U$3)</f>
        <v>0</v>
      </c>
    </row>
    <row r="34" spans="1:21" x14ac:dyDescent="0.25">
      <c r="A34" s="4">
        <v>44038</v>
      </c>
      <c r="B34" s="7">
        <f>MAX(0,B33+$B$5-temps_HW_ARIMA!B27-$B$3)</f>
        <v>4.5788493279609561</v>
      </c>
      <c r="C34" s="7">
        <f>MAX(0,C33+$C$5-temps_HW_ARIMA!C27-$C$3)</f>
        <v>0</v>
      </c>
      <c r="D34" s="7">
        <f>MAX(0,D33+$D$5-temps_HW_ARIMA!D27-$D$3)</f>
        <v>0</v>
      </c>
      <c r="E34" s="7">
        <f>MAX(0,E33+$E$5-temps_HW_ARIMA!E27-$E$3)</f>
        <v>0</v>
      </c>
      <c r="F34" s="7">
        <f>MAX(0,F33+$F$5-temps_HW_ARIMA!F27-$F$3)</f>
        <v>6.3004746719732223</v>
      </c>
      <c r="G34" s="7">
        <f>MAX(0,G33+$G$5-temps_HW_ARIMA!G27-$G$3)</f>
        <v>8.5070360534894505</v>
      </c>
      <c r="H34" s="7">
        <f>MAX(0,H33+$H$5-temps_HW_ARIMA!H27-$H$3)</f>
        <v>0</v>
      </c>
      <c r="I34" s="7">
        <f>MAX(0,I33+$I$5-temps_HW_ARIMA!I27-$I$3)</f>
        <v>0</v>
      </c>
      <c r="J34" s="7">
        <f>MAX(0,J33+$J$5-temps_HW_ARIMA!J27-$J$3)</f>
        <v>0</v>
      </c>
      <c r="K34" s="7">
        <f>MAX(0,K33+$K$5-temps_HW_ARIMA!K27-$K$3)</f>
        <v>0</v>
      </c>
      <c r="L34" s="7">
        <f>MAX(0,L33+$L$5-temps_HW_ARIMA!L27-$L$3)</f>
        <v>0</v>
      </c>
      <c r="M34" s="7">
        <f>MAX(0,M33+$M$5-temps_HW_ARIMA!M27-$M$3)</f>
        <v>0</v>
      </c>
      <c r="N34" s="7">
        <f>MAX(0,N33+$N$5-temps_HW_ARIMA!N27-$N$3)</f>
        <v>0</v>
      </c>
      <c r="O34" s="7">
        <f>MAX(0,O33+$O$5-temps_HW_ARIMA!O27-$O$3)</f>
        <v>0</v>
      </c>
      <c r="P34" s="7">
        <f>MAX(0,P33+$P$5-temps_HW_ARIMA!P27-$P$3)</f>
        <v>0</v>
      </c>
      <c r="Q34" s="7">
        <f>MAX(0,Q33+$Q$5-temps_HW_ARIMA!Q27-$Q$3)</f>
        <v>0</v>
      </c>
      <c r="R34" s="7">
        <f>MAX(0,R33+$R$5-temps_HW_ARIMA!R27-$R$3)</f>
        <v>0</v>
      </c>
      <c r="S34" s="7">
        <f>MAX(0,S33+$S$5-temps_HW_ARIMA!S27-$S$3)</f>
        <v>0</v>
      </c>
      <c r="T34" s="7">
        <f>MAX(0,T33+$T$5-temps_HW_ARIMA!T27-$T$3)</f>
        <v>0</v>
      </c>
      <c r="U34" s="7">
        <f>MAX(0,U33+$U$5-temps_HW_ARIMA!U27-$U$3)</f>
        <v>0</v>
      </c>
    </row>
    <row r="35" spans="1:21" x14ac:dyDescent="0.25">
      <c r="A35" s="4">
        <v>44039</v>
      </c>
      <c r="B35" s="7">
        <f>MAX(0,B34+$B$5-temps_HW_ARIMA!B28-$B$3)</f>
        <v>8.8662740068700323</v>
      </c>
      <c r="C35" s="7">
        <f>MAX(0,C34+$C$5-temps_HW_ARIMA!C28-$C$3)</f>
        <v>0</v>
      </c>
      <c r="D35" s="7">
        <f>MAX(0,D34+$D$5-temps_HW_ARIMA!D28-$D$3)</f>
        <v>0</v>
      </c>
      <c r="E35" s="7">
        <f>MAX(0,E34+$E$5-temps_HW_ARIMA!E28-$E$3)</f>
        <v>0</v>
      </c>
      <c r="F35" s="7">
        <f>MAX(0,F34+$F$5-temps_HW_ARIMA!F28-$F$3)</f>
        <v>6.3663244497297908</v>
      </c>
      <c r="G35" s="7">
        <f>MAX(0,G34+$G$5-temps_HW_ARIMA!G28-$G$3)</f>
        <v>0.86804246570559229</v>
      </c>
      <c r="H35" s="7">
        <f>MAX(0,H34+$H$5-temps_HW_ARIMA!H28-$H$3)</f>
        <v>0</v>
      </c>
      <c r="I35" s="7">
        <f>MAX(0,I34+$I$5-temps_HW_ARIMA!I28-$I$3)</f>
        <v>0</v>
      </c>
      <c r="J35" s="7">
        <f>MAX(0,J34+$J$5-temps_HW_ARIMA!J28-$J$3)</f>
        <v>0</v>
      </c>
      <c r="K35" s="7">
        <f>MAX(0,K34+$K$5-temps_HW_ARIMA!K28-$K$3)</f>
        <v>0</v>
      </c>
      <c r="L35" s="7">
        <f>MAX(0,L34+$L$5-temps_HW_ARIMA!L28-$L$3)</f>
        <v>0</v>
      </c>
      <c r="M35" s="7">
        <f>MAX(0,M34+$M$5-temps_HW_ARIMA!M28-$M$3)</f>
        <v>0</v>
      </c>
      <c r="N35" s="7">
        <f>MAX(0,N34+$N$5-temps_HW_ARIMA!N28-$N$3)</f>
        <v>0</v>
      </c>
      <c r="O35" s="7">
        <f>MAX(0,O34+$O$5-temps_HW_ARIMA!O28-$O$3)</f>
        <v>0</v>
      </c>
      <c r="P35" s="7">
        <f>MAX(0,P34+$P$5-temps_HW_ARIMA!P28-$P$3)</f>
        <v>0</v>
      </c>
      <c r="Q35" s="7">
        <f>MAX(0,Q34+$Q$5-temps_HW_ARIMA!Q28-$Q$3)</f>
        <v>0</v>
      </c>
      <c r="R35" s="7">
        <f>MAX(0,R34+$R$5-temps_HW_ARIMA!R28-$R$3)</f>
        <v>0</v>
      </c>
      <c r="S35" s="7">
        <f>MAX(0,S34+$S$5-temps_HW_ARIMA!S28-$S$3)</f>
        <v>0</v>
      </c>
      <c r="T35" s="7">
        <f>MAX(0,T34+$T$5-temps_HW_ARIMA!T28-$T$3)</f>
        <v>0</v>
      </c>
      <c r="U35" s="7">
        <f>MAX(0,U34+$U$5-temps_HW_ARIMA!U28-$U$3)</f>
        <v>0</v>
      </c>
    </row>
    <row r="36" spans="1:21" x14ac:dyDescent="0.25">
      <c r="A36" s="4">
        <v>44040</v>
      </c>
      <c r="B36" s="7">
        <f>MAX(0,B35+$B$5-temps_HW_ARIMA!B29-$B$3)</f>
        <v>16.150698695789604</v>
      </c>
      <c r="C36" s="7">
        <f>MAX(0,C35+$C$5-temps_HW_ARIMA!C29-$C$3)</f>
        <v>0</v>
      </c>
      <c r="D36" s="7">
        <f>MAX(0,D35+$D$5-temps_HW_ARIMA!D29-$D$3)</f>
        <v>0</v>
      </c>
      <c r="E36" s="7">
        <f>MAX(0,E35+$E$5-temps_HW_ARIMA!E29-$E$3)</f>
        <v>0</v>
      </c>
      <c r="F36" s="7">
        <f>MAX(0,F35+$F$5-temps_HW_ARIMA!F29-$F$3)</f>
        <v>2.4319651428742501</v>
      </c>
      <c r="G36" s="7">
        <f>MAX(0,G35+$G$5-temps_HW_ARIMA!G29-$G$3)</f>
        <v>0</v>
      </c>
      <c r="H36" s="7">
        <f>MAX(0,H35+$H$5-temps_HW_ARIMA!H29-$H$3)</f>
        <v>0.31345942639659263</v>
      </c>
      <c r="I36" s="7">
        <f>MAX(0,I35+$I$5-temps_HW_ARIMA!I29-$I$3)</f>
        <v>0</v>
      </c>
      <c r="J36" s="7">
        <f>MAX(0,J35+$J$5-temps_HW_ARIMA!J29-$J$3)</f>
        <v>0</v>
      </c>
      <c r="K36" s="7">
        <f>MAX(0,K35+$K$5-temps_HW_ARIMA!K29-$K$3)</f>
        <v>0</v>
      </c>
      <c r="L36" s="7">
        <f>MAX(0,L35+$L$5-temps_HW_ARIMA!L29-$L$3)</f>
        <v>0</v>
      </c>
      <c r="M36" s="7">
        <f>MAX(0,M35+$M$5-temps_HW_ARIMA!M29-$M$3)</f>
        <v>0</v>
      </c>
      <c r="N36" s="7">
        <f>MAX(0,N35+$N$5-temps_HW_ARIMA!N29-$N$3)</f>
        <v>0</v>
      </c>
      <c r="O36" s="7">
        <f>MAX(0,O35+$O$5-temps_HW_ARIMA!O29-$O$3)</f>
        <v>0</v>
      </c>
      <c r="P36" s="7">
        <f>MAX(0,P35+$P$5-temps_HW_ARIMA!P29-$P$3)</f>
        <v>0</v>
      </c>
      <c r="Q36" s="7">
        <f>MAX(0,Q35+$Q$5-temps_HW_ARIMA!Q29-$Q$3)</f>
        <v>0</v>
      </c>
      <c r="R36" s="7">
        <f>MAX(0,R35+$R$5-temps_HW_ARIMA!R29-$R$3)</f>
        <v>0</v>
      </c>
      <c r="S36" s="7">
        <f>MAX(0,S35+$S$5-temps_HW_ARIMA!S29-$S$3)</f>
        <v>0</v>
      </c>
      <c r="T36" s="7">
        <f>MAX(0,T35+$T$5-temps_HW_ARIMA!T29-$T$3)</f>
        <v>0</v>
      </c>
      <c r="U36" s="7">
        <f>MAX(0,U35+$U$5-temps_HW_ARIMA!U29-$U$3)</f>
        <v>0</v>
      </c>
    </row>
    <row r="37" spans="1:21" x14ac:dyDescent="0.25">
      <c r="A37" s="4">
        <v>44041</v>
      </c>
      <c r="B37" s="7">
        <f>MAX(0,B36+$B$5-temps_HW_ARIMA!B30-$B$3)</f>
        <v>12.446123382933084</v>
      </c>
      <c r="C37" s="7">
        <f>MAX(0,C36+$C$5-temps_HW_ARIMA!C30-$C$3)</f>
        <v>0</v>
      </c>
      <c r="D37" s="7">
        <f>MAX(0,D36+$D$5-temps_HW_ARIMA!D30-$D$3)</f>
        <v>0</v>
      </c>
      <c r="E37" s="7">
        <f>MAX(0,E36+$E$5-temps_HW_ARIMA!E30-$E$3)</f>
        <v>0</v>
      </c>
      <c r="F37" s="7">
        <f>MAX(0,F36+$F$5-temps_HW_ARIMA!F30-$F$3)</f>
        <v>0</v>
      </c>
      <c r="G37" s="7">
        <f>MAX(0,G36+$G$5-temps_HW_ARIMA!G30-$G$3)</f>
        <v>0.31604281311793869</v>
      </c>
      <c r="H37" s="7">
        <f>MAX(0,H36+$H$5-temps_HW_ARIMA!H30-$H$3)</f>
        <v>0</v>
      </c>
      <c r="I37" s="7">
        <f>MAX(0,I36+$I$5-temps_HW_ARIMA!I30-$I$3)</f>
        <v>0</v>
      </c>
      <c r="J37" s="7">
        <f>MAX(0,J36+$J$5-temps_HW_ARIMA!J30-$J$3)</f>
        <v>0</v>
      </c>
      <c r="K37" s="7">
        <f>MAX(0,K36+$K$5-temps_HW_ARIMA!K30-$K$3)</f>
        <v>0</v>
      </c>
      <c r="L37" s="7">
        <f>MAX(0,L36+$L$5-temps_HW_ARIMA!L30-$L$3)</f>
        <v>0</v>
      </c>
      <c r="M37" s="7">
        <f>MAX(0,M36+$M$5-temps_HW_ARIMA!M30-$M$3)</f>
        <v>0</v>
      </c>
      <c r="N37" s="7">
        <f>MAX(0,N36+$N$5-temps_HW_ARIMA!N30-$N$3)</f>
        <v>0</v>
      </c>
      <c r="O37" s="7">
        <f>MAX(0,O36+$O$5-temps_HW_ARIMA!O30-$O$3)</f>
        <v>0</v>
      </c>
      <c r="P37" s="7">
        <f>MAX(0,P36+$P$5-temps_HW_ARIMA!P30-$P$3)</f>
        <v>0</v>
      </c>
      <c r="Q37" s="7">
        <f>MAX(0,Q36+$Q$5-temps_HW_ARIMA!Q30-$Q$3)</f>
        <v>0</v>
      </c>
      <c r="R37" s="7">
        <f>MAX(0,R36+$R$5-temps_HW_ARIMA!R30-$R$3)</f>
        <v>0</v>
      </c>
      <c r="S37" s="7">
        <f>MAX(0,S36+$S$5-temps_HW_ARIMA!S30-$S$3)</f>
        <v>0</v>
      </c>
      <c r="T37" s="7">
        <f>MAX(0,T36+$T$5-temps_HW_ARIMA!T30-$T$3)</f>
        <v>0</v>
      </c>
      <c r="U37" s="7">
        <f>MAX(0,U36+$U$5-temps_HW_ARIMA!U30-$U$3)</f>
        <v>0</v>
      </c>
    </row>
    <row r="38" spans="1:21" x14ac:dyDescent="0.25">
      <c r="A38" s="4">
        <v>44042</v>
      </c>
      <c r="B38" s="7">
        <f>MAX(0,B37+$B$5-temps_HW_ARIMA!B31-$B$3)</f>
        <v>7.7425480607508668</v>
      </c>
      <c r="C38" s="7">
        <f>MAX(0,C37+$C$5-temps_HW_ARIMA!C31-$C$3)</f>
        <v>0</v>
      </c>
      <c r="D38" s="7">
        <f>MAX(0,D37+$D$5-temps_HW_ARIMA!D31-$D$3)</f>
        <v>0</v>
      </c>
      <c r="E38" s="7">
        <f>MAX(0,E37+$E$5-temps_HW_ARIMA!E31-$E$3)</f>
        <v>0</v>
      </c>
      <c r="F38" s="7">
        <f>MAX(0,F37+$F$5-temps_HW_ARIMA!F31-$F$3)</f>
        <v>0</v>
      </c>
      <c r="G38" s="7">
        <f>MAX(0,G37+$G$5-temps_HW_ARIMA!G31-$G$3)</f>
        <v>0</v>
      </c>
      <c r="H38" s="7">
        <f>MAX(0,H37+$H$5-temps_HW_ARIMA!H31-$H$3)</f>
        <v>0</v>
      </c>
      <c r="I38" s="7">
        <f>MAX(0,I37+$I$5-temps_HW_ARIMA!I31-$I$3)</f>
        <v>0</v>
      </c>
      <c r="J38" s="7">
        <f>MAX(0,J37+$J$5-temps_HW_ARIMA!J31-$J$3)</f>
        <v>1.1791640368590737</v>
      </c>
      <c r="K38" s="7">
        <f>MAX(0,K37+$K$5-temps_HW_ARIMA!K31-$K$3)</f>
        <v>0</v>
      </c>
      <c r="L38" s="7">
        <f>MAX(0,L37+$L$5-temps_HW_ARIMA!L31-$L$3)</f>
        <v>0.44650568756641729</v>
      </c>
      <c r="M38" s="7">
        <f>MAX(0,M37+$M$5-temps_HW_ARIMA!M31-$M$3)</f>
        <v>0</v>
      </c>
      <c r="N38" s="7">
        <f>MAX(0,N37+$N$5-temps_HW_ARIMA!N31-$N$3)</f>
        <v>0</v>
      </c>
      <c r="O38" s="7">
        <f>MAX(0,O37+$O$5-temps_HW_ARIMA!O31-$O$3)</f>
        <v>0</v>
      </c>
      <c r="P38" s="7">
        <f>MAX(0,P37+$P$5-temps_HW_ARIMA!P31-$P$3)</f>
        <v>0</v>
      </c>
      <c r="Q38" s="7">
        <f>MAX(0,Q37+$Q$5-temps_HW_ARIMA!Q31-$Q$3)</f>
        <v>0</v>
      </c>
      <c r="R38" s="7">
        <f>MAX(0,R37+$R$5-temps_HW_ARIMA!R31-$R$3)</f>
        <v>0</v>
      </c>
      <c r="S38" s="7">
        <f>MAX(0,S37+$S$5-temps_HW_ARIMA!S31-$S$3)</f>
        <v>0</v>
      </c>
      <c r="T38" s="7">
        <f>MAX(0,T37+$T$5-temps_HW_ARIMA!T31-$T$3)</f>
        <v>0</v>
      </c>
      <c r="U38" s="7">
        <f>MAX(0,U37+$U$5-temps_HW_ARIMA!U31-$U$3)</f>
        <v>0</v>
      </c>
    </row>
    <row r="39" spans="1:21" x14ac:dyDescent="0.25">
      <c r="A39" s="4">
        <v>44043</v>
      </c>
      <c r="B39" s="7">
        <f>MAX(0,B38+$B$5-temps_HW_ARIMA!B32-$B$3)</f>
        <v>7.0349727356225351</v>
      </c>
      <c r="C39" s="7">
        <f>MAX(0,C38+$C$5-temps_HW_ARIMA!C32-$C$3)</f>
        <v>0</v>
      </c>
      <c r="D39" s="7">
        <f>MAX(0,D38+$D$5-temps_HW_ARIMA!D32-$D$3)</f>
        <v>9.0071311531056608</v>
      </c>
      <c r="E39" s="7">
        <f>MAX(0,E38+$E$5-temps_HW_ARIMA!E32-$E$3)</f>
        <v>0</v>
      </c>
      <c r="F39" s="7">
        <f>MAX(0,F38+$F$5-temps_HW_ARIMA!F32-$F$3)</f>
        <v>0</v>
      </c>
      <c r="G39" s="7">
        <f>MAX(0,G38+$G$5-temps_HW_ARIMA!G32-$G$3)</f>
        <v>0</v>
      </c>
      <c r="H39" s="7">
        <f>MAX(0,H38+$H$5-temps_HW_ARIMA!H32-$H$3)</f>
        <v>0</v>
      </c>
      <c r="I39" s="7">
        <f>MAX(0,I38+$I$5-temps_HW_ARIMA!I32-$I$3)</f>
        <v>0</v>
      </c>
      <c r="J39" s="7">
        <f>MAX(0,J38+$J$5-temps_HW_ARIMA!J32-$J$3)</f>
        <v>0</v>
      </c>
      <c r="K39" s="7">
        <f>MAX(0,K38+$K$5-temps_HW_ARIMA!K32-$K$3)</f>
        <v>1.3105093923389903</v>
      </c>
      <c r="L39" s="7">
        <f>MAX(0,L38+$L$5-temps_HW_ARIMA!L32-$L$3)</f>
        <v>0</v>
      </c>
      <c r="M39" s="7">
        <f>MAX(0,M38+$M$5-temps_HW_ARIMA!M32-$M$3)</f>
        <v>0</v>
      </c>
      <c r="N39" s="7">
        <f>MAX(0,N38+$N$5-temps_HW_ARIMA!N32-$N$3)</f>
        <v>0</v>
      </c>
      <c r="O39" s="7">
        <f>MAX(0,O38+$O$5-temps_HW_ARIMA!O32-$O$3)</f>
        <v>0.87564326290576844</v>
      </c>
      <c r="P39" s="7">
        <f>MAX(0,P38+$P$5-temps_HW_ARIMA!P32-$P$3)</f>
        <v>0</v>
      </c>
      <c r="Q39" s="7">
        <f>MAX(0,Q38+$Q$5-temps_HW_ARIMA!Q32-$Q$3)</f>
        <v>0</v>
      </c>
      <c r="R39" s="7">
        <f>MAX(0,R38+$R$5-temps_HW_ARIMA!R32-$R$3)</f>
        <v>0</v>
      </c>
      <c r="S39" s="7">
        <f>MAX(0,S38+$S$5-temps_HW_ARIMA!S32-$S$3)</f>
        <v>0</v>
      </c>
      <c r="T39" s="7">
        <f>MAX(0,T38+$T$5-temps_HW_ARIMA!T32-$T$3)</f>
        <v>5.7015139061448714</v>
      </c>
      <c r="U39" s="7">
        <f>MAX(0,U38+$U$5-temps_HW_ARIMA!U32-$U$3)</f>
        <v>0</v>
      </c>
    </row>
    <row r="40" spans="1:21" x14ac:dyDescent="0.25">
      <c r="A40" s="4">
        <v>44044</v>
      </c>
      <c r="B40" s="7">
        <f>MAX(0,B39+$B$5-temps_HW_ARIMA!B33-$B$3)</f>
        <v>7.3263974121673137</v>
      </c>
      <c r="C40" s="7">
        <f>MAX(0,C39+$C$5-temps_HW_ARIMA!C33-$C$3)</f>
        <v>8.4719959834377541</v>
      </c>
      <c r="D40" s="7">
        <f>MAX(0,D39+$D$5-temps_HW_ARIMA!D33-$D$3)</f>
        <v>1.6098838598098135</v>
      </c>
      <c r="E40" s="7">
        <f>MAX(0,E39+$E$5-temps_HW_ARIMA!E33-$E$3)</f>
        <v>0</v>
      </c>
      <c r="F40" s="7">
        <f>MAX(0,F39+$F$5-temps_HW_ARIMA!F33-$F$3)</f>
        <v>0</v>
      </c>
      <c r="G40" s="7">
        <f>MAX(0,G39+$G$5-temps_HW_ARIMA!G33-$G$3)</f>
        <v>0</v>
      </c>
      <c r="H40" s="7">
        <f>MAX(0,H39+$H$5-temps_HW_ARIMA!H33-$H$3)</f>
        <v>0</v>
      </c>
      <c r="I40" s="7">
        <f>MAX(0,I39+$I$5-temps_HW_ARIMA!I33-$I$3)</f>
        <v>0</v>
      </c>
      <c r="J40" s="7">
        <f>MAX(0,J39+$J$5-temps_HW_ARIMA!J33-$J$3)</f>
        <v>0</v>
      </c>
      <c r="K40" s="7">
        <f>MAX(0,K39+$K$5-temps_HW_ARIMA!K33-$K$3)</f>
        <v>0</v>
      </c>
      <c r="L40" s="7">
        <f>MAX(0,L39+$L$5-temps_HW_ARIMA!L33-$L$3)</f>
        <v>0</v>
      </c>
      <c r="M40" s="7">
        <f>MAX(0,M39+$M$5-temps_HW_ARIMA!M33-$M$3)</f>
        <v>0</v>
      </c>
      <c r="N40" s="7">
        <f>MAX(0,N39+$N$5-temps_HW_ARIMA!N33-$N$3)</f>
        <v>0</v>
      </c>
      <c r="O40" s="7">
        <f>MAX(0,O39+$O$5-temps_HW_ARIMA!O33-$O$3)</f>
        <v>0</v>
      </c>
      <c r="P40" s="7">
        <f>MAX(0,P39+$P$5-temps_HW_ARIMA!P33-$P$3)</f>
        <v>0</v>
      </c>
      <c r="Q40" s="7">
        <f>MAX(0,Q39+$Q$5-temps_HW_ARIMA!Q33-$Q$3)</f>
        <v>0</v>
      </c>
      <c r="R40" s="7">
        <f>MAX(0,R39+$R$5-temps_HW_ARIMA!R33-$R$3)</f>
        <v>3.3163438620785204</v>
      </c>
      <c r="S40" s="7">
        <f>MAX(0,S39+$S$5-temps_HW_ARIMA!S33-$S$3)</f>
        <v>0</v>
      </c>
      <c r="T40" s="7">
        <f>MAX(0,T39+$T$5-temps_HW_ARIMA!T33-$T$3)</f>
        <v>0</v>
      </c>
      <c r="U40" s="7">
        <f>MAX(0,U39+$U$5-temps_HW_ARIMA!U33-$U$3)</f>
        <v>0</v>
      </c>
    </row>
    <row r="41" spans="1:21" x14ac:dyDescent="0.25">
      <c r="A41" s="4">
        <v>44045</v>
      </c>
      <c r="B41" s="7">
        <f>MAX(0,B40+$B$5-temps_HW_ARIMA!B34-$B$3)</f>
        <v>3.6218220867426858</v>
      </c>
      <c r="C41" s="7">
        <f>MAX(0,C40+$C$5-temps_HW_ARIMA!C34-$C$3)</f>
        <v>6.0280047103313921</v>
      </c>
      <c r="D41" s="7">
        <f>MAX(0,D40+$D$5-temps_HW_ARIMA!D34-$D$3)</f>
        <v>0</v>
      </c>
      <c r="E41" s="7">
        <f>MAX(0,E40+$E$5-temps_HW_ARIMA!E34-$E$3)</f>
        <v>0</v>
      </c>
      <c r="F41" s="7">
        <f>MAX(0,F40+$F$5-temps_HW_ARIMA!F34-$F$3)</f>
        <v>0</v>
      </c>
      <c r="G41" s="7">
        <f>MAX(0,G40+$G$5-temps_HW_ARIMA!G34-$G$3)</f>
        <v>4.7435804169718452</v>
      </c>
      <c r="H41" s="7">
        <f>MAX(0,H40+$H$5-temps_HW_ARIMA!H34-$H$3)</f>
        <v>0</v>
      </c>
      <c r="I41" s="7">
        <f>MAX(0,I40+$I$5-temps_HW_ARIMA!I34-$I$3)</f>
        <v>0</v>
      </c>
      <c r="J41" s="7">
        <f>MAX(0,J40+$J$5-temps_HW_ARIMA!J34-$J$3)</f>
        <v>0</v>
      </c>
      <c r="K41" s="7">
        <f>MAX(0,K40+$K$5-temps_HW_ARIMA!K34-$K$3)</f>
        <v>0</v>
      </c>
      <c r="L41" s="7">
        <f>MAX(0,L40+$L$5-temps_HW_ARIMA!L34-$L$3)</f>
        <v>0</v>
      </c>
      <c r="M41" s="7">
        <f>MAX(0,M40+$M$5-temps_HW_ARIMA!M34-$M$3)</f>
        <v>0</v>
      </c>
      <c r="N41" s="7">
        <f>MAX(0,N40+$N$5-temps_HW_ARIMA!N34-$N$3)</f>
        <v>0</v>
      </c>
      <c r="O41" s="7">
        <f>MAX(0,O40+$O$5-temps_HW_ARIMA!O34-$O$3)</f>
        <v>0</v>
      </c>
      <c r="P41" s="7">
        <f>MAX(0,P40+$P$5-temps_HW_ARIMA!P34-$P$3)</f>
        <v>0</v>
      </c>
      <c r="Q41" s="7">
        <f>MAX(0,Q40+$Q$5-temps_HW_ARIMA!Q34-$Q$3)</f>
        <v>7.3985370034116293</v>
      </c>
      <c r="R41" s="7">
        <f>MAX(0,R40+$R$5-temps_HW_ARIMA!R34-$R$3)</f>
        <v>0</v>
      </c>
      <c r="S41" s="7">
        <f>MAX(0,S40+$S$5-temps_HW_ARIMA!S34-$S$3)</f>
        <v>0</v>
      </c>
      <c r="T41" s="7">
        <f>MAX(0,T40+$T$5-temps_HW_ARIMA!T34-$T$3)</f>
        <v>0</v>
      </c>
      <c r="U41" s="7">
        <f>MAX(0,U40+$U$5-temps_HW_ARIMA!U34-$U$3)</f>
        <v>0</v>
      </c>
    </row>
    <row r="42" spans="1:21" x14ac:dyDescent="0.25">
      <c r="A42" s="4">
        <v>44046</v>
      </c>
      <c r="B42" s="7">
        <f>MAX(0,B41+$B$5-temps_HW_ARIMA!B35-$B$3)</f>
        <v>5.9112467629694585</v>
      </c>
      <c r="C42" s="7">
        <f>MAX(0,C41+$C$5-temps_HW_ARIMA!C35-$C$3)</f>
        <v>10.03415541615033</v>
      </c>
      <c r="D42" s="7">
        <f>MAX(0,D41+$D$5-temps_HW_ARIMA!D35-$D$3)</f>
        <v>0</v>
      </c>
      <c r="E42" s="7">
        <f>MAX(0,E41+$E$5-temps_HW_ARIMA!E35-$E$3)</f>
        <v>0</v>
      </c>
      <c r="F42" s="7">
        <f>MAX(0,F41+$F$5-temps_HW_ARIMA!F35-$F$3)</f>
        <v>6.0548725819134743</v>
      </c>
      <c r="G42" s="7">
        <f>MAX(0,G41+$G$5-temps_HW_ARIMA!G35-$G$3)</f>
        <v>2.8151651658465724</v>
      </c>
      <c r="H42" s="7">
        <f>MAX(0,H41+$H$5-temps_HW_ARIMA!H35-$H$3)</f>
        <v>0</v>
      </c>
      <c r="I42" s="7">
        <f>MAX(0,I41+$I$5-temps_HW_ARIMA!I35-$I$3)</f>
        <v>0</v>
      </c>
      <c r="J42" s="7">
        <f>MAX(0,J41+$J$5-temps_HW_ARIMA!J35-$J$3)</f>
        <v>0</v>
      </c>
      <c r="K42" s="7">
        <f>MAX(0,K41+$K$5-temps_HW_ARIMA!K35-$K$3)</f>
        <v>0</v>
      </c>
      <c r="L42" s="7">
        <f>MAX(0,L41+$L$5-temps_HW_ARIMA!L35-$L$3)</f>
        <v>0</v>
      </c>
      <c r="M42" s="7">
        <f>MAX(0,M41+$M$5-temps_HW_ARIMA!M35-$M$3)</f>
        <v>0</v>
      </c>
      <c r="N42" s="7">
        <f>MAX(0,N41+$N$5-temps_HW_ARIMA!N35-$N$3)</f>
        <v>0</v>
      </c>
      <c r="O42" s="7">
        <f>MAX(0,O41+$O$5-temps_HW_ARIMA!O35-$O$3)</f>
        <v>0</v>
      </c>
      <c r="P42" s="7">
        <f>MAX(0,P41+$P$5-temps_HW_ARIMA!P35-$P$3)</f>
        <v>0</v>
      </c>
      <c r="Q42" s="7">
        <f>MAX(0,Q41+$Q$5-temps_HW_ARIMA!Q35-$Q$3)</f>
        <v>0</v>
      </c>
      <c r="R42" s="7">
        <f>MAX(0,R41+$R$5-temps_HW_ARIMA!R35-$R$3)</f>
        <v>0</v>
      </c>
      <c r="S42" s="7">
        <f>MAX(0,S41+$S$5-temps_HW_ARIMA!S35-$S$3)</f>
        <v>0</v>
      </c>
      <c r="T42" s="7">
        <f>MAX(0,T41+$T$5-temps_HW_ARIMA!T35-$T$3)</f>
        <v>0</v>
      </c>
      <c r="U42" s="7">
        <f>MAX(0,U41+$U$5-temps_HW_ARIMA!U35-$U$3)</f>
        <v>0</v>
      </c>
    </row>
    <row r="43" spans="1:21" x14ac:dyDescent="0.25">
      <c r="A43" s="4">
        <v>44047</v>
      </c>
      <c r="B43" s="7">
        <f>MAX(0,B42+$B$5-temps_HW_ARIMA!B36-$B$3)</f>
        <v>1.2076714377343372</v>
      </c>
      <c r="C43" s="7">
        <f>MAX(0,C42+$C$5-temps_HW_ARIMA!C36-$C$3)</f>
        <v>0</v>
      </c>
      <c r="D43" s="7">
        <f>MAX(0,D42+$D$5-temps_HW_ARIMA!D36-$D$3)</f>
        <v>0</v>
      </c>
      <c r="E43" s="7">
        <f>MAX(0,E42+$E$5-temps_HW_ARIMA!E36-$E$3)</f>
        <v>0</v>
      </c>
      <c r="F43" s="7">
        <f>MAX(0,F42+$F$5-temps_HW_ARIMA!F36-$F$3)</f>
        <v>5.3487100540295414</v>
      </c>
      <c r="G43" s="7">
        <f>MAX(0,G42+$G$5-temps_HW_ARIMA!G36-$G$3)</f>
        <v>0</v>
      </c>
      <c r="H43" s="7">
        <f>MAX(0,H42+$H$5-temps_HW_ARIMA!H36-$H$3)</f>
        <v>0</v>
      </c>
      <c r="I43" s="7">
        <f>MAX(0,I42+$I$5-temps_HW_ARIMA!I36-$I$3)</f>
        <v>0</v>
      </c>
      <c r="J43" s="7">
        <f>MAX(0,J42+$J$5-temps_HW_ARIMA!J36-$J$3)</f>
        <v>0</v>
      </c>
      <c r="K43" s="7">
        <f>MAX(0,K42+$K$5-temps_HW_ARIMA!K36-$K$3)</f>
        <v>0</v>
      </c>
      <c r="L43" s="7">
        <f>MAX(0,L42+$L$5-temps_HW_ARIMA!L36-$L$3)</f>
        <v>0</v>
      </c>
      <c r="M43" s="7">
        <f>MAX(0,M42+$M$5-temps_HW_ARIMA!M36-$M$3)</f>
        <v>0</v>
      </c>
      <c r="N43" s="7">
        <f>MAX(0,N42+$N$5-temps_HW_ARIMA!N36-$N$3)</f>
        <v>0</v>
      </c>
      <c r="O43" s="7">
        <f>MAX(0,O42+$O$5-temps_HW_ARIMA!O36-$O$3)</f>
        <v>0</v>
      </c>
      <c r="P43" s="7">
        <f>MAX(0,P42+$P$5-temps_HW_ARIMA!P36-$P$3)</f>
        <v>0</v>
      </c>
      <c r="Q43" s="7">
        <f>MAX(0,Q42+$Q$5-temps_HW_ARIMA!Q36-$Q$3)</f>
        <v>0</v>
      </c>
      <c r="R43" s="7">
        <f>MAX(0,R42+$R$5-temps_HW_ARIMA!R36-$R$3)</f>
        <v>5.9084410427698177</v>
      </c>
      <c r="S43" s="7">
        <f>MAX(0,S42+$S$5-temps_HW_ARIMA!S36-$S$3)</f>
        <v>0</v>
      </c>
      <c r="T43" s="7">
        <f>MAX(0,T42+$T$5-temps_HW_ARIMA!T36-$T$3)</f>
        <v>0</v>
      </c>
      <c r="U43" s="7">
        <f>MAX(0,U42+$U$5-temps_HW_ARIMA!U36-$U$3)</f>
        <v>0</v>
      </c>
    </row>
    <row r="44" spans="1:21" x14ac:dyDescent="0.25">
      <c r="A44" s="4">
        <v>44048</v>
      </c>
      <c r="B44" s="7">
        <f>MAX(0,B43+$B$5-temps_HW_ARIMA!B37-$B$3)</f>
        <v>0</v>
      </c>
      <c r="C44" s="7">
        <f>MAX(0,C43+$C$5-temps_HW_ARIMA!C37-$C$3)</f>
        <v>0</v>
      </c>
      <c r="D44" s="7">
        <f>MAX(0,D43+$D$5-temps_HW_ARIMA!D37-$D$3)</f>
        <v>0</v>
      </c>
      <c r="E44" s="7">
        <f>MAX(0,E43+$E$5-temps_HW_ARIMA!E37-$E$3)</f>
        <v>0</v>
      </c>
      <c r="F44" s="7">
        <f>MAX(0,F43+$F$5-temps_HW_ARIMA!F37-$F$3)</f>
        <v>0.89522534649130403</v>
      </c>
      <c r="G44" s="7">
        <f>MAX(0,G43+$G$5-temps_HW_ARIMA!G37-$G$3)</f>
        <v>0</v>
      </c>
      <c r="H44" s="7">
        <f>MAX(0,H43+$H$5-temps_HW_ARIMA!H37-$H$3)</f>
        <v>0</v>
      </c>
      <c r="I44" s="7">
        <f>MAX(0,I43+$I$5-temps_HW_ARIMA!I37-$I$3)</f>
        <v>0</v>
      </c>
      <c r="J44" s="7">
        <f>MAX(0,J43+$J$5-temps_HW_ARIMA!J37-$J$3)</f>
        <v>0</v>
      </c>
      <c r="K44" s="7">
        <f>MAX(0,K43+$K$5-temps_HW_ARIMA!K37-$K$3)</f>
        <v>0</v>
      </c>
      <c r="L44" s="7">
        <f>MAX(0,L43+$L$5-temps_HW_ARIMA!L37-$L$3)</f>
        <v>0</v>
      </c>
      <c r="M44" s="7">
        <f>MAX(0,M43+$M$5-temps_HW_ARIMA!M37-$M$3)</f>
        <v>0</v>
      </c>
      <c r="N44" s="7">
        <f>MAX(0,N43+$N$5-temps_HW_ARIMA!N37-$N$3)</f>
        <v>0</v>
      </c>
      <c r="O44" s="7">
        <f>MAX(0,O43+$O$5-temps_HW_ARIMA!O37-$O$3)</f>
        <v>0</v>
      </c>
      <c r="P44" s="7">
        <f>MAX(0,P43+$P$5-temps_HW_ARIMA!P37-$P$3)</f>
        <v>0</v>
      </c>
      <c r="Q44" s="7">
        <f>MAX(0,Q43+$Q$5-temps_HW_ARIMA!Q37-$Q$3)</f>
        <v>2.0861092654711335</v>
      </c>
      <c r="R44" s="7">
        <f>MAX(0,R43+$R$5-temps_HW_ARIMA!R37-$R$3)</f>
        <v>0</v>
      </c>
      <c r="S44" s="7">
        <f>MAX(0,S43+$S$5-temps_HW_ARIMA!S37-$S$3)</f>
        <v>0</v>
      </c>
      <c r="T44" s="7">
        <f>MAX(0,T43+$T$5-temps_HW_ARIMA!T37-$T$3)</f>
        <v>0</v>
      </c>
      <c r="U44" s="7">
        <f>MAX(0,U43+$U$5-temps_HW_ARIMA!U37-$U$3)</f>
        <v>0</v>
      </c>
    </row>
    <row r="45" spans="1:21" x14ac:dyDescent="0.25">
      <c r="A45" s="4">
        <v>44049</v>
      </c>
      <c r="B45" s="7">
        <f>MAX(0,B44+$B$5-temps_HW_ARIMA!B38-$B$3)</f>
        <v>0</v>
      </c>
      <c r="C45" s="7">
        <f>MAX(0,C44+$C$5-temps_HW_ARIMA!C38-$C$3)</f>
        <v>0</v>
      </c>
      <c r="D45" s="7">
        <f>MAX(0,D44+$D$5-temps_HW_ARIMA!D38-$D$3)</f>
        <v>0</v>
      </c>
      <c r="E45" s="7">
        <f>MAX(0,E44+$E$5-temps_HW_ARIMA!E38-$E$3)</f>
        <v>0</v>
      </c>
      <c r="F45" s="7">
        <f>MAX(0,F44+$F$5-temps_HW_ARIMA!F38-$F$3)</f>
        <v>0</v>
      </c>
      <c r="G45" s="7">
        <f>MAX(0,G44+$G$5-temps_HW_ARIMA!G38-$G$3)</f>
        <v>0</v>
      </c>
      <c r="H45" s="7">
        <f>MAX(0,H44+$H$5-temps_HW_ARIMA!H38-$H$3)</f>
        <v>0</v>
      </c>
      <c r="I45" s="7">
        <f>MAX(0,I44+$I$5-temps_HW_ARIMA!I38-$I$3)</f>
        <v>0</v>
      </c>
      <c r="J45" s="7">
        <f>MAX(0,J44+$J$5-temps_HW_ARIMA!J38-$J$3)</f>
        <v>0</v>
      </c>
      <c r="K45" s="7">
        <f>MAX(0,K44+$K$5-temps_HW_ARIMA!K38-$K$3)</f>
        <v>1.1376561141405874</v>
      </c>
      <c r="L45" s="7">
        <f>MAX(0,L44+$L$5-temps_HW_ARIMA!L38-$L$3)</f>
        <v>0</v>
      </c>
      <c r="M45" s="7">
        <f>MAX(0,M44+$M$5-temps_HW_ARIMA!M38-$M$3)</f>
        <v>0</v>
      </c>
      <c r="N45" s="7">
        <f>MAX(0,N44+$N$5-temps_HW_ARIMA!N38-$N$3)</f>
        <v>0</v>
      </c>
      <c r="O45" s="7">
        <f>MAX(0,O44+$O$5-temps_HW_ARIMA!O38-$O$3)</f>
        <v>0</v>
      </c>
      <c r="P45" s="7">
        <f>MAX(0,P44+$P$5-temps_HW_ARIMA!P38-$P$3)</f>
        <v>0</v>
      </c>
      <c r="Q45" s="7">
        <f>MAX(0,Q44+$Q$5-temps_HW_ARIMA!Q38-$Q$3)</f>
        <v>0</v>
      </c>
      <c r="R45" s="7">
        <f>MAX(0,R44+$R$5-temps_HW_ARIMA!R38-$R$3)</f>
        <v>4.770002757419789E-3</v>
      </c>
      <c r="S45" s="7">
        <f>MAX(0,S44+$S$5-temps_HW_ARIMA!S38-$S$3)</f>
        <v>0</v>
      </c>
      <c r="T45" s="7">
        <f>MAX(0,T44+$T$5-temps_HW_ARIMA!T38-$T$3)</f>
        <v>0</v>
      </c>
      <c r="U45" s="7">
        <f>MAX(0,U44+$U$5-temps_HW_ARIMA!U38-$U$3)</f>
        <v>0</v>
      </c>
    </row>
    <row r="46" spans="1:21" x14ac:dyDescent="0.25">
      <c r="A46" s="4">
        <v>44050</v>
      </c>
      <c r="B46" s="7">
        <f>MAX(0,B45+$B$5-temps_HW_ARIMA!B39-$B$3)</f>
        <v>0</v>
      </c>
      <c r="C46" s="7">
        <f>MAX(0,C45+$C$5-temps_HW_ARIMA!C39-$C$3)</f>
        <v>0</v>
      </c>
      <c r="D46" s="7">
        <f>MAX(0,D45+$D$5-temps_HW_ARIMA!D39-$D$3)</f>
        <v>0</v>
      </c>
      <c r="E46" s="7">
        <f>MAX(0,E45+$E$5-temps_HW_ARIMA!E39-$E$3)</f>
        <v>0</v>
      </c>
      <c r="F46" s="7">
        <f>MAX(0,F45+$F$5-temps_HW_ARIMA!F39-$F$3)</f>
        <v>0</v>
      </c>
      <c r="G46" s="7">
        <f>MAX(0,G45+$G$5-temps_HW_ARIMA!G39-$G$3)</f>
        <v>0</v>
      </c>
      <c r="H46" s="7">
        <f>MAX(0,H45+$H$5-temps_HW_ARIMA!H39-$H$3)</f>
        <v>0</v>
      </c>
      <c r="I46" s="7">
        <f>MAX(0,I45+$I$5-temps_HW_ARIMA!I39-$I$3)</f>
        <v>5.6637135613677989</v>
      </c>
      <c r="J46" s="7">
        <f>MAX(0,J45+$J$5-temps_HW_ARIMA!J39-$J$3)</f>
        <v>0</v>
      </c>
      <c r="K46" s="7">
        <f>MAX(0,K45+$K$5-temps_HW_ARIMA!K39-$K$3)</f>
        <v>2.3446388649530734</v>
      </c>
      <c r="L46" s="7">
        <f>MAX(0,L45+$L$5-temps_HW_ARIMA!L39-$L$3)</f>
        <v>2.0655580064915169</v>
      </c>
      <c r="M46" s="7">
        <f>MAX(0,M45+$M$5-temps_HW_ARIMA!M39-$M$3)</f>
        <v>0</v>
      </c>
      <c r="N46" s="7">
        <f>MAX(0,N45+$N$5-temps_HW_ARIMA!N39-$N$3)</f>
        <v>0</v>
      </c>
      <c r="O46" s="7">
        <f>MAX(0,O45+$O$5-temps_HW_ARIMA!O39-$O$3)</f>
        <v>0</v>
      </c>
      <c r="P46" s="7">
        <f>MAX(0,P45+$P$5-temps_HW_ARIMA!P39-$P$3)</f>
        <v>0</v>
      </c>
      <c r="Q46" s="7">
        <f>MAX(0,Q45+$Q$5-temps_HW_ARIMA!Q39-$Q$3)</f>
        <v>0</v>
      </c>
      <c r="R46" s="7">
        <f>MAX(0,R45+$R$5-temps_HW_ARIMA!R39-$R$3)</f>
        <v>0.33246795365344362</v>
      </c>
      <c r="S46" s="7">
        <f>MAX(0,S45+$S$5-temps_HW_ARIMA!S39-$S$3)</f>
        <v>0</v>
      </c>
      <c r="T46" s="7">
        <f>MAX(0,T45+$T$5-temps_HW_ARIMA!T39-$T$3)</f>
        <v>0</v>
      </c>
      <c r="U46" s="7">
        <f>MAX(0,U45+$U$5-temps_HW_ARIMA!U39-$U$3)</f>
        <v>0</v>
      </c>
    </row>
    <row r="47" spans="1:21" x14ac:dyDescent="0.25">
      <c r="A47" s="4">
        <v>44051</v>
      </c>
      <c r="B47" s="7">
        <f>MAX(0,B46+$B$5-temps_HW_ARIMA!B40-$B$3)</f>
        <v>2.2894246697342773</v>
      </c>
      <c r="C47" s="7">
        <f>MAX(0,C46+$C$5-temps_HW_ARIMA!C40-$C$3)</f>
        <v>4.7758188235605461</v>
      </c>
      <c r="D47" s="7">
        <f>MAX(0,D46+$D$5-temps_HW_ARIMA!D40-$D$3)</f>
        <v>0</v>
      </c>
      <c r="E47" s="7">
        <f>MAX(0,E46+$E$5-temps_HW_ARIMA!E40-$E$3)</f>
        <v>0</v>
      </c>
      <c r="F47" s="7">
        <f>MAX(0,F46+$F$5-temps_HW_ARIMA!F40-$F$3)</f>
        <v>0</v>
      </c>
      <c r="G47" s="7">
        <f>MAX(0,G46+$G$5-temps_HW_ARIMA!G40-$G$3)</f>
        <v>0</v>
      </c>
      <c r="H47" s="7">
        <f>MAX(0,H46+$H$5-temps_HW_ARIMA!H40-$H$3)</f>
        <v>0</v>
      </c>
      <c r="I47" s="7">
        <f>MAX(0,I46+$I$5-temps_HW_ARIMA!I40-$I$3)</f>
        <v>2.5616047565254965</v>
      </c>
      <c r="J47" s="7">
        <f>MAX(0,J46+$J$5-temps_HW_ARIMA!J40-$J$3)</f>
        <v>2.6608667926966763</v>
      </c>
      <c r="K47" s="7">
        <f>MAX(0,K46+$K$5-temps_HW_ARIMA!K40-$K$3)</f>
        <v>4.8646624284098481</v>
      </c>
      <c r="L47" s="7">
        <f>MAX(0,L46+$L$5-temps_HW_ARIMA!L40-$L$3)</f>
        <v>0</v>
      </c>
      <c r="M47" s="7">
        <f>MAX(0,M46+$M$5-temps_HW_ARIMA!M40-$M$3)</f>
        <v>0</v>
      </c>
      <c r="N47" s="7">
        <f>MAX(0,N46+$N$5-temps_HW_ARIMA!N40-$N$3)</f>
        <v>0</v>
      </c>
      <c r="O47" s="7">
        <f>MAX(0,O46+$O$5-temps_HW_ARIMA!O40-$O$3)</f>
        <v>0</v>
      </c>
      <c r="P47" s="7">
        <f>MAX(0,P46+$P$5-temps_HW_ARIMA!P40-$P$3)</f>
        <v>0</v>
      </c>
      <c r="Q47" s="7">
        <f>MAX(0,Q46+$Q$5-temps_HW_ARIMA!Q40-$Q$3)</f>
        <v>0</v>
      </c>
      <c r="R47" s="7">
        <f>MAX(0,R46+$R$5-temps_HW_ARIMA!R40-$R$3)</f>
        <v>1.0540085091596669</v>
      </c>
      <c r="S47" s="7">
        <f>MAX(0,S46+$S$5-temps_HW_ARIMA!S40-$S$3)</f>
        <v>0</v>
      </c>
      <c r="T47" s="7">
        <f>MAX(0,T46+$T$5-temps_HW_ARIMA!T40-$T$3)</f>
        <v>0</v>
      </c>
      <c r="U47" s="7">
        <f>MAX(0,U46+$U$5-temps_HW_ARIMA!U40-$U$3)</f>
        <v>0</v>
      </c>
    </row>
    <row r="48" spans="1:21" x14ac:dyDescent="0.25">
      <c r="A48" s="4">
        <v>44052</v>
      </c>
      <c r="B48" s="7">
        <f>MAX(0,B47+$B$5-temps_HW_ARIMA!B41-$B$3)</f>
        <v>0</v>
      </c>
      <c r="C48" s="7">
        <f>MAX(0,C47+$C$5-temps_HW_ARIMA!C41-$C$3)</f>
        <v>1.28771448524859</v>
      </c>
      <c r="D48" s="7">
        <f>MAX(0,D47+$D$5-temps_HW_ARIMA!D41-$D$3)</f>
        <v>5.3862175503837628</v>
      </c>
      <c r="E48" s="7">
        <f>MAX(0,E47+$E$5-temps_HW_ARIMA!E41-$E$3)</f>
        <v>0</v>
      </c>
      <c r="F48" s="7">
        <f>MAX(0,F47+$F$5-temps_HW_ARIMA!F41-$F$3)</f>
        <v>0</v>
      </c>
      <c r="G48" s="7">
        <f>MAX(0,G47+$G$5-temps_HW_ARIMA!G41-$G$3)</f>
        <v>0</v>
      </c>
      <c r="H48" s="7">
        <f>MAX(0,H47+$H$5-temps_HW_ARIMA!H41-$H$3)</f>
        <v>0</v>
      </c>
      <c r="I48" s="7">
        <f>MAX(0,I47+$I$5-temps_HW_ARIMA!I41-$I$3)</f>
        <v>1.0300384476007869</v>
      </c>
      <c r="J48" s="7">
        <f>MAX(0,J47+$J$5-temps_HW_ARIMA!J41-$J$3)</f>
        <v>2.3954578097472523</v>
      </c>
      <c r="K48" s="7">
        <f>MAX(0,K47+$K$5-temps_HW_ARIMA!K41-$K$3)</f>
        <v>4.5267061969078286</v>
      </c>
      <c r="L48" s="7">
        <f>MAX(0,L47+$L$5-temps_HW_ARIMA!L41-$L$3)</f>
        <v>0</v>
      </c>
      <c r="M48" s="7">
        <f>MAX(0,M47+$M$5-temps_HW_ARIMA!M41-$M$3)</f>
        <v>0</v>
      </c>
      <c r="N48" s="7">
        <f>MAX(0,N47+$N$5-temps_HW_ARIMA!N41-$N$3)</f>
        <v>0</v>
      </c>
      <c r="O48" s="7">
        <f>MAX(0,O47+$O$5-temps_HW_ARIMA!O41-$O$3)</f>
        <v>0</v>
      </c>
      <c r="P48" s="7">
        <f>MAX(0,P47+$P$5-temps_HW_ARIMA!P41-$P$3)</f>
        <v>0</v>
      </c>
      <c r="Q48" s="7">
        <f>MAX(0,Q47+$Q$5-temps_HW_ARIMA!Q41-$Q$3)</f>
        <v>0</v>
      </c>
      <c r="R48" s="7">
        <f>MAX(0,R47+$R$5-temps_HW_ARIMA!R41-$R$3)</f>
        <v>0</v>
      </c>
      <c r="S48" s="7">
        <f>MAX(0,S47+$S$5-temps_HW_ARIMA!S41-$S$3)</f>
        <v>1.0730583695067493</v>
      </c>
      <c r="T48" s="7">
        <f>MAX(0,T47+$T$5-temps_HW_ARIMA!T41-$T$3)</f>
        <v>0</v>
      </c>
      <c r="U48" s="7">
        <f>MAX(0,U47+$U$5-temps_HW_ARIMA!U41-$U$3)</f>
        <v>0</v>
      </c>
    </row>
    <row r="49" spans="1:21" x14ac:dyDescent="0.25">
      <c r="A49" s="4">
        <v>44053</v>
      </c>
      <c r="B49" s="7">
        <f>MAX(0,B48+$B$5-temps_HW_ARIMA!B42-$B$3)</f>
        <v>0</v>
      </c>
      <c r="C49" s="7">
        <f>MAX(0,C48+$C$5-temps_HW_ARIMA!C42-$C$3)</f>
        <v>8.1435594212392353</v>
      </c>
      <c r="D49" s="7">
        <f>MAX(0,D48+$D$5-temps_HW_ARIMA!D42-$D$3)</f>
        <v>1.6967107542908204</v>
      </c>
      <c r="E49" s="7">
        <f>MAX(0,E48+$E$5-temps_HW_ARIMA!E42-$E$3)</f>
        <v>0</v>
      </c>
      <c r="F49" s="7">
        <f>MAX(0,F48+$F$5-temps_HW_ARIMA!F42-$F$3)</f>
        <v>0</v>
      </c>
      <c r="G49" s="7">
        <f>MAX(0,G48+$G$5-temps_HW_ARIMA!G42-$G$3)</f>
        <v>0</v>
      </c>
      <c r="H49" s="7">
        <f>MAX(0,H48+$H$5-temps_HW_ARIMA!H42-$H$3)</f>
        <v>0</v>
      </c>
      <c r="I49" s="7">
        <f>MAX(0,I48+$I$5-temps_HW_ARIMA!I42-$I$3)</f>
        <v>0</v>
      </c>
      <c r="J49" s="7">
        <f>MAX(0,J48+$J$5-temps_HW_ARIMA!J42-$J$3)</f>
        <v>1.1903374877890331</v>
      </c>
      <c r="K49" s="7">
        <f>MAX(0,K48+$K$5-temps_HW_ARIMA!K42-$K$3)</f>
        <v>12.537162900813403</v>
      </c>
      <c r="L49" s="7">
        <f>MAX(0,L48+$L$5-temps_HW_ARIMA!L42-$L$3)</f>
        <v>0</v>
      </c>
      <c r="M49" s="7">
        <f>MAX(0,M48+$M$5-temps_HW_ARIMA!M42-$M$3)</f>
        <v>0</v>
      </c>
      <c r="N49" s="7">
        <f>MAX(0,N48+$N$5-temps_HW_ARIMA!N42-$N$3)</f>
        <v>0</v>
      </c>
      <c r="O49" s="7">
        <f>MAX(0,O48+$O$5-temps_HW_ARIMA!O42-$O$3)</f>
        <v>0</v>
      </c>
      <c r="P49" s="7">
        <f>MAX(0,P48+$P$5-temps_HW_ARIMA!P42-$P$3)</f>
        <v>0</v>
      </c>
      <c r="Q49" s="7">
        <f>MAX(0,Q48+$Q$5-temps_HW_ARIMA!Q42-$Q$3)</f>
        <v>0</v>
      </c>
      <c r="R49" s="7">
        <f>MAX(0,R48+$R$5-temps_HW_ARIMA!R42-$R$3)</f>
        <v>0</v>
      </c>
      <c r="S49" s="7">
        <f>MAX(0,S48+$S$5-temps_HW_ARIMA!S42-$S$3)</f>
        <v>0</v>
      </c>
      <c r="T49" s="7">
        <f>MAX(0,T48+$T$5-temps_HW_ARIMA!T42-$T$3)</f>
        <v>0</v>
      </c>
      <c r="U49" s="7">
        <f>MAX(0,U48+$U$5-temps_HW_ARIMA!U42-$U$3)</f>
        <v>0</v>
      </c>
    </row>
    <row r="50" spans="1:21" x14ac:dyDescent="0.25">
      <c r="A50" s="4">
        <v>44054</v>
      </c>
      <c r="B50" s="7">
        <f>MAX(0,B49+$B$5-temps_HW_ARIMA!B43-$B$3)</f>
        <v>0</v>
      </c>
      <c r="C50" s="7">
        <f>MAX(0,C49+$C$5-temps_HW_ARIMA!C43-$C$3)</f>
        <v>9.7317889498464787</v>
      </c>
      <c r="D50" s="7">
        <f>MAX(0,D49+$D$5-temps_HW_ARIMA!D43-$D$3)</f>
        <v>0</v>
      </c>
      <c r="E50" s="7">
        <f>MAX(0,E49+$E$5-temps_HW_ARIMA!E43-$E$3)</f>
        <v>0</v>
      </c>
      <c r="F50" s="7">
        <f>MAX(0,F49+$F$5-temps_HW_ARIMA!F43-$F$3)</f>
        <v>0</v>
      </c>
      <c r="G50" s="7">
        <f>MAX(0,G49+$G$5-temps_HW_ARIMA!G43-$G$3)</f>
        <v>0</v>
      </c>
      <c r="H50" s="7">
        <f>MAX(0,H49+$H$5-temps_HW_ARIMA!H43-$H$3)</f>
        <v>0</v>
      </c>
      <c r="I50" s="7">
        <f>MAX(0,I49+$I$5-temps_HW_ARIMA!I43-$I$3)</f>
        <v>0</v>
      </c>
      <c r="J50" s="7">
        <f>MAX(0,J49+$J$5-temps_HW_ARIMA!J43-$J$3)</f>
        <v>10.05559848861412</v>
      </c>
      <c r="K50" s="7">
        <f>MAX(0,K49+$K$5-temps_HW_ARIMA!K43-$K$3)</f>
        <v>8.6380158187969904</v>
      </c>
      <c r="L50" s="7">
        <f>MAX(0,L49+$L$5-temps_HW_ARIMA!L43-$L$3)</f>
        <v>0</v>
      </c>
      <c r="M50" s="7">
        <f>MAX(0,M49+$M$5-temps_HW_ARIMA!M43-$M$3)</f>
        <v>0</v>
      </c>
      <c r="N50" s="7">
        <f>MAX(0,N49+$N$5-temps_HW_ARIMA!N43-$N$3)</f>
        <v>0</v>
      </c>
      <c r="O50" s="7">
        <f>MAX(0,O49+$O$5-temps_HW_ARIMA!O43-$O$3)</f>
        <v>0</v>
      </c>
      <c r="P50" s="7">
        <f>MAX(0,P49+$P$5-temps_HW_ARIMA!P43-$P$3)</f>
        <v>0</v>
      </c>
      <c r="Q50" s="7">
        <f>MAX(0,Q49+$Q$5-temps_HW_ARIMA!Q43-$Q$3)</f>
        <v>0</v>
      </c>
      <c r="R50" s="7">
        <f>MAX(0,R49+$R$5-temps_HW_ARIMA!R43-$R$3)</f>
        <v>0.18419869156562108</v>
      </c>
      <c r="S50" s="7">
        <f>MAX(0,S49+$S$5-temps_HW_ARIMA!S43-$S$3)</f>
        <v>0</v>
      </c>
      <c r="T50" s="7">
        <f>MAX(0,T49+$T$5-temps_HW_ARIMA!T43-$T$3)</f>
        <v>0</v>
      </c>
      <c r="U50" s="7">
        <f>MAX(0,U49+$U$5-temps_HW_ARIMA!U43-$U$3)</f>
        <v>0</v>
      </c>
    </row>
    <row r="51" spans="1:21" x14ac:dyDescent="0.25">
      <c r="A51" s="4">
        <v>44055</v>
      </c>
      <c r="B51" s="7">
        <f>MAX(0,B50+$B$5-temps_HW_ARIMA!B44-$B$3)</f>
        <v>0.29142467276128414</v>
      </c>
      <c r="C51" s="7">
        <f>MAX(0,C50+$C$5-temps_HW_ARIMA!C44-$C$3)</f>
        <v>8.7759460362308239</v>
      </c>
      <c r="D51" s="7">
        <f>MAX(0,D50+$D$5-temps_HW_ARIMA!D44-$D$3)</f>
        <v>0</v>
      </c>
      <c r="E51" s="7">
        <f>MAX(0,E50+$E$5-temps_HW_ARIMA!E44-$E$3)</f>
        <v>0</v>
      </c>
      <c r="F51" s="7">
        <f>MAX(0,F50+$F$5-temps_HW_ARIMA!F44-$F$3)</f>
        <v>0</v>
      </c>
      <c r="G51" s="7">
        <f>MAX(0,G50+$G$5-temps_HW_ARIMA!G44-$G$3)</f>
        <v>0</v>
      </c>
      <c r="H51" s="7">
        <f>MAX(0,H50+$H$5-temps_HW_ARIMA!H44-$H$3)</f>
        <v>0</v>
      </c>
      <c r="I51" s="7">
        <f>MAX(0,I50+$I$5-temps_HW_ARIMA!I44-$I$3)</f>
        <v>0</v>
      </c>
      <c r="J51" s="7">
        <f>MAX(0,J50+$J$5-temps_HW_ARIMA!J44-$J$3)</f>
        <v>14.386363097910003</v>
      </c>
      <c r="K51" s="7">
        <f>MAX(0,K50+$K$5-temps_HW_ARIMA!K44-$K$3)</f>
        <v>9.1807125134122778</v>
      </c>
      <c r="L51" s="7">
        <f>MAX(0,L50+$L$5-temps_HW_ARIMA!L44-$L$3)</f>
        <v>0</v>
      </c>
      <c r="M51" s="7">
        <f>MAX(0,M50+$M$5-temps_HW_ARIMA!M44-$M$3)</f>
        <v>0</v>
      </c>
      <c r="N51" s="7">
        <f>MAX(0,N50+$N$5-temps_HW_ARIMA!N44-$N$3)</f>
        <v>1.8207783620826676</v>
      </c>
      <c r="O51" s="7">
        <f>MAX(0,O50+$O$5-temps_HW_ARIMA!O44-$O$3)</f>
        <v>0</v>
      </c>
      <c r="P51" s="7">
        <f>MAX(0,P50+$P$5-temps_HW_ARIMA!P44-$P$3)</f>
        <v>0</v>
      </c>
      <c r="Q51" s="7">
        <f>MAX(0,Q50+$Q$5-temps_HW_ARIMA!Q44-$Q$3)</f>
        <v>0</v>
      </c>
      <c r="R51" s="7">
        <f>MAX(0,R50+$R$5-temps_HW_ARIMA!R44-$R$3)</f>
        <v>0</v>
      </c>
      <c r="S51" s="7">
        <f>MAX(0,S50+$S$5-temps_HW_ARIMA!S44-$S$3)</f>
        <v>0</v>
      </c>
      <c r="T51" s="7">
        <f>MAX(0,T50+$T$5-temps_HW_ARIMA!T44-$T$3)</f>
        <v>0</v>
      </c>
      <c r="U51" s="7">
        <f>MAX(0,U50+$U$5-temps_HW_ARIMA!U44-$U$3)</f>
        <v>0</v>
      </c>
    </row>
    <row r="52" spans="1:21" x14ac:dyDescent="0.25">
      <c r="A52" s="4">
        <v>44056</v>
      </c>
      <c r="B52" s="7">
        <f>MAX(0,B51+$B$5-temps_HW_ARIMA!B45-$B$3)</f>
        <v>2.580849350462362</v>
      </c>
      <c r="C52" s="7">
        <f>MAX(0,C51+$C$5-temps_HW_ARIMA!C45-$C$3)</f>
        <v>7.2861417632337622</v>
      </c>
      <c r="D52" s="7">
        <f>MAX(0,D51+$D$5-temps_HW_ARIMA!D45-$D$3)</f>
        <v>0</v>
      </c>
      <c r="E52" s="7">
        <f>MAX(0,E51+$E$5-temps_HW_ARIMA!E45-$E$3)</f>
        <v>0</v>
      </c>
      <c r="F52" s="7">
        <f>MAX(0,F51+$F$5-temps_HW_ARIMA!F45-$F$3)</f>
        <v>0</v>
      </c>
      <c r="G52" s="7">
        <f>MAX(0,G51+$G$5-temps_HW_ARIMA!G45-$G$3)</f>
        <v>0</v>
      </c>
      <c r="H52" s="7">
        <f>MAX(0,H51+$H$5-temps_HW_ARIMA!H45-$H$3)</f>
        <v>0</v>
      </c>
      <c r="I52" s="7">
        <f>MAX(0,I51+$I$5-temps_HW_ARIMA!I45-$I$3)</f>
        <v>0</v>
      </c>
      <c r="J52" s="7">
        <f>MAX(0,J51+$J$5-temps_HW_ARIMA!J45-$J$3)</f>
        <v>12.500096156506384</v>
      </c>
      <c r="K52" s="7">
        <f>MAX(0,K51+$K$5-temps_HW_ARIMA!K45-$K$3)</f>
        <v>10.442184925632265</v>
      </c>
      <c r="L52" s="7">
        <f>MAX(0,L51+$L$5-temps_HW_ARIMA!L45-$L$3)</f>
        <v>0.67741298099751912</v>
      </c>
      <c r="M52" s="7">
        <f>MAX(0,M51+$M$5-temps_HW_ARIMA!M45-$M$3)</f>
        <v>0</v>
      </c>
      <c r="N52" s="7">
        <f>MAX(0,N51+$N$5-temps_HW_ARIMA!N45-$N$3)</f>
        <v>0</v>
      </c>
      <c r="O52" s="7">
        <f>MAX(0,O51+$O$5-temps_HW_ARIMA!O45-$O$3)</f>
        <v>0</v>
      </c>
      <c r="P52" s="7">
        <f>MAX(0,P51+$P$5-temps_HW_ARIMA!P45-$P$3)</f>
        <v>0</v>
      </c>
      <c r="Q52" s="7">
        <f>MAX(0,Q51+$Q$5-temps_HW_ARIMA!Q45-$Q$3)</f>
        <v>0</v>
      </c>
      <c r="R52" s="7">
        <f>MAX(0,R51+$R$5-temps_HW_ARIMA!R45-$R$3)</f>
        <v>0</v>
      </c>
      <c r="S52" s="7">
        <f>MAX(0,S51+$S$5-temps_HW_ARIMA!S45-$S$3)</f>
        <v>0</v>
      </c>
      <c r="T52" s="7">
        <f>MAX(0,T51+$T$5-temps_HW_ARIMA!T45-$T$3)</f>
        <v>0</v>
      </c>
      <c r="U52" s="7">
        <f>MAX(0,U51+$U$5-temps_HW_ARIMA!U45-$U$3)</f>
        <v>0</v>
      </c>
    </row>
    <row r="53" spans="1:21" x14ac:dyDescent="0.25">
      <c r="A53" s="4">
        <v>44057</v>
      </c>
      <c r="B53" s="7">
        <f>MAX(0,B52+$B$5-temps_HW_ARIMA!B46-$B$3)</f>
        <v>2.8722740308042383</v>
      </c>
      <c r="C53" s="7">
        <f>MAX(0,C52+$C$5-temps_HW_ARIMA!C46-$C$3)</f>
        <v>2.5464047744259988</v>
      </c>
      <c r="D53" s="7">
        <f>MAX(0,D52+$D$5-temps_HW_ARIMA!D46-$D$3)</f>
        <v>0</v>
      </c>
      <c r="E53" s="7">
        <f>MAX(0,E52+$E$5-temps_HW_ARIMA!E46-$E$3)</f>
        <v>0</v>
      </c>
      <c r="F53" s="7">
        <f>MAX(0,F52+$F$5-temps_HW_ARIMA!F46-$F$3)</f>
        <v>0</v>
      </c>
      <c r="G53" s="7">
        <f>MAX(0,G52+$G$5-temps_HW_ARIMA!G46-$G$3)</f>
        <v>0.81762599493973909</v>
      </c>
      <c r="H53" s="7">
        <f>MAX(0,H52+$H$5-temps_HW_ARIMA!H46-$H$3)</f>
        <v>0</v>
      </c>
      <c r="I53" s="7">
        <f>MAX(0,I52+$I$5-temps_HW_ARIMA!I46-$I$3)</f>
        <v>0</v>
      </c>
      <c r="J53" s="7">
        <f>MAX(0,J52+$J$5-temps_HW_ARIMA!J46-$J$3)</f>
        <v>14.994829989228361</v>
      </c>
      <c r="K53" s="7">
        <f>MAX(0,K52+$K$5-temps_HW_ARIMA!K46-$K$3)</f>
        <v>6.1447052170492542</v>
      </c>
      <c r="L53" s="7">
        <f>MAX(0,L52+$L$5-temps_HW_ARIMA!L46-$L$3)</f>
        <v>0</v>
      </c>
      <c r="M53" s="7">
        <f>MAX(0,M52+$M$5-temps_HW_ARIMA!M46-$M$3)</f>
        <v>0</v>
      </c>
      <c r="N53" s="7">
        <f>MAX(0,N52+$N$5-temps_HW_ARIMA!N46-$N$3)</f>
        <v>0</v>
      </c>
      <c r="O53" s="7">
        <f>MAX(0,O52+$O$5-temps_HW_ARIMA!O46-$O$3)</f>
        <v>0</v>
      </c>
      <c r="P53" s="7">
        <f>MAX(0,P52+$P$5-temps_HW_ARIMA!P46-$P$3)</f>
        <v>0</v>
      </c>
      <c r="Q53" s="7">
        <f>MAX(0,Q52+$Q$5-temps_HW_ARIMA!Q46-$Q$3)</f>
        <v>0</v>
      </c>
      <c r="R53" s="7">
        <f>MAX(0,R52+$R$5-temps_HW_ARIMA!R46-$R$3)</f>
        <v>0</v>
      </c>
      <c r="S53" s="7">
        <f>MAX(0,S52+$S$5-temps_HW_ARIMA!S46-$S$3)</f>
        <v>0</v>
      </c>
      <c r="T53" s="7">
        <f>MAX(0,T52+$T$5-temps_HW_ARIMA!T46-$T$3)</f>
        <v>2.116452148674373</v>
      </c>
      <c r="U53" s="7">
        <f>MAX(0,U52+$U$5-temps_HW_ARIMA!U46-$U$3)</f>
        <v>0</v>
      </c>
    </row>
    <row r="54" spans="1:21" x14ac:dyDescent="0.25">
      <c r="A54" s="4">
        <v>44058</v>
      </c>
      <c r="B54" s="7">
        <f>MAX(0,B53+$B$5-temps_HW_ARIMA!B47-$B$3)</f>
        <v>0.1666987087447076</v>
      </c>
      <c r="C54" s="7">
        <f>MAX(0,C53+$C$5-temps_HW_ARIMA!C47-$C$3)</f>
        <v>0</v>
      </c>
      <c r="D54" s="7">
        <f>MAX(0,D53+$D$5-temps_HW_ARIMA!D47-$D$3)</f>
        <v>0</v>
      </c>
      <c r="E54" s="7">
        <f>MAX(0,E53+$E$5-temps_HW_ARIMA!E47-$E$3)</f>
        <v>0</v>
      </c>
      <c r="F54" s="7">
        <f>MAX(0,F53+$F$5-temps_HW_ARIMA!F47-$F$3)</f>
        <v>0</v>
      </c>
      <c r="G54" s="7">
        <f>MAX(0,G53+$G$5-temps_HW_ARIMA!G47-$G$3)</f>
        <v>0</v>
      </c>
      <c r="H54" s="7">
        <f>MAX(0,H53+$H$5-temps_HW_ARIMA!H47-$H$3)</f>
        <v>0</v>
      </c>
      <c r="I54" s="7">
        <f>MAX(0,I53+$I$5-temps_HW_ARIMA!I47-$I$3)</f>
        <v>0</v>
      </c>
      <c r="J54" s="7">
        <f>MAX(0,J53+$J$5-temps_HW_ARIMA!J47-$J$3)</f>
        <v>13.951950991935743</v>
      </c>
      <c r="K54" s="7">
        <f>MAX(0,K53+$K$5-temps_HW_ARIMA!K47-$K$3)</f>
        <v>2.591036649476341</v>
      </c>
      <c r="L54" s="7">
        <f>MAX(0,L53+$L$5-temps_HW_ARIMA!L47-$L$3)</f>
        <v>0</v>
      </c>
      <c r="M54" s="7">
        <f>MAX(0,M53+$M$5-temps_HW_ARIMA!M47-$M$3)</f>
        <v>0</v>
      </c>
      <c r="N54" s="7">
        <f>MAX(0,N53+$N$5-temps_HW_ARIMA!N47-$N$3)</f>
        <v>0</v>
      </c>
      <c r="O54" s="7">
        <f>MAX(0,O53+$O$5-temps_HW_ARIMA!O47-$O$3)</f>
        <v>0</v>
      </c>
      <c r="P54" s="7">
        <f>MAX(0,P53+$P$5-temps_HW_ARIMA!P47-$P$3)</f>
        <v>0</v>
      </c>
      <c r="Q54" s="7">
        <f>MAX(0,Q53+$Q$5-temps_HW_ARIMA!Q47-$Q$3)</f>
        <v>0</v>
      </c>
      <c r="R54" s="7">
        <f>MAX(0,R53+$R$5-temps_HW_ARIMA!R47-$R$3)</f>
        <v>4.7382929256383282</v>
      </c>
      <c r="S54" s="7">
        <f>MAX(0,S53+$S$5-temps_HW_ARIMA!S47-$S$3)</f>
        <v>1.0605288364748544</v>
      </c>
      <c r="T54" s="7">
        <f>MAX(0,T53+$T$5-temps_HW_ARIMA!T47-$T$3)</f>
        <v>9.1272319880069439</v>
      </c>
      <c r="U54" s="7">
        <f>MAX(0,U53+$U$5-temps_HW_ARIMA!U47-$U$3)</f>
        <v>0</v>
      </c>
    </row>
    <row r="55" spans="1:21" x14ac:dyDescent="0.25">
      <c r="A55" s="4">
        <v>44059</v>
      </c>
      <c r="B55" s="7">
        <f>MAX(0,B54+$B$5-temps_HW_ARIMA!B48-$B$3)</f>
        <v>0</v>
      </c>
      <c r="C55" s="7">
        <f>MAX(0,C54+$C$5-temps_HW_ARIMA!C48-$C$3)</f>
        <v>0</v>
      </c>
      <c r="D55" s="7">
        <f>MAX(0,D54+$D$5-temps_HW_ARIMA!D48-$D$3)</f>
        <v>0</v>
      </c>
      <c r="E55" s="7">
        <f>MAX(0,E54+$E$5-temps_HW_ARIMA!E48-$E$3)</f>
        <v>0</v>
      </c>
      <c r="F55" s="7">
        <f>MAX(0,F54+$F$5-temps_HW_ARIMA!F48-$F$3)</f>
        <v>0</v>
      </c>
      <c r="G55" s="7">
        <f>MAX(0,G54+$G$5-temps_HW_ARIMA!G48-$G$3)</f>
        <v>0</v>
      </c>
      <c r="H55" s="7">
        <f>MAX(0,H54+$H$5-temps_HW_ARIMA!H48-$H$3)</f>
        <v>0</v>
      </c>
      <c r="I55" s="7">
        <f>MAX(0,I54+$I$5-temps_HW_ARIMA!I48-$I$3)</f>
        <v>0</v>
      </c>
      <c r="J55" s="7">
        <f>MAX(0,J54+$J$5-temps_HW_ARIMA!J48-$J$3)</f>
        <v>17.781668544762024</v>
      </c>
      <c r="K55" s="7">
        <f>MAX(0,K54+$K$5-temps_HW_ARIMA!K48-$K$3)</f>
        <v>0</v>
      </c>
      <c r="L55" s="7">
        <f>MAX(0,L54+$L$5-temps_HW_ARIMA!L48-$L$3)</f>
        <v>0</v>
      </c>
      <c r="M55" s="7">
        <f>MAX(0,M54+$M$5-temps_HW_ARIMA!M48-$M$3)</f>
        <v>0</v>
      </c>
      <c r="N55" s="7">
        <f>MAX(0,N54+$N$5-temps_HW_ARIMA!N48-$N$3)</f>
        <v>0</v>
      </c>
      <c r="O55" s="7">
        <f>MAX(0,O54+$O$5-temps_HW_ARIMA!O48-$O$3)</f>
        <v>0</v>
      </c>
      <c r="P55" s="7">
        <f>MAX(0,P54+$P$5-temps_HW_ARIMA!P48-$P$3)</f>
        <v>0</v>
      </c>
      <c r="Q55" s="7">
        <f>MAX(0,Q54+$Q$5-temps_HW_ARIMA!Q48-$Q$3)</f>
        <v>0</v>
      </c>
      <c r="R55" s="7">
        <f>MAX(0,R54+$R$5-temps_HW_ARIMA!R48-$R$3)</f>
        <v>5.2536129768465631</v>
      </c>
      <c r="S55" s="7">
        <f>MAX(0,S54+$S$5-temps_HW_ARIMA!S48-$S$3)</f>
        <v>0.9463156385999083</v>
      </c>
      <c r="T55" s="7">
        <f>MAX(0,T54+$T$5-temps_HW_ARIMA!T48-$T$3)</f>
        <v>13.981159136721804</v>
      </c>
      <c r="U55" s="7">
        <f>MAX(0,U54+$U$5-temps_HW_ARIMA!U48-$U$3)</f>
        <v>0</v>
      </c>
    </row>
    <row r="56" spans="1:21" x14ac:dyDescent="0.25">
      <c r="A56" s="4">
        <v>44060</v>
      </c>
      <c r="B56" s="7">
        <f>MAX(0,B55+$B$5-temps_HW_ARIMA!B49-$B$3)</f>
        <v>0</v>
      </c>
      <c r="C56" s="7">
        <f>MAX(0,C55+$C$5-temps_HW_ARIMA!C49-$C$3)</f>
        <v>0</v>
      </c>
      <c r="D56" s="7">
        <f>MAX(0,D55+$D$5-temps_HW_ARIMA!D49-$D$3)</f>
        <v>0</v>
      </c>
      <c r="E56" s="7">
        <f>MAX(0,E55+$E$5-temps_HW_ARIMA!E49-$E$3)</f>
        <v>0</v>
      </c>
      <c r="F56" s="7">
        <f>MAX(0,F55+$F$5-temps_HW_ARIMA!F49-$F$3)</f>
        <v>0</v>
      </c>
      <c r="G56" s="7">
        <f>MAX(0,G55+$G$5-temps_HW_ARIMA!G49-$G$3)</f>
        <v>0</v>
      </c>
      <c r="H56" s="7">
        <f>MAX(0,H55+$H$5-temps_HW_ARIMA!H49-$H$3)</f>
        <v>0</v>
      </c>
      <c r="I56" s="7">
        <f>MAX(0,I55+$I$5-temps_HW_ARIMA!I49-$I$3)</f>
        <v>0</v>
      </c>
      <c r="J56" s="7">
        <f>MAX(0,J55+$J$5-temps_HW_ARIMA!J49-$J$3)</f>
        <v>14.310008060659211</v>
      </c>
      <c r="K56" s="7">
        <f>MAX(0,K55+$K$5-temps_HW_ARIMA!K49-$K$3)</f>
        <v>0</v>
      </c>
      <c r="L56" s="7">
        <f>MAX(0,L55+$L$5-temps_HW_ARIMA!L49-$L$3)</f>
        <v>0</v>
      </c>
      <c r="M56" s="7">
        <f>MAX(0,M55+$M$5-temps_HW_ARIMA!M49-$M$3)</f>
        <v>0</v>
      </c>
      <c r="N56" s="7">
        <f>MAX(0,N55+$N$5-temps_HW_ARIMA!N49-$N$3)</f>
        <v>0</v>
      </c>
      <c r="O56" s="7">
        <f>MAX(0,O55+$O$5-temps_HW_ARIMA!O49-$O$3)</f>
        <v>0</v>
      </c>
      <c r="P56" s="7">
        <f>MAX(0,P55+$P$5-temps_HW_ARIMA!P49-$P$3)</f>
        <v>0</v>
      </c>
      <c r="Q56" s="7">
        <f>MAX(0,Q55+$Q$5-temps_HW_ARIMA!Q49-$Q$3)</f>
        <v>0</v>
      </c>
      <c r="R56" s="7">
        <f>MAX(0,R55+$R$5-temps_HW_ARIMA!R49-$R$3)</f>
        <v>1.0838978862755884</v>
      </c>
      <c r="S56" s="7">
        <f>MAX(0,S55+$S$5-temps_HW_ARIMA!S49-$S$3)</f>
        <v>13.007206505013865</v>
      </c>
      <c r="T56" s="7">
        <f>MAX(0,T55+$T$5-temps_HW_ARIMA!T49-$T$3)</f>
        <v>15.413978935320163</v>
      </c>
      <c r="U56" s="7">
        <f>MAX(0,U55+$U$5-temps_HW_ARIMA!U49-$U$3)</f>
        <v>0</v>
      </c>
    </row>
    <row r="57" spans="1:21" x14ac:dyDescent="0.25">
      <c r="A57" s="4">
        <v>44061</v>
      </c>
      <c r="B57" s="7">
        <f>MAX(0,B56+$B$5-temps_HW_ARIMA!B50-$B$3)</f>
        <v>0</v>
      </c>
      <c r="C57" s="7">
        <f>MAX(0,C56+$C$5-temps_HW_ARIMA!C50-$C$3)</f>
        <v>0</v>
      </c>
      <c r="D57" s="7">
        <f>MAX(0,D56+$D$5-temps_HW_ARIMA!D50-$D$3)</f>
        <v>0</v>
      </c>
      <c r="E57" s="7">
        <f>MAX(0,E56+$E$5-temps_HW_ARIMA!E50-$E$3)</f>
        <v>0</v>
      </c>
      <c r="F57" s="7">
        <f>MAX(0,F56+$F$5-temps_HW_ARIMA!F50-$F$3)</f>
        <v>0</v>
      </c>
      <c r="G57" s="7">
        <f>MAX(0,G56+$G$5-temps_HW_ARIMA!G50-$G$3)</f>
        <v>0</v>
      </c>
      <c r="H57" s="7">
        <f>MAX(0,H56+$H$5-temps_HW_ARIMA!H50-$H$3)</f>
        <v>0</v>
      </c>
      <c r="I57" s="7">
        <f>MAX(0,I56+$I$5-temps_HW_ARIMA!I50-$I$3)</f>
        <v>0</v>
      </c>
      <c r="J57" s="7">
        <f>MAX(0,J56+$J$5-temps_HW_ARIMA!J50-$J$3)</f>
        <v>10.825742597523199</v>
      </c>
      <c r="K57" s="7">
        <f>MAX(0,K56+$K$5-temps_HW_ARIMA!K50-$K$3)</f>
        <v>0</v>
      </c>
      <c r="L57" s="7">
        <f>MAX(0,L56+$L$5-temps_HW_ARIMA!L50-$L$3)</f>
        <v>0</v>
      </c>
      <c r="M57" s="7">
        <f>MAX(0,M56+$M$5-temps_HW_ARIMA!M50-$M$3)</f>
        <v>0</v>
      </c>
      <c r="N57" s="7">
        <f>MAX(0,N56+$N$5-temps_HW_ARIMA!N50-$N$3)</f>
        <v>0</v>
      </c>
      <c r="O57" s="7">
        <f>MAX(0,O56+$O$5-temps_HW_ARIMA!O50-$O$3)</f>
        <v>0</v>
      </c>
      <c r="P57" s="7">
        <f>MAX(0,P56+$P$5-temps_HW_ARIMA!P50-$P$3)</f>
        <v>0</v>
      </c>
      <c r="Q57" s="7">
        <f>MAX(0,Q56+$Q$5-temps_HW_ARIMA!Q50-$Q$3)</f>
        <v>0</v>
      </c>
      <c r="R57" s="7">
        <f>MAX(0,R56+$R$5-temps_HW_ARIMA!R50-$R$3)</f>
        <v>0</v>
      </c>
      <c r="S57" s="7">
        <f>MAX(0,S56+$S$5-temps_HW_ARIMA!S50-$S$3)</f>
        <v>22.413711450841628</v>
      </c>
      <c r="T57" s="7">
        <f>MAX(0,T56+$T$5-temps_HW_ARIMA!T50-$T$3)</f>
        <v>4.7196949938484245</v>
      </c>
      <c r="U57" s="7">
        <f>MAX(0,U56+$U$5-temps_HW_ARIMA!U50-$U$3)</f>
        <v>0</v>
      </c>
    </row>
    <row r="58" spans="1:21" x14ac:dyDescent="0.25">
      <c r="A58" s="4">
        <v>44062</v>
      </c>
      <c r="B58" s="7">
        <f>MAX(0,B57+$B$5-temps_HW_ARIMA!B51-$B$3)</f>
        <v>0</v>
      </c>
      <c r="C58" s="7">
        <f>MAX(0,C57+$C$5-temps_HW_ARIMA!C51-$C$3)</f>
        <v>0</v>
      </c>
      <c r="D58" s="7">
        <f>MAX(0,D57+$D$5-temps_HW_ARIMA!D51-$D$3)</f>
        <v>0</v>
      </c>
      <c r="E58" s="7">
        <f>MAX(0,E57+$E$5-temps_HW_ARIMA!E51-$E$3)</f>
        <v>0</v>
      </c>
      <c r="F58" s="7">
        <f>MAX(0,F57+$F$5-temps_HW_ARIMA!F51-$F$3)</f>
        <v>0</v>
      </c>
      <c r="G58" s="7">
        <f>MAX(0,G57+$G$5-temps_HW_ARIMA!G51-$G$3)</f>
        <v>0</v>
      </c>
      <c r="H58" s="7">
        <f>MAX(0,H57+$H$5-temps_HW_ARIMA!H51-$H$3)</f>
        <v>0</v>
      </c>
      <c r="I58" s="7">
        <f>MAX(0,I57+$I$5-temps_HW_ARIMA!I51-$I$3)</f>
        <v>0</v>
      </c>
      <c r="J58" s="7">
        <f>MAX(0,J57+$J$5-temps_HW_ARIMA!J51-$J$3)</f>
        <v>7.9846409292655771</v>
      </c>
      <c r="K58" s="7">
        <f>MAX(0,K57+$K$5-temps_HW_ARIMA!K51-$K$3)</f>
        <v>0</v>
      </c>
      <c r="L58" s="7">
        <f>MAX(0,L57+$L$5-temps_HW_ARIMA!L51-$L$3)</f>
        <v>0</v>
      </c>
      <c r="M58" s="7">
        <f>MAX(0,M57+$M$5-temps_HW_ARIMA!M51-$M$3)</f>
        <v>0</v>
      </c>
      <c r="N58" s="7">
        <f>MAX(0,N57+$N$5-temps_HW_ARIMA!N51-$N$3)</f>
        <v>0</v>
      </c>
      <c r="O58" s="7">
        <f>MAX(0,O57+$O$5-temps_HW_ARIMA!O51-$O$3)</f>
        <v>0</v>
      </c>
      <c r="P58" s="7">
        <f>MAX(0,P57+$P$5-temps_HW_ARIMA!P51-$P$3)</f>
        <v>0</v>
      </c>
      <c r="Q58" s="7">
        <f>MAX(0,Q57+$Q$5-temps_HW_ARIMA!Q51-$Q$3)</f>
        <v>0</v>
      </c>
      <c r="R58" s="7">
        <f>MAX(0,R57+$R$5-temps_HW_ARIMA!R51-$R$3)</f>
        <v>0</v>
      </c>
      <c r="S58" s="7">
        <f>MAX(0,S57+$S$5-temps_HW_ARIMA!S51-$S$3)</f>
        <v>27.211246967075095</v>
      </c>
      <c r="T58" s="7">
        <f>MAX(0,T57+$T$5-temps_HW_ARIMA!T51-$T$3)</f>
        <v>0</v>
      </c>
      <c r="U58" s="7">
        <f>MAX(0,U57+$U$5-temps_HW_ARIMA!U51-$U$3)</f>
        <v>0</v>
      </c>
    </row>
    <row r="59" spans="1:21" x14ac:dyDescent="0.25">
      <c r="A59" s="4">
        <v>44063</v>
      </c>
      <c r="B59" s="7">
        <f>MAX(0,B58+$B$5-temps_HW_ARIMA!B52-$B$3)</f>
        <v>0</v>
      </c>
      <c r="C59" s="7">
        <f>MAX(0,C58+$C$5-temps_HW_ARIMA!C52-$C$3)</f>
        <v>0</v>
      </c>
      <c r="D59" s="7">
        <f>MAX(0,D58+$D$5-temps_HW_ARIMA!D52-$D$3)</f>
        <v>0</v>
      </c>
      <c r="E59" s="7">
        <f>MAX(0,E58+$E$5-temps_HW_ARIMA!E52-$E$3)</f>
        <v>0</v>
      </c>
      <c r="F59" s="7">
        <f>MAX(0,F58+$F$5-temps_HW_ARIMA!F52-$F$3)</f>
        <v>0</v>
      </c>
      <c r="G59" s="7">
        <f>MAX(0,G58+$G$5-temps_HW_ARIMA!G52-$G$3)</f>
        <v>0</v>
      </c>
      <c r="H59" s="7">
        <f>MAX(0,H58+$H$5-temps_HW_ARIMA!H52-$H$3)</f>
        <v>0</v>
      </c>
      <c r="I59" s="7">
        <f>MAX(0,I58+$I$5-temps_HW_ARIMA!I52-$I$3)</f>
        <v>0</v>
      </c>
      <c r="J59" s="7">
        <f>MAX(0,J58+$J$5-temps_HW_ARIMA!J52-$J$3)</f>
        <v>5.9793859530488582</v>
      </c>
      <c r="K59" s="7">
        <f>MAX(0,K58+$K$5-temps_HW_ARIMA!K52-$K$3)</f>
        <v>0</v>
      </c>
      <c r="L59" s="7">
        <f>MAX(0,L58+$L$5-temps_HW_ARIMA!L52-$L$3)</f>
        <v>0</v>
      </c>
      <c r="M59" s="7">
        <f>MAX(0,M58+$M$5-temps_HW_ARIMA!M52-$M$3)</f>
        <v>0</v>
      </c>
      <c r="N59" s="7">
        <f>MAX(0,N58+$N$5-temps_HW_ARIMA!N52-$N$3)</f>
        <v>0</v>
      </c>
      <c r="O59" s="7">
        <f>MAX(0,O58+$O$5-temps_HW_ARIMA!O52-$O$3)</f>
        <v>0</v>
      </c>
      <c r="P59" s="7">
        <f>MAX(0,P58+$P$5-temps_HW_ARIMA!P52-$P$3)</f>
        <v>0</v>
      </c>
      <c r="Q59" s="7">
        <f>MAX(0,Q58+$Q$5-temps_HW_ARIMA!Q52-$Q$3)</f>
        <v>0</v>
      </c>
      <c r="R59" s="7">
        <f>MAX(0,R58+$R$5-temps_HW_ARIMA!R52-$R$3)</f>
        <v>3.840633126534323</v>
      </c>
      <c r="S59" s="7">
        <f>MAX(0,S58+$S$5-temps_HW_ARIMA!S52-$S$3)</f>
        <v>26.844584432845959</v>
      </c>
      <c r="T59" s="7">
        <f>MAX(0,T58+$T$5-temps_HW_ARIMA!T52-$T$3)</f>
        <v>0</v>
      </c>
      <c r="U59" s="7">
        <f>MAX(0,U58+$U$5-temps_HW_ARIMA!U52-$U$3)</f>
        <v>0</v>
      </c>
    </row>
    <row r="60" spans="1:21" x14ac:dyDescent="0.25">
      <c r="A60" s="4">
        <v>44064</v>
      </c>
      <c r="B60" s="7">
        <f>MAX(0,B59+$B$5-temps_HW_ARIMA!B53-$B$3)</f>
        <v>0</v>
      </c>
      <c r="C60" s="7">
        <f>MAX(0,C59+$C$5-temps_HW_ARIMA!C53-$C$3)</f>
        <v>0</v>
      </c>
      <c r="D60" s="7">
        <f>MAX(0,D59+$D$5-temps_HW_ARIMA!D53-$D$3)</f>
        <v>6.8327438243813541</v>
      </c>
      <c r="E60" s="7">
        <f>MAX(0,E59+$E$5-temps_HW_ARIMA!E53-$E$3)</f>
        <v>0</v>
      </c>
      <c r="F60" s="7">
        <f>MAX(0,F59+$F$5-temps_HW_ARIMA!F53-$F$3)</f>
        <v>0</v>
      </c>
      <c r="G60" s="7">
        <f>MAX(0,G59+$G$5-temps_HW_ARIMA!G53-$G$3)</f>
        <v>4.4541785026261422</v>
      </c>
      <c r="H60" s="7">
        <f>MAX(0,H59+$H$5-temps_HW_ARIMA!H53-$H$3)</f>
        <v>0</v>
      </c>
      <c r="I60" s="7">
        <f>MAX(0,I59+$I$5-temps_HW_ARIMA!I53-$I$3)</f>
        <v>0</v>
      </c>
      <c r="J60" s="7">
        <f>MAX(0,J59+$J$5-temps_HW_ARIMA!J53-$J$3)</f>
        <v>1.7001285045509422</v>
      </c>
      <c r="K60" s="7">
        <f>MAX(0,K59+$K$5-temps_HW_ARIMA!K53-$K$3)</f>
        <v>0</v>
      </c>
      <c r="L60" s="7">
        <f>MAX(0,L59+$L$5-temps_HW_ARIMA!L53-$L$3)</f>
        <v>0</v>
      </c>
      <c r="M60" s="7">
        <f>MAX(0,M59+$M$5-temps_HW_ARIMA!M53-$M$3)</f>
        <v>0</v>
      </c>
      <c r="N60" s="7">
        <f>MAX(0,N59+$N$5-temps_HW_ARIMA!N53-$N$3)</f>
        <v>0</v>
      </c>
      <c r="O60" s="7">
        <f>MAX(0,O59+$O$5-temps_HW_ARIMA!O53-$O$3)</f>
        <v>0</v>
      </c>
      <c r="P60" s="7">
        <f>MAX(0,P59+$P$5-temps_HW_ARIMA!P53-$P$3)</f>
        <v>0</v>
      </c>
      <c r="Q60" s="7">
        <f>MAX(0,Q59+$Q$5-temps_HW_ARIMA!Q53-$Q$3)</f>
        <v>0</v>
      </c>
      <c r="R60" s="7">
        <f>MAX(0,R59+$R$5-temps_HW_ARIMA!R53-$R$3)</f>
        <v>4.3335267029696585</v>
      </c>
      <c r="S60" s="7">
        <f>MAX(0,S59+$S$5-temps_HW_ARIMA!S53-$S$3)</f>
        <v>21.399183822959724</v>
      </c>
      <c r="T60" s="7">
        <f>MAX(0,T59+$T$5-temps_HW_ARIMA!T53-$T$3)</f>
        <v>0</v>
      </c>
      <c r="U60" s="7">
        <f>MAX(0,U59+$U$5-temps_HW_ARIMA!U53-$U$3)</f>
        <v>0</v>
      </c>
    </row>
    <row r="61" spans="1:21" x14ac:dyDescent="0.25">
      <c r="A61" s="4">
        <v>44065</v>
      </c>
      <c r="B61" s="7">
        <f>MAX(0,B60+$B$5-temps_HW_ARIMA!B54-$B$3)</f>
        <v>0</v>
      </c>
      <c r="C61" s="7">
        <f>MAX(0,C60+$C$5-temps_HW_ARIMA!C54-$C$3)</f>
        <v>0</v>
      </c>
      <c r="D61" s="7">
        <f>MAX(0,D60+$D$5-temps_HW_ARIMA!D54-$D$3)</f>
        <v>8.415316024130405</v>
      </c>
      <c r="E61" s="7">
        <f>MAX(0,E60+$E$5-temps_HW_ARIMA!E54-$E$3)</f>
        <v>0</v>
      </c>
      <c r="F61" s="7">
        <f>MAX(0,F60+$F$5-temps_HW_ARIMA!F54-$F$3)</f>
        <v>0</v>
      </c>
      <c r="G61" s="7">
        <f>MAX(0,G60+$G$5-temps_HW_ARIMA!G54-$G$3)</f>
        <v>1.5689376998307907</v>
      </c>
      <c r="H61" s="7">
        <f>MAX(0,H60+$H$5-temps_HW_ARIMA!H54-$H$3)</f>
        <v>0</v>
      </c>
      <c r="I61" s="7">
        <f>MAX(0,I60+$I$5-temps_HW_ARIMA!I54-$I$3)</f>
        <v>0</v>
      </c>
      <c r="J61" s="7">
        <f>MAX(0,J60+$J$5-temps_HW_ARIMA!J54-$J$3)</f>
        <v>2.4558059991194301</v>
      </c>
      <c r="K61" s="7">
        <f>MAX(0,K60+$K$5-temps_HW_ARIMA!K54-$K$3)</f>
        <v>0</v>
      </c>
      <c r="L61" s="7">
        <f>MAX(0,L60+$L$5-temps_HW_ARIMA!L54-$L$3)</f>
        <v>0</v>
      </c>
      <c r="M61" s="7">
        <f>MAX(0,M60+$M$5-temps_HW_ARIMA!M54-$M$3)</f>
        <v>0</v>
      </c>
      <c r="N61" s="7">
        <f>MAX(0,N60+$N$5-temps_HW_ARIMA!N54-$N$3)</f>
        <v>0</v>
      </c>
      <c r="O61" s="7">
        <f>MAX(0,O60+$O$5-temps_HW_ARIMA!O54-$O$3)</f>
        <v>0</v>
      </c>
      <c r="P61" s="7">
        <f>MAX(0,P60+$P$5-temps_HW_ARIMA!P54-$P$3)</f>
        <v>0</v>
      </c>
      <c r="Q61" s="7">
        <f>MAX(0,Q60+$Q$5-temps_HW_ARIMA!Q54-$Q$3)</f>
        <v>0</v>
      </c>
      <c r="R61" s="7">
        <f>MAX(0,R60+$R$5-temps_HW_ARIMA!R54-$R$3)</f>
        <v>0</v>
      </c>
      <c r="S61" s="7">
        <f>MAX(0,S60+$S$5-temps_HW_ARIMA!S54-$S$3)</f>
        <v>22.853717348645088</v>
      </c>
      <c r="T61" s="7">
        <f>MAX(0,T60+$T$5-temps_HW_ARIMA!T54-$T$3)</f>
        <v>0</v>
      </c>
      <c r="U61" s="7">
        <f>MAX(0,U60+$U$5-temps_HW_ARIMA!U54-$U$3)</f>
        <v>0</v>
      </c>
    </row>
    <row r="62" spans="1:21" x14ac:dyDescent="0.25">
      <c r="A62" s="4">
        <v>44066</v>
      </c>
      <c r="B62" s="7">
        <f>MAX(0,B61+$B$5-temps_HW_ARIMA!B55-$B$3)</f>
        <v>0</v>
      </c>
      <c r="C62" s="7">
        <f>MAX(0,C61+$C$5-temps_HW_ARIMA!C55-$C$3)</f>
        <v>1.1170811173059478</v>
      </c>
      <c r="D62" s="7">
        <f>MAX(0,D61+$D$5-temps_HW_ARIMA!D55-$D$3)</f>
        <v>4.2902852723507587</v>
      </c>
      <c r="E62" s="7">
        <f>MAX(0,E61+$E$5-temps_HW_ARIMA!E55-$E$3)</f>
        <v>0</v>
      </c>
      <c r="F62" s="7">
        <f>MAX(0,F61+$F$5-temps_HW_ARIMA!F55-$F$3)</f>
        <v>0</v>
      </c>
      <c r="G62" s="7">
        <f>MAX(0,G61+$G$5-temps_HW_ARIMA!G55-$G$3)</f>
        <v>0</v>
      </c>
      <c r="H62" s="7">
        <f>MAX(0,H61+$H$5-temps_HW_ARIMA!H55-$H$3)</f>
        <v>0</v>
      </c>
      <c r="I62" s="7">
        <f>MAX(0,I61+$I$5-temps_HW_ARIMA!I55-$I$3)</f>
        <v>0</v>
      </c>
      <c r="J62" s="7">
        <f>MAX(0,J61+$J$5-temps_HW_ARIMA!J55-$J$3)</f>
        <v>0</v>
      </c>
      <c r="K62" s="7">
        <f>MAX(0,K61+$K$5-temps_HW_ARIMA!K55-$K$3)</f>
        <v>0</v>
      </c>
      <c r="L62" s="7">
        <f>MAX(0,L61+$L$5-temps_HW_ARIMA!L55-$L$3)</f>
        <v>0.23466814526341562</v>
      </c>
      <c r="M62" s="7">
        <f>MAX(0,M61+$M$5-temps_HW_ARIMA!M55-$M$3)</f>
        <v>0</v>
      </c>
      <c r="N62" s="7">
        <f>MAX(0,N61+$N$5-temps_HW_ARIMA!N55-$N$3)</f>
        <v>1.0450835817454776</v>
      </c>
      <c r="O62" s="7">
        <f>MAX(0,O61+$O$5-temps_HW_ARIMA!O55-$O$3)</f>
        <v>3.5483988260007635</v>
      </c>
      <c r="P62" s="7">
        <f>MAX(0,P61+$P$5-temps_HW_ARIMA!P55-$P$3)</f>
        <v>0</v>
      </c>
      <c r="Q62" s="7">
        <f>MAX(0,Q61+$Q$5-temps_HW_ARIMA!Q55-$Q$3)</f>
        <v>0</v>
      </c>
      <c r="R62" s="7">
        <f>MAX(0,R61+$R$5-temps_HW_ARIMA!R55-$R$3)</f>
        <v>6.3110420665386275</v>
      </c>
      <c r="S62" s="7">
        <f>MAX(0,S61+$S$5-temps_HW_ARIMA!S55-$S$3)</f>
        <v>14.460058120468542</v>
      </c>
      <c r="T62" s="7">
        <f>MAX(0,T61+$T$5-temps_HW_ARIMA!T55-$T$3)</f>
        <v>0</v>
      </c>
      <c r="U62" s="7">
        <f>MAX(0,U61+$U$5-temps_HW_ARIMA!U55-$U$3)</f>
        <v>0</v>
      </c>
    </row>
    <row r="63" spans="1:21" x14ac:dyDescent="0.25">
      <c r="A63" s="4">
        <v>44067</v>
      </c>
      <c r="B63" s="7">
        <f>MAX(0,B62+$B$5-temps_HW_ARIMA!B56-$B$3)</f>
        <v>0</v>
      </c>
      <c r="C63" s="7">
        <f>MAX(0,C62+$C$5-temps_HW_ARIMA!C56-$C$3)</f>
        <v>0.65608670445079031</v>
      </c>
      <c r="D63" s="7">
        <f>MAX(0,D62+$D$5-temps_HW_ARIMA!D56-$D$3)</f>
        <v>0.82143294072710749</v>
      </c>
      <c r="E63" s="7">
        <f>MAX(0,E62+$E$5-temps_HW_ARIMA!E56-$E$3)</f>
        <v>0</v>
      </c>
      <c r="F63" s="7">
        <f>MAX(0,F62+$F$5-temps_HW_ARIMA!F56-$F$3)</f>
        <v>7.1872442021516632</v>
      </c>
      <c r="G63" s="7">
        <f>MAX(0,G62+$G$5-temps_HW_ARIMA!G56-$G$3)</f>
        <v>0</v>
      </c>
      <c r="H63" s="7">
        <f>MAX(0,H62+$H$5-temps_HW_ARIMA!H56-$H$3)</f>
        <v>0</v>
      </c>
      <c r="I63" s="7">
        <f>MAX(0,I62+$I$5-temps_HW_ARIMA!I56-$I$3)</f>
        <v>0</v>
      </c>
      <c r="J63" s="7">
        <f>MAX(0,J62+$J$5-temps_HW_ARIMA!J56-$J$3)</f>
        <v>0</v>
      </c>
      <c r="K63" s="7">
        <f>MAX(0,K62+$K$5-temps_HW_ARIMA!K56-$K$3)</f>
        <v>0</v>
      </c>
      <c r="L63" s="7">
        <f>MAX(0,L62+$L$5-temps_HW_ARIMA!L56-$L$3)</f>
        <v>0</v>
      </c>
      <c r="M63" s="7">
        <f>MAX(0,M62+$M$5-temps_HW_ARIMA!M56-$M$3)</f>
        <v>0</v>
      </c>
      <c r="N63" s="7">
        <f>MAX(0,N62+$N$5-temps_HW_ARIMA!N56-$N$3)</f>
        <v>3.3306572034273403</v>
      </c>
      <c r="O63" s="7">
        <f>MAX(0,O62+$O$5-temps_HW_ARIMA!O56-$O$3)</f>
        <v>2.0814483432575344</v>
      </c>
      <c r="P63" s="7">
        <f>MAX(0,P62+$P$5-temps_HW_ARIMA!P56-$P$3)</f>
        <v>0</v>
      </c>
      <c r="Q63" s="7">
        <f>MAX(0,Q62+$Q$5-temps_HW_ARIMA!Q56-$Q$3)</f>
        <v>0</v>
      </c>
      <c r="R63" s="7">
        <f>MAX(0,R62+$R$5-temps_HW_ARIMA!R56-$R$3)</f>
        <v>4.1710782285451504</v>
      </c>
      <c r="S63" s="7">
        <f>MAX(0,S62+$S$5-temps_HW_ARIMA!S56-$S$3)</f>
        <v>9.8619022265902991</v>
      </c>
      <c r="T63" s="7">
        <f>MAX(0,T62+$T$5-temps_HW_ARIMA!T56-$T$3)</f>
        <v>0</v>
      </c>
      <c r="U63" s="7">
        <f>MAX(0,U62+$U$5-temps_HW_ARIMA!U56-$U$3)</f>
        <v>0.73056776492541875</v>
      </c>
    </row>
    <row r="64" spans="1:21" x14ac:dyDescent="0.25">
      <c r="A64" s="4">
        <v>44068</v>
      </c>
      <c r="B64" s="7">
        <f>MAX(0,B63+$B$5-temps_HW_ARIMA!B57-$B$3)</f>
        <v>2.289424666887772</v>
      </c>
      <c r="C64" s="7">
        <f>MAX(0,C63+$C$5-temps_HW_ARIMA!C57-$C$3)</f>
        <v>6.5903742141491408</v>
      </c>
      <c r="D64" s="7">
        <f>MAX(0,D63+$D$5-temps_HW_ARIMA!D57-$D$3)</f>
        <v>0</v>
      </c>
      <c r="E64" s="7">
        <f>MAX(0,E63+$E$5-temps_HW_ARIMA!E57-$E$3)</f>
        <v>0</v>
      </c>
      <c r="F64" s="7">
        <f>MAX(0,F63+$F$5-temps_HW_ARIMA!F57-$F$3)</f>
        <v>2.6091875666999327</v>
      </c>
      <c r="G64" s="7">
        <f>MAX(0,G63+$G$5-temps_HW_ARIMA!G57-$G$3)</f>
        <v>0</v>
      </c>
      <c r="H64" s="7">
        <f>MAX(0,H63+$H$5-temps_HW_ARIMA!H57-$H$3)</f>
        <v>0</v>
      </c>
      <c r="I64" s="7">
        <f>MAX(0,I63+$I$5-temps_HW_ARIMA!I57-$I$3)</f>
        <v>0</v>
      </c>
      <c r="J64" s="7">
        <f>MAX(0,J63+$J$5-temps_HW_ARIMA!J57-$J$3)</f>
        <v>0</v>
      </c>
      <c r="K64" s="7">
        <f>MAX(0,K63+$K$5-temps_HW_ARIMA!K57-$K$3)</f>
        <v>3.2427871695438926</v>
      </c>
      <c r="L64" s="7">
        <f>MAX(0,L63+$L$5-temps_HW_ARIMA!L57-$L$3)</f>
        <v>1.2680663545873214</v>
      </c>
      <c r="M64" s="7">
        <f>MAX(0,M63+$M$5-temps_HW_ARIMA!M57-$M$3)</f>
        <v>0</v>
      </c>
      <c r="N64" s="7">
        <f>MAX(0,N63+$N$5-temps_HW_ARIMA!N57-$N$3)</f>
        <v>1.0713080615405106</v>
      </c>
      <c r="O64" s="7">
        <f>MAX(0,O63+$O$5-temps_HW_ARIMA!O57-$O$3)</f>
        <v>5.6154969034513016</v>
      </c>
      <c r="P64" s="7">
        <f>MAX(0,P63+$P$5-temps_HW_ARIMA!P57-$P$3)</f>
        <v>0</v>
      </c>
      <c r="Q64" s="7">
        <f>MAX(0,Q63+$Q$5-temps_HW_ARIMA!Q57-$Q$3)</f>
        <v>0</v>
      </c>
      <c r="R64" s="7">
        <f>MAX(0,R63+$R$5-temps_HW_ARIMA!R57-$R$3)</f>
        <v>2.6383708172811797</v>
      </c>
      <c r="S64" s="7">
        <f>MAX(0,S63+$S$5-temps_HW_ARIMA!S57-$S$3)</f>
        <v>8.9766042534805557</v>
      </c>
      <c r="T64" s="7">
        <f>MAX(0,T63+$T$5-temps_HW_ARIMA!T57-$T$3)</f>
        <v>0</v>
      </c>
      <c r="U64" s="7">
        <f>MAX(0,U63+$U$5-temps_HW_ARIMA!U57-$U$3)</f>
        <v>0.27256874856224389</v>
      </c>
    </row>
    <row r="65" spans="1:21" x14ac:dyDescent="0.25">
      <c r="A65" s="4">
        <v>44069</v>
      </c>
      <c r="B65" s="7">
        <f>MAX(0,B64+$B$5-temps_HW_ARIMA!B58-$B$3)</f>
        <v>0.58284933843184561</v>
      </c>
      <c r="C65" s="7">
        <f>MAX(0,C64+$C$5-temps_HW_ARIMA!C58-$C$3)</f>
        <v>2.1971463009050796</v>
      </c>
      <c r="D65" s="7">
        <f>MAX(0,D64+$D$5-temps_HW_ARIMA!D58-$D$3)</f>
        <v>0</v>
      </c>
      <c r="E65" s="7">
        <f>MAX(0,E64+$E$5-temps_HW_ARIMA!E58-$E$3)</f>
        <v>0</v>
      </c>
      <c r="F65" s="7">
        <f>MAX(0,F64+$F$5-temps_HW_ARIMA!F58-$F$3)</f>
        <v>0</v>
      </c>
      <c r="G65" s="7">
        <f>MAX(0,G64+$G$5-temps_HW_ARIMA!G58-$G$3)</f>
        <v>0</v>
      </c>
      <c r="H65" s="7">
        <f>MAX(0,H64+$H$5-temps_HW_ARIMA!H58-$H$3)</f>
        <v>0</v>
      </c>
      <c r="I65" s="7">
        <f>MAX(0,I64+$I$5-temps_HW_ARIMA!I58-$I$3)</f>
        <v>0</v>
      </c>
      <c r="J65" s="7">
        <f>MAX(0,J64+$J$5-temps_HW_ARIMA!J58-$J$3)</f>
        <v>0</v>
      </c>
      <c r="K65" s="7">
        <f>MAX(0,K64+$K$5-temps_HW_ARIMA!K58-$K$3)</f>
        <v>0</v>
      </c>
      <c r="L65" s="7">
        <f>MAX(0,L64+$L$5-temps_HW_ARIMA!L58-$L$3)</f>
        <v>0.30642950909693223</v>
      </c>
      <c r="M65" s="7">
        <f>MAX(0,M64+$M$5-temps_HW_ARIMA!M58-$M$3)</f>
        <v>0</v>
      </c>
      <c r="N65" s="7">
        <f>MAX(0,N64+$N$5-temps_HW_ARIMA!N58-$N$3)</f>
        <v>4.0025843392389833</v>
      </c>
      <c r="O65" s="7">
        <f>MAX(0,O64+$O$5-temps_HW_ARIMA!O58-$O$3)</f>
        <v>0</v>
      </c>
      <c r="P65" s="7">
        <f>MAX(0,P64+$P$5-temps_HW_ARIMA!P58-$P$3)</f>
        <v>0</v>
      </c>
      <c r="Q65" s="7">
        <f>MAX(0,Q64+$Q$5-temps_HW_ARIMA!Q58-$Q$3)</f>
        <v>0</v>
      </c>
      <c r="R65" s="7">
        <f>MAX(0,R64+$R$5-temps_HW_ARIMA!R58-$R$3)</f>
        <v>0</v>
      </c>
      <c r="S65" s="7">
        <f>MAX(0,S64+$S$5-temps_HW_ARIMA!S58-$S$3)</f>
        <v>3.6221645928497095</v>
      </c>
      <c r="T65" s="7">
        <f>MAX(0,T64+$T$5-temps_HW_ARIMA!T58-$T$3)</f>
        <v>0</v>
      </c>
      <c r="U65" s="7">
        <f>MAX(0,U64+$U$5-temps_HW_ARIMA!U58-$U$3)</f>
        <v>0</v>
      </c>
    </row>
    <row r="66" spans="1:21" x14ac:dyDescent="0.25">
      <c r="A66" s="4">
        <v>44070</v>
      </c>
      <c r="B66" s="7">
        <f>MAX(0,B65+$B$5-temps_HW_ARIMA!B59-$B$3)</f>
        <v>2.8722740140312233</v>
      </c>
      <c r="C66" s="7">
        <f>MAX(0,C65+$C$5-temps_HW_ARIMA!C59-$C$3)</f>
        <v>2.9231889394380248</v>
      </c>
      <c r="D66" s="7">
        <f>MAX(0,D65+$D$5-temps_HW_ARIMA!D59-$D$3)</f>
        <v>0</v>
      </c>
      <c r="E66" s="7">
        <f>MAX(0,E65+$E$5-temps_HW_ARIMA!E59-$E$3)</f>
        <v>0</v>
      </c>
      <c r="F66" s="7">
        <f>MAX(0,F65+$F$5-temps_HW_ARIMA!F59-$F$3)</f>
        <v>0</v>
      </c>
      <c r="G66" s="7">
        <f>MAX(0,G65+$G$5-temps_HW_ARIMA!G59-$G$3)</f>
        <v>0</v>
      </c>
      <c r="H66" s="7">
        <f>MAX(0,H65+$H$5-temps_HW_ARIMA!H59-$H$3)</f>
        <v>0</v>
      </c>
      <c r="I66" s="7">
        <f>MAX(0,I65+$I$5-temps_HW_ARIMA!I59-$I$3)</f>
        <v>0</v>
      </c>
      <c r="J66" s="7">
        <f>MAX(0,J65+$J$5-temps_HW_ARIMA!J59-$J$3)</f>
        <v>0</v>
      </c>
      <c r="K66" s="7">
        <f>MAX(0,K65+$K$5-temps_HW_ARIMA!K59-$K$3)</f>
        <v>0</v>
      </c>
      <c r="L66" s="7">
        <f>MAX(0,L65+$L$5-temps_HW_ARIMA!L59-$L$3)</f>
        <v>0</v>
      </c>
      <c r="M66" s="7">
        <f>MAX(0,M65+$M$5-temps_HW_ARIMA!M59-$M$3)</f>
        <v>0</v>
      </c>
      <c r="N66" s="7">
        <f>MAX(0,N65+$N$5-temps_HW_ARIMA!N59-$N$3)</f>
        <v>5.7741781265897503</v>
      </c>
      <c r="O66" s="7">
        <f>MAX(0,O65+$O$5-temps_HW_ARIMA!O59-$O$3)</f>
        <v>0</v>
      </c>
      <c r="P66" s="7">
        <f>MAX(0,P65+$P$5-temps_HW_ARIMA!P59-$P$3)</f>
        <v>1.7067283105830802</v>
      </c>
      <c r="Q66" s="7">
        <f>MAX(0,Q65+$Q$5-temps_HW_ARIMA!Q59-$Q$3)</f>
        <v>0</v>
      </c>
      <c r="R66" s="7">
        <f>MAX(0,R65+$R$5-temps_HW_ARIMA!R59-$R$3)</f>
        <v>0</v>
      </c>
      <c r="S66" s="7">
        <f>MAX(0,S65+$S$5-temps_HW_ARIMA!S59-$S$3)</f>
        <v>1.770325541806268</v>
      </c>
      <c r="T66" s="7">
        <f>MAX(0,T65+$T$5-temps_HW_ARIMA!T59-$T$3)</f>
        <v>0</v>
      </c>
      <c r="U66" s="7">
        <f>MAX(0,U65+$U$5-temps_HW_ARIMA!U59-$U$3)</f>
        <v>0</v>
      </c>
    </row>
    <row r="67" spans="1:21" x14ac:dyDescent="0.25">
      <c r="A67" s="4">
        <v>44071</v>
      </c>
      <c r="B67" s="7">
        <f>MAX(0,B66+$B$5-temps_HW_ARIMA!B60-$B$3)</f>
        <v>3.1636986930230968</v>
      </c>
      <c r="C67" s="7">
        <f>MAX(0,C66+$C$5-temps_HW_ARIMA!C60-$C$3)</f>
        <v>0</v>
      </c>
      <c r="D67" s="7">
        <f>MAX(0,D66+$D$5-temps_HW_ARIMA!D60-$D$3)</f>
        <v>0</v>
      </c>
      <c r="E67" s="7">
        <f>MAX(0,E66+$E$5-temps_HW_ARIMA!E60-$E$3)</f>
        <v>0</v>
      </c>
      <c r="F67" s="7">
        <f>MAX(0,F66+$F$5-temps_HW_ARIMA!F60-$F$3)</f>
        <v>0</v>
      </c>
      <c r="G67" s="7">
        <f>MAX(0,G66+$G$5-temps_HW_ARIMA!G60-$G$3)</f>
        <v>0</v>
      </c>
      <c r="H67" s="7">
        <f>MAX(0,H66+$H$5-temps_HW_ARIMA!H60-$H$3)</f>
        <v>7.5143060048190922</v>
      </c>
      <c r="I67" s="7">
        <f>MAX(0,I66+$I$5-temps_HW_ARIMA!I60-$I$3)</f>
        <v>0</v>
      </c>
      <c r="J67" s="7">
        <f>MAX(0,J66+$J$5-temps_HW_ARIMA!J60-$J$3)</f>
        <v>0</v>
      </c>
      <c r="K67" s="7">
        <f>MAX(0,K66+$K$5-temps_HW_ARIMA!K60-$K$3)</f>
        <v>0</v>
      </c>
      <c r="L67" s="7">
        <f>MAX(0,L66+$L$5-temps_HW_ARIMA!L60-$L$3)</f>
        <v>0</v>
      </c>
      <c r="M67" s="7">
        <f>MAX(0,M66+$M$5-temps_HW_ARIMA!M60-$M$3)</f>
        <v>0</v>
      </c>
      <c r="N67" s="7">
        <f>MAX(0,N66+$N$5-temps_HW_ARIMA!N60-$N$3)</f>
        <v>7.174170467352714</v>
      </c>
      <c r="O67" s="7">
        <f>MAX(0,O66+$O$5-temps_HW_ARIMA!O60-$O$3)</f>
        <v>0</v>
      </c>
      <c r="P67" s="7">
        <f>MAX(0,P66+$P$5-temps_HW_ARIMA!P60-$P$3)</f>
        <v>7.081182699590264</v>
      </c>
      <c r="Q67" s="7">
        <f>MAX(0,Q66+$Q$5-temps_HW_ARIMA!Q60-$Q$3)</f>
        <v>0</v>
      </c>
      <c r="R67" s="7">
        <f>MAX(0,R66+$R$5-temps_HW_ARIMA!R60-$R$3)</f>
        <v>0</v>
      </c>
      <c r="S67" s="7">
        <f>MAX(0,S66+$S$5-temps_HW_ARIMA!S60-$S$3)</f>
        <v>6.8607900230226262</v>
      </c>
      <c r="T67" s="7">
        <f>MAX(0,T66+$T$5-temps_HW_ARIMA!T60-$T$3)</f>
        <v>0</v>
      </c>
      <c r="U67" s="7">
        <f>MAX(0,U66+$U$5-temps_HW_ARIMA!U60-$U$3)</f>
        <v>0</v>
      </c>
    </row>
    <row r="68" spans="1:21" x14ac:dyDescent="0.25">
      <c r="A68" s="4">
        <v>44072</v>
      </c>
      <c r="B68" s="7">
        <f>MAX(0,B67+$B$5-temps_HW_ARIMA!B61-$B$3)</f>
        <v>1.4571233710223659</v>
      </c>
      <c r="C68" s="7">
        <f>MAX(0,C67+$C$5-temps_HW_ARIMA!C61-$C$3)</f>
        <v>0</v>
      </c>
      <c r="D68" s="7">
        <f>MAX(0,D67+$D$5-temps_HW_ARIMA!D61-$D$3)</f>
        <v>0</v>
      </c>
      <c r="E68" s="7">
        <f>MAX(0,E67+$E$5-temps_HW_ARIMA!E61-$E$3)</f>
        <v>0</v>
      </c>
      <c r="F68" s="7">
        <f>MAX(0,F67+$F$5-temps_HW_ARIMA!F61-$F$3)</f>
        <v>0</v>
      </c>
      <c r="G68" s="7">
        <f>MAX(0,G67+$G$5-temps_HW_ARIMA!G61-$G$3)</f>
        <v>0.11295888637094009</v>
      </c>
      <c r="H68" s="7">
        <f>MAX(0,H67+$H$5-temps_HW_ARIMA!H61-$H$3)</f>
        <v>4.197265914483582</v>
      </c>
      <c r="I68" s="7">
        <f>MAX(0,I67+$I$5-temps_HW_ARIMA!I61-$I$3)</f>
        <v>0</v>
      </c>
      <c r="J68" s="7">
        <f>MAX(0,J67+$J$5-temps_HW_ARIMA!J61-$J$3)</f>
        <v>0</v>
      </c>
      <c r="K68" s="7">
        <f>MAX(0,K67+$K$5-temps_HW_ARIMA!K61-$K$3)</f>
        <v>0</v>
      </c>
      <c r="L68" s="7">
        <f>MAX(0,L67+$L$5-temps_HW_ARIMA!L61-$L$3)</f>
        <v>0</v>
      </c>
      <c r="M68" s="7">
        <f>MAX(0,M67+$M$5-temps_HW_ARIMA!M61-$M$3)</f>
        <v>0</v>
      </c>
      <c r="N68" s="7">
        <f>MAX(0,N67+$N$5-temps_HW_ARIMA!N61-$N$3)</f>
        <v>3.3537660871203814</v>
      </c>
      <c r="O68" s="7">
        <f>MAX(0,O67+$O$5-temps_HW_ARIMA!O61-$O$3)</f>
        <v>2.427197690070372</v>
      </c>
      <c r="P68" s="7">
        <f>MAX(0,P67+$P$5-temps_HW_ARIMA!P61-$P$3)</f>
        <v>0</v>
      </c>
      <c r="Q68" s="7">
        <f>MAX(0,Q67+$Q$5-temps_HW_ARIMA!Q61-$Q$3)</f>
        <v>0</v>
      </c>
      <c r="R68" s="7">
        <f>MAX(0,R67+$R$5-temps_HW_ARIMA!R61-$R$3)</f>
        <v>6.0649089905975249</v>
      </c>
      <c r="S68" s="7">
        <f>MAX(0,S67+$S$5-temps_HW_ARIMA!S61-$S$3)</f>
        <v>0</v>
      </c>
      <c r="T68" s="7">
        <f>MAX(0,T67+$T$5-temps_HW_ARIMA!T61-$T$3)</f>
        <v>0</v>
      </c>
      <c r="U68" s="7">
        <f>MAX(0,U67+$U$5-temps_HW_ARIMA!U61-$U$3)</f>
        <v>0</v>
      </c>
    </row>
    <row r="69" spans="1:21" x14ac:dyDescent="0.25">
      <c r="A69" s="4">
        <v>44073</v>
      </c>
      <c r="B69" s="7">
        <f>MAX(0,B68+$B$5-temps_HW_ARIMA!B62-$B$3)</f>
        <v>3.7465480507682436</v>
      </c>
      <c r="C69" s="7">
        <f>MAX(0,C68+$C$5-temps_HW_ARIMA!C62-$C$3)</f>
        <v>0</v>
      </c>
      <c r="D69" s="7">
        <f>MAX(0,D68+$D$5-temps_HW_ARIMA!D62-$D$3)</f>
        <v>0</v>
      </c>
      <c r="E69" s="7">
        <f>MAX(0,E68+$E$5-temps_HW_ARIMA!E62-$E$3)</f>
        <v>0</v>
      </c>
      <c r="F69" s="7">
        <f>MAX(0,F68+$F$5-temps_HW_ARIMA!F62-$F$3)</f>
        <v>0</v>
      </c>
      <c r="G69" s="7">
        <f>MAX(0,G68+$G$5-temps_HW_ARIMA!G62-$G$3)</f>
        <v>0.13685367677226878</v>
      </c>
      <c r="H69" s="7">
        <f>MAX(0,H68+$H$5-temps_HW_ARIMA!H62-$H$3)</f>
        <v>9.7969242594297743</v>
      </c>
      <c r="I69" s="7">
        <f>MAX(0,I68+$I$5-temps_HW_ARIMA!I62-$I$3)</f>
        <v>0</v>
      </c>
      <c r="J69" s="7">
        <f>MAX(0,J68+$J$5-temps_HW_ARIMA!J62-$J$3)</f>
        <v>0</v>
      </c>
      <c r="K69" s="7">
        <f>MAX(0,K68+$K$5-temps_HW_ARIMA!K62-$K$3)</f>
        <v>0</v>
      </c>
      <c r="L69" s="7">
        <f>MAX(0,L68+$L$5-temps_HW_ARIMA!L62-$L$3)</f>
        <v>0</v>
      </c>
      <c r="M69" s="7">
        <f>MAX(0,M68+$M$5-temps_HW_ARIMA!M62-$M$3)</f>
        <v>0</v>
      </c>
      <c r="N69" s="7">
        <f>MAX(0,N68+$N$5-temps_HW_ARIMA!N62-$N$3)</f>
        <v>0</v>
      </c>
      <c r="O69" s="7">
        <f>MAX(0,O68+$O$5-temps_HW_ARIMA!O62-$O$3)</f>
        <v>0</v>
      </c>
      <c r="P69" s="7">
        <f>MAX(0,P68+$P$5-temps_HW_ARIMA!P62-$P$3)</f>
        <v>7.5737889670947913</v>
      </c>
      <c r="Q69" s="7">
        <f>MAX(0,Q68+$Q$5-temps_HW_ARIMA!Q62-$Q$3)</f>
        <v>0</v>
      </c>
      <c r="R69" s="7">
        <f>MAX(0,R68+$R$5-temps_HW_ARIMA!R62-$R$3)</f>
        <v>8.998169696557051</v>
      </c>
      <c r="S69" s="7">
        <f>MAX(0,S68+$S$5-temps_HW_ARIMA!S62-$S$3)</f>
        <v>0</v>
      </c>
      <c r="T69" s="7">
        <f>MAX(0,T68+$T$5-temps_HW_ARIMA!T62-$T$3)</f>
        <v>0</v>
      </c>
      <c r="U69" s="7">
        <f>MAX(0,U68+$U$5-temps_HW_ARIMA!U62-$U$3)</f>
        <v>3.9456430320667204</v>
      </c>
    </row>
    <row r="70" spans="1:21" x14ac:dyDescent="0.25">
      <c r="A70" s="4">
        <v>44074</v>
      </c>
      <c r="B70" s="7">
        <f>MAX(0,B69+$B$5-temps_HW_ARIMA!B63-$B$3)</f>
        <v>8.0339727361275131</v>
      </c>
      <c r="C70" s="7">
        <f>MAX(0,C69+$C$5-temps_HW_ARIMA!C63-$C$3)</f>
        <v>0</v>
      </c>
      <c r="D70" s="7">
        <f>MAX(0,D69+$D$5-temps_HW_ARIMA!D63-$D$3)</f>
        <v>0</v>
      </c>
      <c r="E70" s="7">
        <f>MAX(0,E69+$E$5-temps_HW_ARIMA!E63-$E$3)</f>
        <v>0</v>
      </c>
      <c r="F70" s="7">
        <f>MAX(0,F69+$F$5-temps_HW_ARIMA!F63-$F$3)</f>
        <v>4.1518214254623613</v>
      </c>
      <c r="G70" s="7">
        <f>MAX(0,G69+$G$5-temps_HW_ARIMA!G63-$G$3)</f>
        <v>2.1343245763791074</v>
      </c>
      <c r="H70" s="7">
        <f>MAX(0,H69+$H$5-temps_HW_ARIMA!H63-$H$3)</f>
        <v>13.434225286762372</v>
      </c>
      <c r="I70" s="7">
        <f>MAX(0,I69+$I$5-temps_HW_ARIMA!I63-$I$3)</f>
        <v>0</v>
      </c>
      <c r="J70" s="7">
        <f>MAX(0,J69+$J$5-temps_HW_ARIMA!J63-$J$3)</f>
        <v>0</v>
      </c>
      <c r="K70" s="7">
        <f>MAX(0,K69+$K$5-temps_HW_ARIMA!K63-$K$3)</f>
        <v>0</v>
      </c>
      <c r="L70" s="7">
        <f>MAX(0,L69+$L$5-temps_HW_ARIMA!L63-$L$3)</f>
        <v>0</v>
      </c>
      <c r="M70" s="7">
        <f>MAX(0,M69+$M$5-temps_HW_ARIMA!M63-$M$3)</f>
        <v>2.9907354230413929</v>
      </c>
      <c r="N70" s="7">
        <f>MAX(0,N69+$N$5-temps_HW_ARIMA!N63-$N$3)</f>
        <v>0</v>
      </c>
      <c r="O70" s="7">
        <f>MAX(0,O69+$O$5-temps_HW_ARIMA!O63-$O$3)</f>
        <v>2.4962275673573657</v>
      </c>
      <c r="P70" s="7">
        <f>MAX(0,P69+$P$5-temps_HW_ARIMA!P63-$P$3)</f>
        <v>8.8267216776451747</v>
      </c>
      <c r="Q70" s="7">
        <f>MAX(0,Q69+$Q$5-temps_HW_ARIMA!Q63-$Q$3)</f>
        <v>0</v>
      </c>
      <c r="R70" s="7">
        <f>MAX(0,R69+$R$5-temps_HW_ARIMA!R63-$R$3)</f>
        <v>12.452813586780687</v>
      </c>
      <c r="S70" s="7">
        <f>MAX(0,S69+$S$5-temps_HW_ARIMA!S63-$S$3)</f>
        <v>0</v>
      </c>
      <c r="T70" s="7">
        <f>MAX(0,T69+$T$5-temps_HW_ARIMA!T63-$T$3)</f>
        <v>0</v>
      </c>
      <c r="U70" s="7">
        <f>MAX(0,U69+$U$5-temps_HW_ARIMA!U63-$U$3)</f>
        <v>8.8898419034933553</v>
      </c>
    </row>
    <row r="71" spans="1:21" x14ac:dyDescent="0.25">
      <c r="A71" s="4">
        <v>44075</v>
      </c>
      <c r="B71" s="7">
        <f>MAX(0,B70+$B$5-temps_HW_ARIMA!B64-$B$3)</f>
        <v>14.319397428264384</v>
      </c>
      <c r="C71" s="7">
        <f>MAX(0,C70+$C$5-temps_HW_ARIMA!C64-$C$3)</f>
        <v>6.2886462008553856E-2</v>
      </c>
      <c r="D71" s="7">
        <f>MAX(0,D70+$D$5-temps_HW_ARIMA!D64-$D$3)</f>
        <v>0</v>
      </c>
      <c r="E71" s="7">
        <f>MAX(0,E70+$E$5-temps_HW_ARIMA!E64-$E$3)</f>
        <v>0.97971519342046953</v>
      </c>
      <c r="F71" s="7">
        <f>MAX(0,F70+$F$5-temps_HW_ARIMA!F64-$F$3)</f>
        <v>0</v>
      </c>
      <c r="G71" s="7">
        <f>MAX(0,G70+$G$5-temps_HW_ARIMA!G64-$G$3)</f>
        <v>10.653567102426642</v>
      </c>
      <c r="H71" s="7">
        <f>MAX(0,H70+$H$5-temps_HW_ARIMA!H64-$H$3)</f>
        <v>20.549024488354263</v>
      </c>
      <c r="I71" s="7">
        <f>MAX(0,I70+$I$5-temps_HW_ARIMA!I64-$I$3)</f>
        <v>0</v>
      </c>
      <c r="J71" s="7">
        <f>MAX(0,J70+$J$5-temps_HW_ARIMA!J64-$J$3)</f>
        <v>0</v>
      </c>
      <c r="K71" s="7">
        <f>MAX(0,K70+$K$5-temps_HW_ARIMA!K64-$K$3)</f>
        <v>2.9964390037325801</v>
      </c>
      <c r="L71" s="7">
        <f>MAX(0,L70+$L$5-temps_HW_ARIMA!L64-$L$3)</f>
        <v>2.4998794466748135</v>
      </c>
      <c r="M71" s="7">
        <f>MAX(0,M70+$M$5-temps_HW_ARIMA!M64-$M$3)</f>
        <v>0</v>
      </c>
      <c r="N71" s="7">
        <f>MAX(0,N70+$N$5-temps_HW_ARIMA!N64-$N$3)</f>
        <v>0</v>
      </c>
      <c r="O71" s="7">
        <f>MAX(0,O70+$O$5-temps_HW_ARIMA!O64-$O$3)</f>
        <v>10.936054719082236</v>
      </c>
      <c r="P71" s="7">
        <f>MAX(0,P70+$P$5-temps_HW_ARIMA!P64-$P$3)</f>
        <v>15.661338843863753</v>
      </c>
      <c r="Q71" s="7">
        <f>MAX(0,Q70+$Q$5-temps_HW_ARIMA!Q64-$Q$3)</f>
        <v>0</v>
      </c>
      <c r="R71" s="7">
        <f>MAX(0,R70+$R$5-temps_HW_ARIMA!R64-$R$3)</f>
        <v>7.7913340641010169</v>
      </c>
      <c r="S71" s="7">
        <f>MAX(0,S70+$S$5-temps_HW_ARIMA!S64-$S$3)</f>
        <v>0</v>
      </c>
      <c r="T71" s="7">
        <f>MAX(0,T70+$T$5-temps_HW_ARIMA!T64-$T$3)</f>
        <v>0</v>
      </c>
      <c r="U71" s="7">
        <f>MAX(0,U70+$U$5-temps_HW_ARIMA!U64-$U$3)</f>
        <v>6.3370856417248911</v>
      </c>
    </row>
    <row r="72" spans="1:21" x14ac:dyDescent="0.25">
      <c r="A72" s="4">
        <v>44076</v>
      </c>
      <c r="B72" s="7">
        <f>MAX(0,B71+$B$5-temps_HW_ARIMA!B65-$B$3)</f>
        <v>27.597822132556463</v>
      </c>
      <c r="C72" s="7">
        <f>MAX(0,C71+$C$5-temps_HW_ARIMA!C65-$C$3)</f>
        <v>5.6527157499298015</v>
      </c>
      <c r="D72" s="7">
        <f>MAX(0,D71+$D$5-temps_HW_ARIMA!D65-$D$3)</f>
        <v>0</v>
      </c>
      <c r="E72" s="7">
        <f>MAX(0,E71+$E$5-temps_HW_ARIMA!E65-$E$3)</f>
        <v>0</v>
      </c>
      <c r="F72" s="7">
        <f>MAX(0,F71+$F$5-temps_HW_ARIMA!F65-$F$3)</f>
        <v>1.5032647594031685</v>
      </c>
      <c r="G72" s="7">
        <f>MAX(0,G71+$G$5-temps_HW_ARIMA!G65-$G$3)</f>
        <v>13.024440112980692</v>
      </c>
      <c r="H72" s="7">
        <f>MAX(0,H71+$H$5-temps_HW_ARIMA!H65-$H$3)</f>
        <v>26.200782721143653</v>
      </c>
      <c r="I72" s="7">
        <f>MAX(0,I71+$I$5-temps_HW_ARIMA!I65-$I$3)</f>
        <v>0</v>
      </c>
      <c r="J72" s="7">
        <f>MAX(0,J71+$J$5-temps_HW_ARIMA!J65-$J$3)</f>
        <v>2.614911105268273</v>
      </c>
      <c r="K72" s="7">
        <f>MAX(0,K71+$K$5-temps_HW_ARIMA!K65-$K$3)</f>
        <v>4.5051826413551668</v>
      </c>
      <c r="L72" s="7">
        <f>MAX(0,L71+$L$5-temps_HW_ARIMA!L65-$L$3)</f>
        <v>0</v>
      </c>
      <c r="M72" s="7">
        <f>MAX(0,M71+$M$5-temps_HW_ARIMA!M65-$M$3)</f>
        <v>0</v>
      </c>
      <c r="N72" s="7">
        <f>MAX(0,N71+$N$5-temps_HW_ARIMA!N65-$N$3)</f>
        <v>3.3235035934267687</v>
      </c>
      <c r="O72" s="7">
        <f>MAX(0,O71+$O$5-temps_HW_ARIMA!O65-$O$3)</f>
        <v>16.152070509314299</v>
      </c>
      <c r="P72" s="7">
        <f>MAX(0,P71+$P$5-temps_HW_ARIMA!P65-$P$3)</f>
        <v>9.2864824979058298</v>
      </c>
      <c r="Q72" s="7">
        <f>MAX(0,Q71+$Q$5-temps_HW_ARIMA!Q65-$Q$3)</f>
        <v>0</v>
      </c>
      <c r="R72" s="7">
        <f>MAX(0,R71+$R$5-temps_HW_ARIMA!R65-$R$3)</f>
        <v>3.170279026245149</v>
      </c>
      <c r="S72" s="7">
        <f>MAX(0,S71+$S$5-temps_HW_ARIMA!S65-$S$3)</f>
        <v>0</v>
      </c>
      <c r="T72" s="7">
        <f>MAX(0,T71+$T$5-temps_HW_ARIMA!T65-$T$3)</f>
        <v>0</v>
      </c>
      <c r="U72" s="7">
        <f>MAX(0,U71+$U$5-temps_HW_ARIMA!U65-$U$3)</f>
        <v>2.7923366797664295</v>
      </c>
    </row>
    <row r="73" spans="1:21" x14ac:dyDescent="0.25">
      <c r="A73" s="4">
        <v>44077</v>
      </c>
      <c r="B73" s="7">
        <f>MAX(0,B72+$B$5-temps_HW_ARIMA!B66-$B$3)</f>
        <v>26.890246836311736</v>
      </c>
      <c r="C73" s="7">
        <f>MAX(0,C72+$C$5-temps_HW_ARIMA!C66-$C$3)</f>
        <v>0</v>
      </c>
      <c r="D73" s="7">
        <f>MAX(0,D72+$D$5-temps_HW_ARIMA!D66-$D$3)</f>
        <v>0</v>
      </c>
      <c r="E73" s="7">
        <f>MAX(0,E72+$E$5-temps_HW_ARIMA!E66-$E$3)</f>
        <v>1.2284301032392708</v>
      </c>
      <c r="F73" s="7">
        <f>MAX(0,F72+$F$5-temps_HW_ARIMA!F66-$F$3)</f>
        <v>10.142675184786032</v>
      </c>
      <c r="G73" s="7">
        <f>MAX(0,G72+$G$5-temps_HW_ARIMA!G66-$G$3)</f>
        <v>19.617332458516238</v>
      </c>
      <c r="H73" s="7">
        <f>MAX(0,H72+$H$5-temps_HW_ARIMA!H66-$H$3)</f>
        <v>30.736049274869345</v>
      </c>
      <c r="I73" s="7">
        <f>MAX(0,I72+$I$5-temps_HW_ARIMA!I66-$I$3)</f>
        <v>0</v>
      </c>
      <c r="J73" s="7">
        <f>MAX(0,J72+$J$5-temps_HW_ARIMA!J66-$J$3)</f>
        <v>4.0520410608322486</v>
      </c>
      <c r="K73" s="7">
        <f>MAX(0,K72+$K$5-temps_HW_ARIMA!K66-$K$3)</f>
        <v>1.7037778001913511</v>
      </c>
      <c r="L73" s="7">
        <f>MAX(0,L72+$L$5-temps_HW_ARIMA!L66-$L$3)</f>
        <v>0</v>
      </c>
      <c r="M73" s="7">
        <f>MAX(0,M72+$M$5-temps_HW_ARIMA!M66-$M$3)</f>
        <v>0.79673231033469705</v>
      </c>
      <c r="N73" s="7">
        <f>MAX(0,N72+$N$5-temps_HW_ARIMA!N66-$N$3)</f>
        <v>0</v>
      </c>
      <c r="O73" s="7">
        <f>MAX(0,O72+$O$5-temps_HW_ARIMA!O66-$O$3)</f>
        <v>21.195274782108172</v>
      </c>
      <c r="P73" s="7">
        <f>MAX(0,P72+$P$5-temps_HW_ARIMA!P66-$P$3)</f>
        <v>6.5603663615438199</v>
      </c>
      <c r="Q73" s="7">
        <f>MAX(0,Q72+$Q$5-temps_HW_ARIMA!Q66-$Q$3)</f>
        <v>0</v>
      </c>
      <c r="R73" s="7">
        <f>MAX(0,R72+$R$5-temps_HW_ARIMA!R66-$R$3)</f>
        <v>1.6037973141094799</v>
      </c>
      <c r="S73" s="7">
        <f>MAX(0,S72+$S$5-temps_HW_ARIMA!S66-$S$3)</f>
        <v>1.1099295650320569</v>
      </c>
      <c r="T73" s="7">
        <f>MAX(0,T72+$T$5-temps_HW_ARIMA!T66-$T$3)</f>
        <v>0</v>
      </c>
      <c r="U73" s="7">
        <f>MAX(0,U72+$U$5-temps_HW_ARIMA!U66-$U$3)</f>
        <v>0</v>
      </c>
    </row>
    <row r="74" spans="1:21" x14ac:dyDescent="0.25">
      <c r="A74" s="4">
        <v>44078</v>
      </c>
      <c r="B74" s="7">
        <f>MAX(0,B73+$B$5-temps_HW_ARIMA!B67-$B$3)</f>
        <v>29.179671533261615</v>
      </c>
      <c r="C74" s="7">
        <f>MAX(0,C73+$C$5-temps_HW_ARIMA!C67-$C$3)</f>
        <v>0</v>
      </c>
      <c r="D74" s="7">
        <f>MAX(0,D73+$D$5-temps_HW_ARIMA!D67-$D$3)</f>
        <v>12.415271455678251</v>
      </c>
      <c r="E74" s="7">
        <f>MAX(0,E73+$E$5-temps_HW_ARIMA!E67-$E$3)</f>
        <v>0</v>
      </c>
      <c r="F74" s="7">
        <f>MAX(0,F73+$F$5-temps_HW_ARIMA!F67-$F$3)</f>
        <v>4.1137800027437974</v>
      </c>
      <c r="G74" s="7">
        <f>MAX(0,G73+$G$5-temps_HW_ARIMA!G67-$G$3)</f>
        <v>22.992629990485689</v>
      </c>
      <c r="H74" s="7">
        <f>MAX(0,H73+$H$5-temps_HW_ARIMA!H67-$H$3)</f>
        <v>22.522145687365736</v>
      </c>
      <c r="I74" s="7">
        <f>MAX(0,I73+$I$5-temps_HW_ARIMA!I67-$I$3)</f>
        <v>0</v>
      </c>
      <c r="J74" s="7">
        <f>MAX(0,J73+$J$5-temps_HW_ARIMA!J67-$J$3)</f>
        <v>5.5007422867963349</v>
      </c>
      <c r="K74" s="7">
        <f>MAX(0,K73+$K$5-temps_HW_ARIMA!K67-$K$3)</f>
        <v>0</v>
      </c>
      <c r="L74" s="7">
        <f>MAX(0,L73+$L$5-temps_HW_ARIMA!L67-$L$3)</f>
        <v>0.16058162964411604</v>
      </c>
      <c r="M74" s="7">
        <f>MAX(0,M73+$M$5-temps_HW_ARIMA!M67-$M$3)</f>
        <v>0</v>
      </c>
      <c r="N74" s="7">
        <f>MAX(0,N73+$N$5-temps_HW_ARIMA!N67-$N$3)</f>
        <v>0</v>
      </c>
      <c r="O74" s="7">
        <f>MAX(0,O73+$O$5-temps_HW_ARIMA!O67-$O$3)</f>
        <v>22.257609586839635</v>
      </c>
      <c r="P74" s="7">
        <f>MAX(0,P73+$P$5-temps_HW_ARIMA!P67-$P$3)</f>
        <v>0</v>
      </c>
      <c r="Q74" s="7">
        <f>MAX(0,Q73+$Q$5-temps_HW_ARIMA!Q67-$Q$3)</f>
        <v>1.9120065774340382</v>
      </c>
      <c r="R74" s="7">
        <f>MAX(0,R73+$R$5-temps_HW_ARIMA!R67-$R$3)</f>
        <v>17.025880858314501</v>
      </c>
      <c r="S74" s="7">
        <f>MAX(0,S73+$S$5-temps_HW_ARIMA!S67-$S$3)</f>
        <v>2.9661819349447098</v>
      </c>
      <c r="T74" s="7">
        <f>MAX(0,T73+$T$5-temps_HW_ARIMA!T67-$T$3)</f>
        <v>0</v>
      </c>
      <c r="U74" s="7">
        <f>MAX(0,U73+$U$5-temps_HW_ARIMA!U67-$U$3)</f>
        <v>4.6537485463896298</v>
      </c>
    </row>
    <row r="75" spans="1:21" x14ac:dyDescent="0.25">
      <c r="A75" s="4">
        <v>44079</v>
      </c>
      <c r="B75" s="7">
        <f>MAX(0,B74+$B$5-temps_HW_ARIMA!B68-$B$3)</f>
        <v>28.472096225041884</v>
      </c>
      <c r="C75" s="7">
        <f>MAX(0,C74+$C$5-temps_HW_ARIMA!C68-$C$3)</f>
        <v>0</v>
      </c>
      <c r="D75" s="7">
        <f>MAX(0,D74+$D$5-temps_HW_ARIMA!D68-$D$3)</f>
        <v>6.7475662010515132</v>
      </c>
      <c r="E75" s="7">
        <f>MAX(0,E74+$E$5-temps_HW_ARIMA!E68-$E$3)</f>
        <v>0</v>
      </c>
      <c r="F75" s="7">
        <f>MAX(0,F74+$F$5-temps_HW_ARIMA!F68-$F$3)</f>
        <v>0</v>
      </c>
      <c r="G75" s="7">
        <f>MAX(0,G74+$G$5-temps_HW_ARIMA!G68-$G$3)</f>
        <v>30.129624226070923</v>
      </c>
      <c r="H75" s="7">
        <f>MAX(0,H74+$H$5-temps_HW_ARIMA!H68-$H$3)</f>
        <v>7.0322131718939307</v>
      </c>
      <c r="I75" s="7">
        <f>MAX(0,I74+$I$5-temps_HW_ARIMA!I68-$I$3)</f>
        <v>0</v>
      </c>
      <c r="J75" s="7">
        <f>MAX(0,J74+$J$5-temps_HW_ARIMA!J68-$J$3)</f>
        <v>9.2412598375556136</v>
      </c>
      <c r="K75" s="7">
        <f>MAX(0,K74+$K$5-temps_HW_ARIMA!K68-$K$3)</f>
        <v>0</v>
      </c>
      <c r="L75" s="7">
        <f>MAX(0,L74+$L$5-temps_HW_ARIMA!L68-$L$3)</f>
        <v>0.79107959168412645</v>
      </c>
      <c r="M75" s="7">
        <f>MAX(0,M74+$M$5-temps_HW_ARIMA!M68-$M$3)</f>
        <v>0</v>
      </c>
      <c r="N75" s="7">
        <f>MAX(0,N74+$N$5-temps_HW_ARIMA!N68-$N$3)</f>
        <v>0</v>
      </c>
      <c r="O75" s="7">
        <f>MAX(0,O74+$O$5-temps_HW_ARIMA!O68-$O$3)</f>
        <v>19.034012494404507</v>
      </c>
      <c r="P75" s="7">
        <f>MAX(0,P74+$P$5-temps_HW_ARIMA!P68-$P$3)</f>
        <v>1.480170605167479</v>
      </c>
      <c r="Q75" s="7">
        <f>MAX(0,Q74+$Q$5-temps_HW_ARIMA!Q68-$Q$3)</f>
        <v>7.6843497643451677</v>
      </c>
      <c r="R75" s="7">
        <f>MAX(0,R74+$R$5-temps_HW_ARIMA!R68-$R$3)</f>
        <v>29.366520596134215</v>
      </c>
      <c r="S75" s="7">
        <f>MAX(0,S74+$S$5-temps_HW_ARIMA!S68-$S$3)</f>
        <v>0</v>
      </c>
      <c r="T75" s="7">
        <f>MAX(0,T74+$T$5-temps_HW_ARIMA!T68-$T$3)</f>
        <v>0</v>
      </c>
      <c r="U75" s="7">
        <f>MAX(0,U74+$U$5-temps_HW_ARIMA!U68-$U$3)</f>
        <v>0</v>
      </c>
    </row>
    <row r="76" spans="1:21" x14ac:dyDescent="0.25">
      <c r="A76" s="4">
        <v>44080</v>
      </c>
      <c r="B76" s="7">
        <f>MAX(0,B75+$B$5-temps_HW_ARIMA!B69-$B$3)</f>
        <v>25.766520909669755</v>
      </c>
      <c r="C76" s="7">
        <f>MAX(0,C75+$C$5-temps_HW_ARIMA!C69-$C$3)</f>
        <v>0</v>
      </c>
      <c r="D76" s="7">
        <f>MAX(0,D75+$D$5-temps_HW_ARIMA!D69-$D$3)</f>
        <v>0.54940003767797041</v>
      </c>
      <c r="E76" s="7">
        <f>MAX(0,E75+$E$5-temps_HW_ARIMA!E69-$E$3)</f>
        <v>0</v>
      </c>
      <c r="F76" s="7">
        <f>MAX(0,F75+$F$5-temps_HW_ARIMA!F69-$F$3)</f>
        <v>0.32844423973077408</v>
      </c>
      <c r="G76" s="7">
        <f>MAX(0,G75+$G$5-temps_HW_ARIMA!G69-$G$3)</f>
        <v>41.80084525886955</v>
      </c>
      <c r="H76" s="7">
        <f>MAX(0,H75+$H$5-temps_HW_ARIMA!H69-$H$3)</f>
        <v>1.2118081475144198</v>
      </c>
      <c r="I76" s="7">
        <f>MAX(0,I75+$I$5-temps_HW_ARIMA!I69-$I$3)</f>
        <v>0</v>
      </c>
      <c r="J76" s="7">
        <f>MAX(0,J75+$J$5-temps_HW_ARIMA!J69-$J$3)</f>
        <v>20.490718383246996</v>
      </c>
      <c r="K76" s="7">
        <f>MAX(0,K75+$K$5-temps_HW_ARIMA!K69-$K$3)</f>
        <v>4.9584396072148893</v>
      </c>
      <c r="L76" s="7">
        <f>MAX(0,L75+$L$5-temps_HW_ARIMA!L69-$L$3)</f>
        <v>2.3587712135205434</v>
      </c>
      <c r="M76" s="7">
        <f>MAX(0,M75+$M$5-temps_HW_ARIMA!M69-$M$3)</f>
        <v>0</v>
      </c>
      <c r="N76" s="7">
        <f>MAX(0,N75+$N$5-temps_HW_ARIMA!N69-$N$3)</f>
        <v>0</v>
      </c>
      <c r="O76" s="7">
        <f>MAX(0,O75+$O$5-temps_HW_ARIMA!O69-$O$3)</f>
        <v>19.01640466120098</v>
      </c>
      <c r="P76" s="7">
        <f>MAX(0,P75+$P$5-temps_HW_ARIMA!P69-$P$3)</f>
        <v>0</v>
      </c>
      <c r="Q76" s="7">
        <f>MAX(0,Q75+$Q$5-temps_HW_ARIMA!Q69-$Q$3)</f>
        <v>10.26263903965231</v>
      </c>
      <c r="R76" s="7">
        <f>MAX(0,R75+$R$5-temps_HW_ARIMA!R69-$R$3)</f>
        <v>37.963591746971126</v>
      </c>
      <c r="S76" s="7">
        <f>MAX(0,S75+$S$5-temps_HW_ARIMA!S69-$S$3)</f>
        <v>0</v>
      </c>
      <c r="T76" s="7">
        <f>MAX(0,T75+$T$5-temps_HW_ARIMA!T69-$T$3)</f>
        <v>0</v>
      </c>
      <c r="U76" s="7">
        <f>MAX(0,U75+$U$5-temps_HW_ARIMA!U69-$U$3)</f>
        <v>0</v>
      </c>
    </row>
    <row r="77" spans="1:21" x14ac:dyDescent="0.25">
      <c r="A77" s="4">
        <v>44081</v>
      </c>
      <c r="B77" s="7">
        <f>MAX(0,B76+$B$5-temps_HW_ARIMA!B70-$B$3)</f>
        <v>23.060945588383536</v>
      </c>
      <c r="C77" s="7">
        <f>MAX(0,C76+$C$5-temps_HW_ARIMA!C70-$C$3)</f>
        <v>0</v>
      </c>
      <c r="D77" s="7">
        <f>MAX(0,D76+$D$5-temps_HW_ARIMA!D70-$D$3)</f>
        <v>0</v>
      </c>
      <c r="E77" s="7">
        <f>MAX(0,E76+$E$5-temps_HW_ARIMA!E70-$E$3)</f>
        <v>0</v>
      </c>
      <c r="F77" s="7">
        <f>MAX(0,F76+$F$5-temps_HW_ARIMA!F70-$F$3)</f>
        <v>15.86749527175434</v>
      </c>
      <c r="G77" s="7">
        <f>MAX(0,G76+$G$5-temps_HW_ARIMA!G70-$G$3)</f>
        <v>44.956656819430087</v>
      </c>
      <c r="H77" s="7">
        <f>MAX(0,H76+$H$5-temps_HW_ARIMA!H70-$H$3)</f>
        <v>0</v>
      </c>
      <c r="I77" s="7">
        <f>MAX(0,I76+$I$5-temps_HW_ARIMA!I70-$I$3)</f>
        <v>6.7838793246535962</v>
      </c>
      <c r="J77" s="7">
        <f>MAX(0,J76+$J$5-temps_HW_ARIMA!J70-$J$3)</f>
        <v>24.307955777684779</v>
      </c>
      <c r="K77" s="7">
        <f>MAX(0,K76+$K$5-temps_HW_ARIMA!K70-$K$3)</f>
        <v>2.5268609583870658</v>
      </c>
      <c r="L77" s="7">
        <f>MAX(0,L76+$L$5-temps_HW_ARIMA!L70-$L$3)</f>
        <v>0.45060249215755999</v>
      </c>
      <c r="M77" s="7">
        <f>MAX(0,M76+$M$5-temps_HW_ARIMA!M70-$M$3)</f>
        <v>4.0061599803772978</v>
      </c>
      <c r="N77" s="7">
        <f>MAX(0,N76+$N$5-temps_HW_ARIMA!N70-$N$3)</f>
        <v>0</v>
      </c>
      <c r="O77" s="7">
        <f>MAX(0,O76+$O$5-temps_HW_ARIMA!O70-$O$3)</f>
        <v>14.73292364666365</v>
      </c>
      <c r="P77" s="7">
        <f>MAX(0,P76+$P$5-temps_HW_ARIMA!P70-$P$3)</f>
        <v>0</v>
      </c>
      <c r="Q77" s="7">
        <f>MAX(0,Q76+$Q$5-temps_HW_ARIMA!Q70-$Q$3)</f>
        <v>17.382828682744542</v>
      </c>
      <c r="R77" s="7">
        <f>MAX(0,R76+$R$5-temps_HW_ARIMA!R70-$R$3)</f>
        <v>50.87729103324984</v>
      </c>
      <c r="S77" s="7">
        <f>MAX(0,S76+$S$5-temps_HW_ARIMA!S70-$S$3)</f>
        <v>0</v>
      </c>
      <c r="T77" s="7">
        <f>MAX(0,T76+$T$5-temps_HW_ARIMA!T70-$T$3)</f>
        <v>0</v>
      </c>
      <c r="U77" s="7">
        <f>MAX(0,U76+$U$5-temps_HW_ARIMA!U70-$U$3)</f>
        <v>0</v>
      </c>
    </row>
    <row r="78" spans="1:21" x14ac:dyDescent="0.25">
      <c r="A78" s="4">
        <v>44082</v>
      </c>
      <c r="B78" s="7">
        <f>MAX(0,B77+$B$5-temps_HW_ARIMA!B71-$B$3)</f>
        <v>20.355370263298514</v>
      </c>
      <c r="C78" s="7">
        <f>MAX(0,C77+$C$5-temps_HW_ARIMA!C71-$C$3)</f>
        <v>0</v>
      </c>
      <c r="D78" s="7">
        <f>MAX(0,D77+$D$5-temps_HW_ARIMA!D71-$D$3)</f>
        <v>0</v>
      </c>
      <c r="E78" s="7">
        <f>MAX(0,E77+$E$5-temps_HW_ARIMA!E71-$E$3)</f>
        <v>0</v>
      </c>
      <c r="F78" s="7">
        <f>MAX(0,F77+$F$5-temps_HW_ARIMA!F71-$F$3)</f>
        <v>27.204814220307103</v>
      </c>
      <c r="G78" s="7">
        <f>MAX(0,G77+$G$5-temps_HW_ARIMA!G71-$G$3)</f>
        <v>40.374142745499533</v>
      </c>
      <c r="H78" s="7">
        <f>MAX(0,H77+$H$5-temps_HW_ARIMA!H71-$H$3)</f>
        <v>0</v>
      </c>
      <c r="I78" s="7">
        <f>MAX(0,I77+$I$5-temps_HW_ARIMA!I71-$I$3)</f>
        <v>10.618080288993795</v>
      </c>
      <c r="J78" s="7">
        <f>MAX(0,J77+$J$5-temps_HW_ARIMA!J71-$J$3)</f>
        <v>20.356469425249255</v>
      </c>
      <c r="K78" s="7">
        <f>MAX(0,K77+$K$5-temps_HW_ARIMA!K71-$K$3)</f>
        <v>15.373133415926748</v>
      </c>
      <c r="L78" s="7">
        <f>MAX(0,L77+$L$5-temps_HW_ARIMA!L71-$L$3)</f>
        <v>1.5905070697029684</v>
      </c>
      <c r="M78" s="7">
        <f>MAX(0,M77+$M$5-temps_HW_ARIMA!M71-$M$3)</f>
        <v>0.48240070329509166</v>
      </c>
      <c r="N78" s="7">
        <f>MAX(0,N77+$N$5-temps_HW_ARIMA!N71-$N$3)</f>
        <v>0</v>
      </c>
      <c r="O78" s="7">
        <f>MAX(0,O77+$O$5-temps_HW_ARIMA!O71-$O$3)</f>
        <v>11.719213487968418</v>
      </c>
      <c r="P78" s="7">
        <f>MAX(0,P77+$P$5-temps_HW_ARIMA!P71-$P$3)</f>
        <v>0</v>
      </c>
      <c r="Q78" s="7">
        <f>MAX(0,Q77+$Q$5-temps_HW_ARIMA!Q71-$Q$3)</f>
        <v>27.094325500070777</v>
      </c>
      <c r="R78" s="7">
        <f>MAX(0,R77+$R$5-temps_HW_ARIMA!R71-$R$3)</f>
        <v>50.703959273143774</v>
      </c>
      <c r="S78" s="7">
        <f>MAX(0,S77+$S$5-temps_HW_ARIMA!S71-$S$3)</f>
        <v>0</v>
      </c>
      <c r="T78" s="7">
        <f>MAX(0,T77+$T$5-temps_HW_ARIMA!T71-$T$3)</f>
        <v>0</v>
      </c>
      <c r="U78" s="7">
        <f>MAX(0,U77+$U$5-temps_HW_ARIMA!U71-$U$3)</f>
        <v>3.7921398988551198</v>
      </c>
    </row>
    <row r="79" spans="1:21" x14ac:dyDescent="0.25">
      <c r="A79" s="4">
        <v>44083</v>
      </c>
      <c r="B79" s="7">
        <f>MAX(0,B78+$B$5-temps_HW_ARIMA!B72-$B$3)</f>
        <v>15.651794933921284</v>
      </c>
      <c r="C79" s="7">
        <f>MAX(0,C78+$C$5-temps_HW_ARIMA!C72-$C$3)</f>
        <v>0</v>
      </c>
      <c r="D79" s="7">
        <f>MAX(0,D78+$D$5-temps_HW_ARIMA!D72-$D$3)</f>
        <v>0</v>
      </c>
      <c r="E79" s="7">
        <f>MAX(0,E78+$E$5-temps_HW_ARIMA!E72-$E$3)</f>
        <v>2.724933269450867</v>
      </c>
      <c r="F79" s="7">
        <f>MAX(0,F78+$F$5-temps_HW_ARIMA!F72-$F$3)</f>
        <v>46.448737176965267</v>
      </c>
      <c r="G79" s="7">
        <f>MAX(0,G78+$G$5-temps_HW_ARIMA!G72-$G$3)</f>
        <v>37.783815208993978</v>
      </c>
      <c r="H79" s="7">
        <f>MAX(0,H78+$H$5-temps_HW_ARIMA!H72-$H$3)</f>
        <v>0</v>
      </c>
      <c r="I79" s="7">
        <f>MAX(0,I78+$I$5-temps_HW_ARIMA!I72-$I$3)</f>
        <v>5.7573408681761853</v>
      </c>
      <c r="J79" s="7">
        <f>MAX(0,J78+$J$5-temps_HW_ARIMA!J72-$J$3)</f>
        <v>28.961284428087335</v>
      </c>
      <c r="K79" s="7">
        <f>MAX(0,K78+$K$5-temps_HW_ARIMA!K72-$K$3)</f>
        <v>6.4596889997667306</v>
      </c>
      <c r="L79" s="7">
        <f>MAX(0,L78+$L$5-temps_HW_ARIMA!L72-$L$3)</f>
        <v>0.69441635118338052</v>
      </c>
      <c r="M79" s="7">
        <f>MAX(0,M78+$M$5-temps_HW_ARIMA!M72-$M$3)</f>
        <v>0</v>
      </c>
      <c r="N79" s="7">
        <f>MAX(0,N78+$N$5-temps_HW_ARIMA!N72-$N$3)</f>
        <v>0</v>
      </c>
      <c r="O79" s="7">
        <f>MAX(0,O78+$O$5-temps_HW_ARIMA!O72-$O$3)</f>
        <v>9.1429093189205872</v>
      </c>
      <c r="P79" s="7">
        <f>MAX(0,P78+$P$5-temps_HW_ARIMA!P72-$P$3)</f>
        <v>0</v>
      </c>
      <c r="Q79" s="7">
        <f>MAX(0,Q78+$Q$5-temps_HW_ARIMA!Q72-$Q$3)</f>
        <v>36.09212609779081</v>
      </c>
      <c r="R79" s="7">
        <f>MAX(0,R78+$R$5-temps_HW_ARIMA!R72-$R$3)</f>
        <v>48.781520842670709</v>
      </c>
      <c r="S79" s="7">
        <f>MAX(0,S78+$S$5-temps_HW_ARIMA!S72-$S$3)</f>
        <v>0</v>
      </c>
      <c r="T79" s="7">
        <f>MAX(0,T78+$T$5-temps_HW_ARIMA!T72-$T$3)</f>
        <v>0</v>
      </c>
      <c r="U79" s="7">
        <f>MAX(0,U78+$U$5-temps_HW_ARIMA!U72-$U$3)</f>
        <v>4.1026510226146451</v>
      </c>
    </row>
    <row r="80" spans="1:21" x14ac:dyDescent="0.25">
      <c r="A80" s="4">
        <v>44084</v>
      </c>
      <c r="B80" s="7">
        <f>MAX(0,B79+$B$5-temps_HW_ARIMA!B73-$B$3)</f>
        <v>17.941219606949264</v>
      </c>
      <c r="C80" s="7">
        <f>MAX(0,C79+$C$5-temps_HW_ARIMA!C73-$C$3)</f>
        <v>4.907112531867047</v>
      </c>
      <c r="D80" s="7">
        <f>MAX(0,D79+$D$5-temps_HW_ARIMA!D73-$D$3)</f>
        <v>5.9875934682509504</v>
      </c>
      <c r="E80" s="7">
        <f>MAX(0,E79+$E$5-temps_HW_ARIMA!E73-$E$3)</f>
        <v>9.3439762554359422</v>
      </c>
      <c r="F80" s="7">
        <f>MAX(0,F79+$F$5-temps_HW_ARIMA!F73-$F$3)</f>
        <v>42.648081835418722</v>
      </c>
      <c r="G80" s="7">
        <f>MAX(0,G79+$G$5-temps_HW_ARIMA!G73-$G$3)</f>
        <v>36.275538768477027</v>
      </c>
      <c r="H80" s="7">
        <f>MAX(0,H79+$H$5-temps_HW_ARIMA!H73-$H$3)</f>
        <v>0</v>
      </c>
      <c r="I80" s="7">
        <f>MAX(0,I79+$I$5-temps_HW_ARIMA!I73-$I$3)</f>
        <v>0</v>
      </c>
      <c r="J80" s="7">
        <f>MAX(0,J79+$J$5-temps_HW_ARIMA!J73-$J$3)</f>
        <v>32.609452914848411</v>
      </c>
      <c r="K80" s="7">
        <f>MAX(0,K79+$K$5-temps_HW_ARIMA!K73-$K$3)</f>
        <v>5.3208693539189129</v>
      </c>
      <c r="L80" s="7">
        <f>MAX(0,L79+$L$5-temps_HW_ARIMA!L73-$L$3)</f>
        <v>2.5731861598584969</v>
      </c>
      <c r="M80" s="7">
        <f>MAX(0,M79+$M$5-temps_HW_ARIMA!M73-$M$3)</f>
        <v>0</v>
      </c>
      <c r="N80" s="7">
        <f>MAX(0,N79+$N$5-temps_HW_ARIMA!N73-$N$3)</f>
        <v>0</v>
      </c>
      <c r="O80" s="7">
        <f>MAX(0,O79+$O$5-temps_HW_ARIMA!O73-$O$3)</f>
        <v>8.375740492623251</v>
      </c>
      <c r="P80" s="7">
        <f>MAX(0,P79+$P$5-temps_HW_ARIMA!P73-$P$3)</f>
        <v>0</v>
      </c>
      <c r="Q80" s="7">
        <f>MAX(0,Q79+$Q$5-temps_HW_ARIMA!Q73-$Q$3)</f>
        <v>36.834591511558941</v>
      </c>
      <c r="R80" s="7">
        <f>MAX(0,R79+$R$5-temps_HW_ARIMA!R73-$R$3)</f>
        <v>52.648826451388821</v>
      </c>
      <c r="S80" s="7">
        <f>MAX(0,S79+$S$5-temps_HW_ARIMA!S73-$S$3)</f>
        <v>0</v>
      </c>
      <c r="T80" s="7">
        <f>MAX(0,T79+$T$5-temps_HW_ARIMA!T73-$T$3)</f>
        <v>0</v>
      </c>
      <c r="U80" s="7">
        <f>MAX(0,U79+$U$5-temps_HW_ARIMA!U73-$U$3)</f>
        <v>0.51747987851818156</v>
      </c>
    </row>
    <row r="81" spans="1:21" x14ac:dyDescent="0.25">
      <c r="A81" s="4">
        <v>44085</v>
      </c>
      <c r="B81" s="7">
        <f>MAX(0,B80+$B$5-temps_HW_ARIMA!B74-$B$3)</f>
        <v>18.232644284289439</v>
      </c>
      <c r="C81" s="7">
        <f>MAX(0,C80+$C$5-temps_HW_ARIMA!C74-$C$3)</f>
        <v>5.4104626583890836</v>
      </c>
      <c r="D81" s="7">
        <f>MAX(0,D80+$D$5-temps_HW_ARIMA!D74-$D$3)</f>
        <v>7.5850705649237122</v>
      </c>
      <c r="E81" s="7">
        <f>MAX(0,E80+$E$5-temps_HW_ARIMA!E74-$E$3)</f>
        <v>4.9929139802824185</v>
      </c>
      <c r="F81" s="7">
        <f>MAX(0,F80+$F$5-temps_HW_ARIMA!F74-$F$3)</f>
        <v>45.355905340577593</v>
      </c>
      <c r="G81" s="7">
        <f>MAX(0,G80+$G$5-temps_HW_ARIMA!G74-$G$3)</f>
        <v>31.859229836503964</v>
      </c>
      <c r="H81" s="7">
        <f>MAX(0,H80+$H$5-temps_HW_ARIMA!H74-$H$3)</f>
        <v>0</v>
      </c>
      <c r="I81" s="7">
        <f>MAX(0,I80+$I$5-temps_HW_ARIMA!I74-$I$3)</f>
        <v>0</v>
      </c>
      <c r="J81" s="7">
        <f>MAX(0,J80+$J$5-temps_HW_ARIMA!J74-$J$3)</f>
        <v>33.653205336118781</v>
      </c>
      <c r="K81" s="7">
        <f>MAX(0,K80+$K$5-temps_HW_ARIMA!K74-$K$3)</f>
        <v>5.0908825182628918</v>
      </c>
      <c r="L81" s="7">
        <f>MAX(0,L80+$L$5-temps_HW_ARIMA!L74-$L$3)</f>
        <v>1.5718003600311077</v>
      </c>
      <c r="M81" s="7">
        <f>MAX(0,M80+$M$5-temps_HW_ARIMA!M74-$M$3)</f>
        <v>0</v>
      </c>
      <c r="N81" s="7">
        <f>MAX(0,N80+$N$5-temps_HW_ARIMA!N74-$N$3)</f>
        <v>0</v>
      </c>
      <c r="O81" s="7">
        <f>MAX(0,O80+$O$5-temps_HW_ARIMA!O74-$O$3)</f>
        <v>13.678198945786519</v>
      </c>
      <c r="P81" s="7">
        <f>MAX(0,P80+$P$5-temps_HW_ARIMA!P74-$P$3)</f>
        <v>7.2048128929487198E-2</v>
      </c>
      <c r="Q81" s="7">
        <f>MAX(0,Q80+$Q$5-temps_HW_ARIMA!Q74-$Q$3)</f>
        <v>35.276768402541791</v>
      </c>
      <c r="R81" s="7">
        <f>MAX(0,R80+$R$5-temps_HW_ARIMA!R74-$R$3)</f>
        <v>55.358893638516342</v>
      </c>
      <c r="S81" s="7">
        <f>MAX(0,S80+$S$5-temps_HW_ARIMA!S74-$S$3)</f>
        <v>0</v>
      </c>
      <c r="T81" s="7">
        <f>MAX(0,T80+$T$5-temps_HW_ARIMA!T74-$T$3)</f>
        <v>0</v>
      </c>
      <c r="U81" s="7">
        <f>MAX(0,U80+$U$5-temps_HW_ARIMA!U74-$U$3)</f>
        <v>0</v>
      </c>
    </row>
    <row r="82" spans="1:21" x14ac:dyDescent="0.25">
      <c r="A82" s="4">
        <v>44086</v>
      </c>
      <c r="B82" s="7">
        <f>MAX(0,B81+$B$5-temps_HW_ARIMA!B75-$B$3)</f>
        <v>16.526068961227711</v>
      </c>
      <c r="C82" s="7">
        <f>MAX(0,C81+$C$5-temps_HW_ARIMA!C75-$C$3)</f>
        <v>4.070266856638729</v>
      </c>
      <c r="D82" s="7">
        <f>MAX(0,D81+$D$5-temps_HW_ARIMA!D75-$D$3)</f>
        <v>4.6306830177868656</v>
      </c>
      <c r="E82" s="7">
        <f>MAX(0,E81+$E$5-temps_HW_ARIMA!E75-$E$3)</f>
        <v>0.28289483550968875</v>
      </c>
      <c r="F82" s="7">
        <f>MAX(0,F81+$F$5-temps_HW_ARIMA!F75-$F$3)</f>
        <v>46.225249363885453</v>
      </c>
      <c r="G82" s="7">
        <f>MAX(0,G81+$G$5-temps_HW_ARIMA!G75-$G$3)</f>
        <v>28.331744298176808</v>
      </c>
      <c r="H82" s="7">
        <f>MAX(0,H81+$H$5-temps_HW_ARIMA!H75-$H$3)</f>
        <v>0</v>
      </c>
      <c r="I82" s="7">
        <f>MAX(0,I81+$I$5-temps_HW_ARIMA!I75-$I$3)</f>
        <v>2.3416652051087956</v>
      </c>
      <c r="J82" s="7">
        <f>MAX(0,J81+$J$5-temps_HW_ARIMA!J75-$J$3)</f>
        <v>34.508815178996151</v>
      </c>
      <c r="K82" s="7">
        <f>MAX(0,K81+$K$5-temps_HW_ARIMA!K75-$K$3)</f>
        <v>7.8017423347250672</v>
      </c>
      <c r="L82" s="7">
        <f>MAX(0,L81+$L$5-temps_HW_ARIMA!L75-$L$3)</f>
        <v>0</v>
      </c>
      <c r="M82" s="7">
        <f>MAX(0,M81+$M$5-temps_HW_ARIMA!M75-$M$3)</f>
        <v>0</v>
      </c>
      <c r="N82" s="7">
        <f>MAX(0,N81+$N$5-temps_HW_ARIMA!N75-$N$3)</f>
        <v>2.2649480377875664</v>
      </c>
      <c r="O82" s="7">
        <f>MAX(0,O81+$O$5-temps_HW_ARIMA!O75-$O$3)</f>
        <v>15.553381768052887</v>
      </c>
      <c r="P82" s="7">
        <f>MAX(0,P81+$P$5-temps_HW_ARIMA!P75-$P$3)</f>
        <v>0</v>
      </c>
      <c r="Q82" s="7">
        <f>MAX(0,Q81+$Q$5-temps_HW_ARIMA!Q75-$Q$3)</f>
        <v>40.738490221099923</v>
      </c>
      <c r="R82" s="7">
        <f>MAX(0,R81+$R$5-temps_HW_ARIMA!R75-$R$3)</f>
        <v>59.136399468873854</v>
      </c>
      <c r="S82" s="7">
        <f>MAX(0,S81+$S$5-temps_HW_ARIMA!S75-$S$3)</f>
        <v>0</v>
      </c>
      <c r="T82" s="7">
        <f>MAX(0,T81+$T$5-temps_HW_ARIMA!T75-$T$3)</f>
        <v>0</v>
      </c>
      <c r="U82" s="7">
        <f>MAX(0,U81+$U$5-temps_HW_ARIMA!U75-$U$3)</f>
        <v>0</v>
      </c>
    </row>
    <row r="83" spans="1:21" x14ac:dyDescent="0.25">
      <c r="A83" s="4">
        <v>44087</v>
      </c>
      <c r="B83" s="7">
        <f>MAX(0,B82+$B$5-temps_HW_ARIMA!B76-$B$3)</f>
        <v>24.809493645847983</v>
      </c>
      <c r="C83" s="7">
        <f>MAX(0,C82+$C$5-temps_HW_ARIMA!C76-$C$3)</f>
        <v>11.305026835118273</v>
      </c>
      <c r="D83" s="7">
        <f>MAX(0,D82+$D$5-temps_HW_ARIMA!D76-$D$3)</f>
        <v>1.4196453079004252</v>
      </c>
      <c r="E83" s="7">
        <f>MAX(0,E82+$E$5-temps_HW_ARIMA!E76-$E$3)</f>
        <v>0</v>
      </c>
      <c r="F83" s="7">
        <f>MAX(0,F82+$F$5-temps_HW_ARIMA!F76-$F$3)</f>
        <v>46.79939373000002</v>
      </c>
      <c r="G83" s="7">
        <f>MAX(0,G82+$G$5-temps_HW_ARIMA!G76-$G$3)</f>
        <v>27.153386115417938</v>
      </c>
      <c r="H83" s="7">
        <f>MAX(0,H82+$H$5-temps_HW_ARIMA!H76-$H$3)</f>
        <v>0</v>
      </c>
      <c r="I83" s="7">
        <f>MAX(0,I82+$I$5-temps_HW_ARIMA!I76-$I$3)</f>
        <v>15.505100817995299</v>
      </c>
      <c r="J83" s="7">
        <f>MAX(0,J82+$J$5-temps_HW_ARIMA!J76-$J$3)</f>
        <v>35.141305663007635</v>
      </c>
      <c r="K83" s="7">
        <f>MAX(0,K82+$K$5-temps_HW_ARIMA!K76-$K$3)</f>
        <v>8.9792996043947433</v>
      </c>
      <c r="L83" s="7">
        <f>MAX(0,L82+$L$5-temps_HW_ARIMA!L76-$L$3)</f>
        <v>0</v>
      </c>
      <c r="M83" s="7">
        <f>MAX(0,M82+$M$5-temps_HW_ARIMA!M76-$M$3)</f>
        <v>11.127886021774991</v>
      </c>
      <c r="N83" s="7">
        <f>MAX(0,N82+$N$5-temps_HW_ARIMA!N76-$N$3)</f>
        <v>0.39612886721893847</v>
      </c>
      <c r="O83" s="7">
        <f>MAX(0,O82+$O$5-temps_HW_ARIMA!O76-$O$3)</f>
        <v>16.976426518700364</v>
      </c>
      <c r="P83" s="7">
        <f>MAX(0,P82+$P$5-temps_HW_ARIMA!P76-$P$3)</f>
        <v>0</v>
      </c>
      <c r="Q83" s="7">
        <f>MAX(0,Q82+$Q$5-temps_HW_ARIMA!Q76-$Q$3)</f>
        <v>43.539495643322951</v>
      </c>
      <c r="R83" s="7">
        <f>MAX(0,R82+$R$5-temps_HW_ARIMA!R76-$R$3)</f>
        <v>62.901633188573776</v>
      </c>
      <c r="S83" s="7">
        <f>MAX(0,S82+$S$5-temps_HW_ARIMA!S76-$S$3)</f>
        <v>0</v>
      </c>
      <c r="T83" s="7">
        <f>MAX(0,T82+$T$5-temps_HW_ARIMA!T76-$T$3)</f>
        <v>0</v>
      </c>
      <c r="U83" s="7">
        <f>MAX(0,U82+$U$5-temps_HW_ARIMA!U76-$U$3)</f>
        <v>8.2466996029240178</v>
      </c>
    </row>
    <row r="84" spans="1:21" x14ac:dyDescent="0.25">
      <c r="A84" s="4">
        <v>44088</v>
      </c>
      <c r="B84" s="7">
        <f>MAX(0,B83+$B$5-temps_HW_ARIMA!B77-$B$3)</f>
        <v>32.09391834107565</v>
      </c>
      <c r="C84" s="7">
        <f>MAX(0,C83+$C$5-temps_HW_ARIMA!C77-$C$3)</f>
        <v>9.8508030227041168</v>
      </c>
      <c r="D84" s="7">
        <f>MAX(0,D83+$D$5-temps_HW_ARIMA!D77-$D$3)</f>
        <v>0</v>
      </c>
      <c r="E84" s="7">
        <f>MAX(0,E83+$E$5-temps_HW_ARIMA!E77-$E$3)</f>
        <v>0</v>
      </c>
      <c r="F84" s="7">
        <f>MAX(0,F83+$F$5-temps_HW_ARIMA!F77-$F$3)</f>
        <v>45.042977897241073</v>
      </c>
      <c r="G84" s="7">
        <f>MAX(0,G83+$G$5-temps_HW_ARIMA!G77-$G$3)</f>
        <v>27.464473273685677</v>
      </c>
      <c r="H84" s="7">
        <f>MAX(0,H83+$H$5-temps_HW_ARIMA!H77-$H$3)</f>
        <v>4.3237864324105022</v>
      </c>
      <c r="I84" s="7">
        <f>MAX(0,I83+$I$5-temps_HW_ARIMA!I77-$I$3)</f>
        <v>13.206735922006487</v>
      </c>
      <c r="J84" s="7">
        <f>MAX(0,J83+$J$5-temps_HW_ARIMA!J77-$J$3)</f>
        <v>41.130209538597505</v>
      </c>
      <c r="K84" s="7">
        <f>MAX(0,K83+$K$5-temps_HW_ARIMA!K77-$K$3)</f>
        <v>7.5571073712717309</v>
      </c>
      <c r="L84" s="7">
        <f>MAX(0,L83+$L$5-temps_HW_ARIMA!L77-$L$3)</f>
        <v>8.3886220232877129</v>
      </c>
      <c r="M84" s="7">
        <f>MAX(0,M83+$M$5-temps_HW_ARIMA!M77-$M$3)</f>
        <v>4.424590620103281</v>
      </c>
      <c r="N84" s="7">
        <f>MAX(0,N83+$N$5-temps_HW_ARIMA!N77-$N$3)</f>
        <v>2.861452031978307</v>
      </c>
      <c r="O84" s="7">
        <f>MAX(0,O83+$O$5-temps_HW_ARIMA!O77-$O$3)</f>
        <v>16.493986814517029</v>
      </c>
      <c r="P84" s="7">
        <f>MAX(0,P83+$P$5-temps_HW_ARIMA!P77-$P$3)</f>
        <v>0</v>
      </c>
      <c r="Q84" s="7">
        <f>MAX(0,Q83+$Q$5-temps_HW_ARIMA!Q77-$Q$3)</f>
        <v>38.171788357468998</v>
      </c>
      <c r="R84" s="7">
        <f>MAX(0,R83+$R$5-temps_HW_ARIMA!R77-$R$3)</f>
        <v>64.952352410266897</v>
      </c>
      <c r="S84" s="7">
        <f>MAX(0,S83+$S$5-temps_HW_ARIMA!S77-$S$3)</f>
        <v>0</v>
      </c>
      <c r="T84" s="7">
        <f>MAX(0,T83+$T$5-temps_HW_ARIMA!T77-$T$3)</f>
        <v>0.44719331261146422</v>
      </c>
      <c r="U84" s="7">
        <f>MAX(0,U83+$U$5-temps_HW_ARIMA!U77-$U$3)</f>
        <v>21.918837631552954</v>
      </c>
    </row>
    <row r="85" spans="1:21" x14ac:dyDescent="0.25">
      <c r="A85" s="4">
        <v>44089</v>
      </c>
      <c r="B85" s="7">
        <f>MAX(0,B84+$B$5-temps_HW_ARIMA!B78-$B$3)</f>
        <v>32.385343035975126</v>
      </c>
      <c r="C85" s="7">
        <f>MAX(0,C84+$C$5-temps_HW_ARIMA!C78-$C$3)</f>
        <v>2.6044638739276609</v>
      </c>
      <c r="D85" s="7">
        <f>MAX(0,D84+$D$5-temps_HW_ARIMA!D78-$D$3)</f>
        <v>0</v>
      </c>
      <c r="E85" s="7">
        <f>MAX(0,E84+$E$5-temps_HW_ARIMA!E78-$E$3)</f>
        <v>0</v>
      </c>
      <c r="F85" s="7">
        <f>MAX(0,F84+$F$5-temps_HW_ARIMA!F78-$F$3)</f>
        <v>42.788025519134038</v>
      </c>
      <c r="G85" s="7">
        <f>MAX(0,G84+$G$5-temps_HW_ARIMA!G78-$G$3)</f>
        <v>31.621412221823725</v>
      </c>
      <c r="H85" s="7">
        <f>MAX(0,H84+$H$5-temps_HW_ARIMA!H78-$H$3)</f>
        <v>16.2558472038139</v>
      </c>
      <c r="I85" s="7">
        <f>MAX(0,I84+$I$5-temps_HW_ARIMA!I78-$I$3)</f>
        <v>2.2566269184586778</v>
      </c>
      <c r="J85" s="7">
        <f>MAX(0,J84+$J$5-temps_HW_ARIMA!J78-$J$3)</f>
        <v>45.485792925632474</v>
      </c>
      <c r="K85" s="7">
        <f>MAX(0,K84+$K$5-temps_HW_ARIMA!K78-$K$3)</f>
        <v>12.30412545386331</v>
      </c>
      <c r="L85" s="7">
        <f>MAX(0,L84+$L$5-temps_HW_ARIMA!L78-$L$3)</f>
        <v>6.0700545816986304</v>
      </c>
      <c r="M85" s="7">
        <f>MAX(0,M84+$M$5-temps_HW_ARIMA!M78-$M$3)</f>
        <v>6.135032065211071</v>
      </c>
      <c r="N85" s="7">
        <f>MAX(0,N84+$N$5-temps_HW_ARIMA!N78-$N$3)</f>
        <v>6.0443616240168474E-2</v>
      </c>
      <c r="O85" s="7">
        <f>MAX(0,O84+$O$5-temps_HW_ARIMA!O78-$O$3)</f>
        <v>25.005395361782206</v>
      </c>
      <c r="P85" s="7">
        <f>MAX(0,P84+$P$5-temps_HW_ARIMA!P78-$P$3)</f>
        <v>0</v>
      </c>
      <c r="Q85" s="7">
        <f>MAX(0,Q84+$Q$5-temps_HW_ARIMA!Q78-$Q$3)</f>
        <v>34.425184655471654</v>
      </c>
      <c r="R85" s="7">
        <f>MAX(0,R84+$R$5-temps_HW_ARIMA!R78-$R$3)</f>
        <v>73.62683356356203</v>
      </c>
      <c r="S85" s="7">
        <f>MAX(0,S84+$S$5-temps_HW_ARIMA!S78-$S$3)</f>
        <v>0</v>
      </c>
      <c r="T85" s="7">
        <f>MAX(0,T84+$T$5-temps_HW_ARIMA!T78-$T$3)</f>
        <v>0.87629083721633449</v>
      </c>
      <c r="U85" s="7">
        <f>MAX(0,U84+$U$5-temps_HW_ARIMA!U78-$U$3)</f>
        <v>26.684241224529565</v>
      </c>
    </row>
    <row r="86" spans="1:21" x14ac:dyDescent="0.25">
      <c r="A86" s="4">
        <v>44090</v>
      </c>
      <c r="B86" s="7">
        <f>MAX(0,B85+$B$5-temps_HW_ARIMA!B79-$B$3)</f>
        <v>36.6727677297485</v>
      </c>
      <c r="C86" s="7">
        <f>MAX(0,C85+$C$5-temps_HW_ARIMA!C79-$C$3)</f>
        <v>3.524090144986805</v>
      </c>
      <c r="D86" s="7">
        <f>MAX(0,D85+$D$5-temps_HW_ARIMA!D79-$D$3)</f>
        <v>0</v>
      </c>
      <c r="E86" s="7">
        <f>MAX(0,E85+$E$5-temps_HW_ARIMA!E79-$E$3)</f>
        <v>0</v>
      </c>
      <c r="F86" s="7">
        <f>MAX(0,F85+$F$5-temps_HW_ARIMA!F79-$F$3)</f>
        <v>54.094791419164721</v>
      </c>
      <c r="G86" s="7">
        <f>MAX(0,G85+$G$5-temps_HW_ARIMA!G79-$G$3)</f>
        <v>43.040850164561071</v>
      </c>
      <c r="H86" s="7">
        <f>MAX(0,H85+$H$5-temps_HW_ARIMA!H79-$H$3)</f>
        <v>12.715019698747399</v>
      </c>
      <c r="I86" s="7">
        <f>MAX(0,I85+$I$5-temps_HW_ARIMA!I79-$I$3)</f>
        <v>3.2200992242281776</v>
      </c>
      <c r="J86" s="7">
        <f>MAX(0,J85+$J$5-temps_HW_ARIMA!J79-$J$3)</f>
        <v>55.192267711424755</v>
      </c>
      <c r="K86" s="7">
        <f>MAX(0,K85+$K$5-temps_HW_ARIMA!K79-$K$3)</f>
        <v>8.6732553107731896</v>
      </c>
      <c r="L86" s="7">
        <f>MAX(0,L85+$L$5-temps_HW_ARIMA!L79-$L$3)</f>
        <v>7.9605567594821478</v>
      </c>
      <c r="M86" s="7">
        <f>MAX(0,M85+$M$5-temps_HW_ARIMA!M79-$M$3)</f>
        <v>6.8751034725469609</v>
      </c>
      <c r="N86" s="7">
        <f>MAX(0,N85+$N$5-temps_HW_ARIMA!N79-$N$3)</f>
        <v>10.611423953636933</v>
      </c>
      <c r="O86" s="7">
        <f>MAX(0,O85+$O$5-temps_HW_ARIMA!O79-$O$3)</f>
        <v>28.272621104540477</v>
      </c>
      <c r="P86" s="7">
        <f>MAX(0,P85+$P$5-temps_HW_ARIMA!P79-$P$3)</f>
        <v>0</v>
      </c>
      <c r="Q86" s="7">
        <f>MAX(0,Q85+$Q$5-temps_HW_ARIMA!Q79-$Q$3)</f>
        <v>36.817651127082584</v>
      </c>
      <c r="R86" s="7">
        <f>MAX(0,R85+$R$5-temps_HW_ARIMA!R79-$R$3)</f>
        <v>89.186410482688245</v>
      </c>
      <c r="S86" s="7">
        <f>MAX(0,S85+$S$5-temps_HW_ARIMA!S79-$S$3)</f>
        <v>0</v>
      </c>
      <c r="T86" s="7">
        <f>MAX(0,T85+$T$5-temps_HW_ARIMA!T79-$T$3)</f>
        <v>0</v>
      </c>
      <c r="U86" s="7">
        <f>MAX(0,U85+$U$5-temps_HW_ARIMA!U79-$U$3)</f>
        <v>25.191754023008976</v>
      </c>
    </row>
    <row r="87" spans="1:21" x14ac:dyDescent="0.25">
      <c r="A87" s="4">
        <v>44091</v>
      </c>
      <c r="B87" s="7">
        <f>MAX(0,B86+$B$5-temps_HW_ARIMA!B80-$B$3)</f>
        <v>40.96019242543808</v>
      </c>
      <c r="C87" s="7">
        <f>MAX(0,C86+$C$5-temps_HW_ARIMA!C80-$C$3)</f>
        <v>1.3428434160245546</v>
      </c>
      <c r="D87" s="7">
        <f>MAX(0,D86+$D$5-temps_HW_ARIMA!D80-$D$3)</f>
        <v>0</v>
      </c>
      <c r="E87" s="7">
        <f>MAX(0,E86+$E$5-temps_HW_ARIMA!E80-$E$3)</f>
        <v>1.1572696962058675</v>
      </c>
      <c r="F87" s="7">
        <f>MAX(0,F86+$F$5-temps_HW_ARIMA!F80-$F$3)</f>
        <v>62.917269261300774</v>
      </c>
      <c r="G87" s="7">
        <f>MAX(0,G86+$G$5-temps_HW_ARIMA!G80-$G$3)</f>
        <v>52.775875799573718</v>
      </c>
      <c r="H87" s="7">
        <f>MAX(0,H86+$H$5-temps_HW_ARIMA!H80-$H$3)</f>
        <v>8.3035701737839975</v>
      </c>
      <c r="I87" s="7">
        <f>MAX(0,I86+$I$5-temps_HW_ARIMA!I80-$I$3)</f>
        <v>4.1885507557694686</v>
      </c>
      <c r="J87" s="7">
        <f>MAX(0,J86+$J$5-temps_HW_ARIMA!J80-$J$3)</f>
        <v>62.493263723953625</v>
      </c>
      <c r="K87" s="7">
        <f>MAX(0,K86+$K$5-temps_HW_ARIMA!K80-$K$3)</f>
        <v>3.994656478873968</v>
      </c>
      <c r="L87" s="7">
        <f>MAX(0,L86+$L$5-temps_HW_ARIMA!L80-$L$3)</f>
        <v>8.9426418914614665</v>
      </c>
      <c r="M87" s="7">
        <f>MAX(0,M86+$M$5-temps_HW_ARIMA!M80-$M$3)</f>
        <v>10.565260088164571</v>
      </c>
      <c r="N87" s="7">
        <f>MAX(0,N86+$N$5-temps_HW_ARIMA!N80-$N$3)</f>
        <v>13.731870473388302</v>
      </c>
      <c r="O87" s="7">
        <f>MAX(0,O86+$O$5-temps_HW_ARIMA!O80-$O$3)</f>
        <v>41.401227590757443</v>
      </c>
      <c r="P87" s="7">
        <f>MAX(0,P86+$P$5-temps_HW_ARIMA!P80-$P$3)</f>
        <v>7.1990315398692877</v>
      </c>
      <c r="Q87" s="7">
        <f>MAX(0,Q86+$Q$5-temps_HW_ARIMA!Q80-$Q$3)</f>
        <v>41.429883678613635</v>
      </c>
      <c r="R87" s="7">
        <f>MAX(0,R86+$R$5-temps_HW_ARIMA!R80-$R$3)</f>
        <v>89.012479379893492</v>
      </c>
      <c r="S87" s="7">
        <f>MAX(0,S86+$S$5-temps_HW_ARIMA!S80-$S$3)</f>
        <v>0</v>
      </c>
      <c r="T87" s="7">
        <f>MAX(0,T86+$T$5-temps_HW_ARIMA!T80-$T$3)</f>
        <v>4.6010664883427701</v>
      </c>
      <c r="U87" s="7">
        <f>MAX(0,U86+$U$5-temps_HW_ARIMA!U80-$U$3)</f>
        <v>28.668065939693896</v>
      </c>
    </row>
    <row r="88" spans="1:21" x14ac:dyDescent="0.25">
      <c r="A88" s="4">
        <v>44092</v>
      </c>
      <c r="B88" s="7">
        <f>MAX(0,B87+$B$5-temps_HW_ARIMA!B81-$B$3)</f>
        <v>49.243617126062446</v>
      </c>
      <c r="C88" s="7">
        <f>MAX(0,C87+$C$5-temps_HW_ARIMA!C81-$C$3)</f>
        <v>1.9485626405946919</v>
      </c>
      <c r="D88" s="7">
        <f>MAX(0,D87+$D$5-temps_HW_ARIMA!D81-$D$3)</f>
        <v>0</v>
      </c>
      <c r="E88" s="7">
        <f>MAX(0,E87+$E$5-temps_HW_ARIMA!E81-$E$3)</f>
        <v>6.1873722986815327</v>
      </c>
      <c r="F88" s="7">
        <f>MAX(0,F87+$F$5-temps_HW_ARIMA!F81-$F$3)</f>
        <v>72.316303429561145</v>
      </c>
      <c r="G88" s="7">
        <f>MAX(0,G87+$G$5-temps_HW_ARIMA!G81-$G$3)</f>
        <v>58.506126169086365</v>
      </c>
      <c r="H88" s="7">
        <f>MAX(0,H87+$H$5-temps_HW_ARIMA!H81-$H$3)</f>
        <v>7.933021523233494</v>
      </c>
      <c r="I88" s="7">
        <f>MAX(0,I87+$I$5-temps_HW_ARIMA!I81-$I$3)</f>
        <v>8.8719914584938664</v>
      </c>
      <c r="J88" s="7">
        <f>MAX(0,J87+$J$5-temps_HW_ARIMA!J81-$J$3)</f>
        <v>66.413672851553414</v>
      </c>
      <c r="K88" s="7">
        <f>MAX(0,K87+$K$5-temps_HW_ARIMA!K81-$K$3)</f>
        <v>5.0108292643200558</v>
      </c>
      <c r="L88" s="7">
        <f>MAX(0,L87+$L$5-temps_HW_ARIMA!L81-$L$3)</f>
        <v>5.2843054971342864</v>
      </c>
      <c r="M88" s="7">
        <f>MAX(0,M87+$M$5-temps_HW_ARIMA!M81-$M$3)</f>
        <v>13.933229708455279</v>
      </c>
      <c r="N88" s="7">
        <f>MAX(0,N87+$N$5-temps_HW_ARIMA!N81-$N$3)</f>
        <v>25.402371967466767</v>
      </c>
      <c r="O88" s="7">
        <f>MAX(0,O87+$O$5-temps_HW_ARIMA!O81-$O$3)</f>
        <v>40.189082504277906</v>
      </c>
      <c r="P88" s="7">
        <f>MAX(0,P87+$P$5-temps_HW_ARIMA!P81-$P$3)</f>
        <v>0</v>
      </c>
      <c r="Q88" s="7">
        <f>MAX(0,Q87+$Q$5-temps_HW_ARIMA!Q81-$Q$3)</f>
        <v>46.799684453854169</v>
      </c>
      <c r="R88" s="7">
        <f>MAX(0,R87+$R$5-temps_HW_ARIMA!R81-$R$3)</f>
        <v>98.481292864668418</v>
      </c>
      <c r="S88" s="7">
        <f>MAX(0,S87+$S$5-temps_HW_ARIMA!S81-$S$3)</f>
        <v>6.597103467161257</v>
      </c>
      <c r="T88" s="7">
        <f>MAX(0,T87+$T$5-temps_HW_ARIMA!T81-$T$3)</f>
        <v>3.1733258085661369</v>
      </c>
      <c r="U88" s="7">
        <f>MAX(0,U87+$U$5-temps_HW_ARIMA!U81-$U$3)</f>
        <v>29.99125068953591</v>
      </c>
    </row>
    <row r="89" spans="1:21" x14ac:dyDescent="0.25">
      <c r="A89" s="4">
        <v>44093</v>
      </c>
      <c r="B89" s="7">
        <f>MAX(0,B88+$B$5-temps_HW_ARIMA!B82-$B$3)</f>
        <v>56.528041831570221</v>
      </c>
      <c r="C89" s="7">
        <f>MAX(0,C88+$C$5-temps_HW_ARIMA!C82-$C$3)</f>
        <v>0.21837373991903508</v>
      </c>
      <c r="D89" s="7">
        <f>MAX(0,D88+$D$5-temps_HW_ARIMA!D82-$D$3)</f>
        <v>0</v>
      </c>
      <c r="E89" s="7">
        <f>MAX(0,E88+$E$5-temps_HW_ARIMA!E82-$E$3)</f>
        <v>9.0462558034516096</v>
      </c>
      <c r="F89" s="7">
        <f>MAX(0,F88+$F$5-temps_HW_ARIMA!F82-$F$3)</f>
        <v>85.320154555689129</v>
      </c>
      <c r="G89" s="7">
        <f>MAX(0,G88+$G$5-temps_HW_ARIMA!G82-$G$3)</f>
        <v>53.497035993024518</v>
      </c>
      <c r="H89" s="7">
        <f>MAX(0,H88+$H$5-temps_HW_ARIMA!H82-$H$3)</f>
        <v>9.8366147752148851</v>
      </c>
      <c r="I89" s="7">
        <f>MAX(0,I88+$I$5-temps_HW_ARIMA!I82-$I$3)</f>
        <v>11.101917198247662</v>
      </c>
      <c r="J89" s="7">
        <f>MAX(0,J88+$J$5-temps_HW_ARIMA!J82-$J$3)</f>
        <v>68.261545317713797</v>
      </c>
      <c r="K89" s="7">
        <f>MAX(0,K88+$K$5-temps_HW_ARIMA!K82-$K$3)</f>
        <v>4.5991410891832389</v>
      </c>
      <c r="L89" s="7">
        <f>MAX(0,L88+$L$5-temps_HW_ARIMA!L82-$L$3)</f>
        <v>1.2126877132035956</v>
      </c>
      <c r="M89" s="7">
        <f>MAX(0,M88+$M$5-temps_HW_ARIMA!M82-$M$3)</f>
        <v>22.614739031680166</v>
      </c>
      <c r="N89" s="7">
        <f>MAX(0,N88+$N$5-temps_HW_ARIMA!N82-$N$3)</f>
        <v>24.962121082503035</v>
      </c>
      <c r="O89" s="7">
        <f>MAX(0,O88+$O$5-temps_HW_ARIMA!O82-$O$3)</f>
        <v>44.308786336282978</v>
      </c>
      <c r="P89" s="7">
        <f>MAX(0,P88+$P$5-temps_HW_ARIMA!P82-$P$3)</f>
        <v>2.4220342597268916</v>
      </c>
      <c r="Q89" s="7">
        <f>MAX(0,Q88+$Q$5-temps_HW_ARIMA!Q82-$Q$3)</f>
        <v>53.250351586754888</v>
      </c>
      <c r="R89" s="7">
        <f>MAX(0,R88+$R$5-temps_HW_ARIMA!R82-$R$3)</f>
        <v>108.86752286638625</v>
      </c>
      <c r="S89" s="7">
        <f>MAX(0,S88+$S$5-temps_HW_ARIMA!S82-$S$3)</f>
        <v>8.7313174364792125</v>
      </c>
      <c r="T89" s="7">
        <f>MAX(0,T88+$T$5-temps_HW_ARIMA!T82-$T$3)</f>
        <v>0</v>
      </c>
      <c r="U89" s="7">
        <f>MAX(0,U88+$U$5-temps_HW_ARIMA!U82-$U$3)</f>
        <v>31.812233002416143</v>
      </c>
    </row>
    <row r="90" spans="1:21" x14ac:dyDescent="0.25">
      <c r="A90" s="4">
        <v>44094</v>
      </c>
      <c r="B90" s="7">
        <f>MAX(0,B89+$B$5-temps_HW_ARIMA!B83-$B$3)</f>
        <v>63.81246653955499</v>
      </c>
      <c r="C90" s="7">
        <f>MAX(0,C89+$C$5-temps_HW_ARIMA!C83-$C$3)</f>
        <v>0</v>
      </c>
      <c r="D90" s="7">
        <f>MAX(0,D89+$D$5-temps_HW_ARIMA!D83-$D$3)</f>
        <v>0</v>
      </c>
      <c r="E90" s="7">
        <f>MAX(0,E89+$E$5-temps_HW_ARIMA!E83-$E$3)</f>
        <v>10.884062653292284</v>
      </c>
      <c r="F90" s="7">
        <f>MAX(0,F89+$F$5-temps_HW_ARIMA!F83-$F$3)</f>
        <v>99.380612385974203</v>
      </c>
      <c r="G90" s="7">
        <f>MAX(0,G89+$G$5-temps_HW_ARIMA!G83-$G$3)</f>
        <v>52.545285573556463</v>
      </c>
      <c r="H90" s="7">
        <f>MAX(0,H89+$H$5-temps_HW_ARIMA!H83-$H$3)</f>
        <v>10.941964492573577</v>
      </c>
      <c r="I90" s="7">
        <f>MAX(0,I89+$I$5-temps_HW_ARIMA!I83-$I$3)</f>
        <v>4.7269002878559538</v>
      </c>
      <c r="J90" s="7">
        <f>MAX(0,J89+$J$5-temps_HW_ARIMA!J83-$J$3)</f>
        <v>69.87877396402267</v>
      </c>
      <c r="K90" s="7">
        <f>MAX(0,K89+$K$5-temps_HW_ARIMA!K83-$K$3)</f>
        <v>7.223183890277217</v>
      </c>
      <c r="L90" s="7">
        <f>MAX(0,L89+$L$5-temps_HW_ARIMA!L83-$L$3)</f>
        <v>2.6972391913210059</v>
      </c>
      <c r="M90" s="7">
        <f>MAX(0,M89+$M$5-temps_HW_ARIMA!M83-$M$3)</f>
        <v>30.974053300577275</v>
      </c>
      <c r="N90" s="7">
        <f>MAX(0,N89+$N$5-temps_HW_ARIMA!N83-$N$3)</f>
        <v>28.944585345142702</v>
      </c>
      <c r="O90" s="7">
        <f>MAX(0,O89+$O$5-temps_HW_ARIMA!O83-$O$3)</f>
        <v>53.683695088491035</v>
      </c>
      <c r="P90" s="7">
        <f>MAX(0,P89+$P$5-temps_HW_ARIMA!P83-$P$3)</f>
        <v>0</v>
      </c>
      <c r="Q90" s="7">
        <f>MAX(0,Q89+$Q$5-temps_HW_ARIMA!Q83-$Q$3)</f>
        <v>54.988324823916003</v>
      </c>
      <c r="R90" s="7">
        <f>MAX(0,R89+$R$5-temps_HW_ARIMA!R83-$R$3)</f>
        <v>112.7791797629954</v>
      </c>
      <c r="S90" s="7">
        <f>MAX(0,S89+$S$5-temps_HW_ARIMA!S83-$S$3)</f>
        <v>10.196111756029477</v>
      </c>
      <c r="T90" s="7">
        <f>MAX(0,T89+$T$5-temps_HW_ARIMA!T83-$T$3)</f>
        <v>0</v>
      </c>
      <c r="U90" s="7">
        <f>MAX(0,U89+$U$5-temps_HW_ARIMA!U83-$U$3)</f>
        <v>31.128749576111581</v>
      </c>
    </row>
    <row r="91" spans="1:21" x14ac:dyDescent="0.25">
      <c r="A91" s="4">
        <v>44095</v>
      </c>
      <c r="B91" s="7">
        <f>MAX(0,B90+$B$5-temps_HW_ARIMA!B84-$B$3)</f>
        <v>72.095891250056781</v>
      </c>
      <c r="C91" s="7">
        <f>MAX(0,C90+$C$5-temps_HW_ARIMA!C84-$C$3)</f>
        <v>0</v>
      </c>
      <c r="D91" s="7">
        <f>MAX(0,D90+$D$5-temps_HW_ARIMA!D84-$D$3)</f>
        <v>2.1226384086002534</v>
      </c>
      <c r="E91" s="7">
        <f>MAX(0,E90+$E$5-temps_HW_ARIMA!E84-$E$3)</f>
        <v>21.854751104065052</v>
      </c>
      <c r="F91" s="7">
        <f>MAX(0,F90+$F$5-temps_HW_ARIMA!F84-$F$3)</f>
        <v>93.184229984600464</v>
      </c>
      <c r="G91" s="7">
        <f>MAX(0,G90+$G$5-temps_HW_ARIMA!G84-$G$3)</f>
        <v>61.841623475740711</v>
      </c>
      <c r="H91" s="7">
        <f>MAX(0,H90+$H$5-temps_HW_ARIMA!H84-$H$3)</f>
        <v>7.1393731565630691</v>
      </c>
      <c r="I91" s="7">
        <f>MAX(0,I90+$I$5-temps_HW_ARIMA!I84-$I$3)</f>
        <v>2.6437233025782509</v>
      </c>
      <c r="J91" s="7">
        <f>MAX(0,J90+$J$5-temps_HW_ARIMA!J84-$J$3)</f>
        <v>81.975197349896348</v>
      </c>
      <c r="K91" s="7">
        <f>MAX(0,K90+$K$5-temps_HW_ARIMA!K84-$K$3)</f>
        <v>4.4379227162269972</v>
      </c>
      <c r="L91" s="7">
        <f>MAX(0,L90+$L$5-temps_HW_ARIMA!L84-$L$3)</f>
        <v>8.0647385877875202</v>
      </c>
      <c r="M91" s="7">
        <f>MAX(0,M90+$M$5-temps_HW_ARIMA!M84-$M$3)</f>
        <v>34.207708629630467</v>
      </c>
      <c r="N91" s="7">
        <f>MAX(0,N90+$N$5-temps_HW_ARIMA!N84-$N$3)</f>
        <v>36.411705328305366</v>
      </c>
      <c r="O91" s="7">
        <f>MAX(0,O90+$O$5-temps_HW_ARIMA!O84-$O$3)</f>
        <v>60.479856985846496</v>
      </c>
      <c r="P91" s="7">
        <f>MAX(0,P90+$P$5-temps_HW_ARIMA!P84-$P$3)</f>
        <v>0</v>
      </c>
      <c r="Q91" s="7">
        <f>MAX(0,Q90+$Q$5-temps_HW_ARIMA!Q84-$Q$3)</f>
        <v>57.065254749700344</v>
      </c>
      <c r="R91" s="7">
        <f>MAX(0,R90+$R$5-temps_HW_ARIMA!R84-$R$3)</f>
        <v>117.73882617583943</v>
      </c>
      <c r="S91" s="7">
        <f>MAX(0,S90+$S$5-temps_HW_ARIMA!S84-$S$3)</f>
        <v>3.0049288871624311</v>
      </c>
      <c r="T91" s="7">
        <f>MAX(0,T90+$T$5-temps_HW_ARIMA!T84-$T$3)</f>
        <v>10.753898904918163</v>
      </c>
      <c r="U91" s="7">
        <f>MAX(0,U90+$U$5-temps_HW_ARIMA!U84-$U$3)</f>
        <v>24.551070275120601</v>
      </c>
    </row>
    <row r="92" spans="1:21" x14ac:dyDescent="0.25">
      <c r="A92" s="4">
        <v>44096</v>
      </c>
      <c r="B92" s="7">
        <f>MAX(0,B91+$B$5-temps_HW_ARIMA!B85-$B$3)</f>
        <v>77.382315960057255</v>
      </c>
      <c r="C92" s="7">
        <f>MAX(0,C91+$C$5-temps_HW_ARIMA!C85-$C$3)</f>
        <v>0</v>
      </c>
      <c r="D92" s="7">
        <f>MAX(0,D91+$D$5-temps_HW_ARIMA!D85-$D$3)</f>
        <v>18.923042676295111</v>
      </c>
      <c r="E92" s="7">
        <f>MAX(0,E91+$E$5-temps_HW_ARIMA!E85-$E$3)</f>
        <v>18.44927034057762</v>
      </c>
      <c r="F92" s="7">
        <f>MAX(0,F91+$F$5-temps_HW_ARIMA!F85-$F$3)</f>
        <v>109.44639025350003</v>
      </c>
      <c r="G92" s="7">
        <f>MAX(0,G91+$G$5-temps_HW_ARIMA!G85-$G$3)</f>
        <v>66.632647604553853</v>
      </c>
      <c r="H92" s="7">
        <f>MAX(0,H91+$H$5-temps_HW_ARIMA!H85-$H$3)</f>
        <v>5.3557735857273645</v>
      </c>
      <c r="I92" s="7">
        <f>MAX(0,I91+$I$5-temps_HW_ARIMA!I85-$I$3)</f>
        <v>9.5336685641709522</v>
      </c>
      <c r="J92" s="7">
        <f>MAX(0,J91+$J$5-temps_HW_ARIMA!J85-$J$3)</f>
        <v>95.762981764518116</v>
      </c>
      <c r="K92" s="7">
        <f>MAX(0,K91+$K$5-temps_HW_ARIMA!K85-$K$3)</f>
        <v>0</v>
      </c>
      <c r="L92" s="7">
        <f>MAX(0,L91+$L$5-temps_HW_ARIMA!L85-$L$3)</f>
        <v>15.764646857926639</v>
      </c>
      <c r="M92" s="7">
        <f>MAX(0,M91+$M$5-temps_HW_ARIMA!M85-$M$3)</f>
        <v>34.181956897153761</v>
      </c>
      <c r="N92" s="7">
        <f>MAX(0,N91+$N$5-temps_HW_ARIMA!N85-$N$3)</f>
        <v>36.554710980380442</v>
      </c>
      <c r="O92" s="7">
        <f>MAX(0,O91+$O$5-temps_HW_ARIMA!O85-$O$3)</f>
        <v>57.289349774007775</v>
      </c>
      <c r="P92" s="7">
        <f>MAX(0,P91+$P$5-temps_HW_ARIMA!P85-$P$3)</f>
        <v>0</v>
      </c>
      <c r="Q92" s="7">
        <f>MAX(0,Q91+$Q$5-temps_HW_ARIMA!Q85-$Q$3)</f>
        <v>58.648057437943791</v>
      </c>
      <c r="R92" s="7">
        <f>MAX(0,R91+$R$5-temps_HW_ARIMA!R85-$R$3)</f>
        <v>126.95505221173516</v>
      </c>
      <c r="S92" s="7">
        <f>MAX(0,S91+$S$5-temps_HW_ARIMA!S85-$S$3)</f>
        <v>7.4277961815988887</v>
      </c>
      <c r="T92" s="7">
        <f>MAX(0,T91+$T$5-temps_HW_ARIMA!T85-$T$3)</f>
        <v>0.36419705854543238</v>
      </c>
      <c r="U92" s="7">
        <f>MAX(0,U91+$U$5-temps_HW_ARIMA!U85-$U$3)</f>
        <v>34.415567351869122</v>
      </c>
    </row>
    <row r="93" spans="1:21" x14ac:dyDescent="0.25">
      <c r="A93" s="4">
        <v>44097</v>
      </c>
      <c r="B93" s="7">
        <f>MAX(0,B92+$B$5-temps_HW_ARIMA!B86-$B$3)</f>
        <v>79.671740664978117</v>
      </c>
      <c r="C93" s="7">
        <f>MAX(0,C92+$C$5-temps_HW_ARIMA!C86-$C$3)</f>
        <v>8.2359410745663446</v>
      </c>
      <c r="D93" s="7">
        <f>MAX(0,D92+$D$5-temps_HW_ARIMA!D86-$D$3)</f>
        <v>8.3190055440116595</v>
      </c>
      <c r="E93" s="7">
        <f>MAX(0,E92+$E$5-temps_HW_ARIMA!E86-$E$3)</f>
        <v>28.785567598159084</v>
      </c>
      <c r="F93" s="7">
        <f>MAX(0,F92+$F$5-temps_HW_ARIMA!F86-$F$3)</f>
        <v>119.5801062570835</v>
      </c>
      <c r="G93" s="7">
        <f>MAX(0,G92+$G$5-temps_HW_ARIMA!G86-$G$3)</f>
        <v>60.440105794135086</v>
      </c>
      <c r="H93" s="7">
        <f>MAX(0,H92+$H$5-temps_HW_ARIMA!H86-$H$3)</f>
        <v>8.0351206828209616</v>
      </c>
      <c r="I93" s="7">
        <f>MAX(0,I92+$I$5-temps_HW_ARIMA!I86-$I$3)</f>
        <v>11.295188899447652</v>
      </c>
      <c r="J93" s="7">
        <f>MAX(0,J92+$J$5-temps_HW_ARIMA!J86-$J$3)</f>
        <v>95.407124012422514</v>
      </c>
      <c r="K93" s="7">
        <f>MAX(0,K92+$K$5-temps_HW_ARIMA!K86-$K$3)</f>
        <v>0</v>
      </c>
      <c r="L93" s="7">
        <f>MAX(0,L92+$L$5-temps_HW_ARIMA!L86-$L$3)</f>
        <v>14.791358026342753</v>
      </c>
      <c r="M93" s="7">
        <f>MAX(0,M92+$M$5-temps_HW_ARIMA!M86-$M$3)</f>
        <v>29.205310053973257</v>
      </c>
      <c r="N93" s="7">
        <f>MAX(0,N92+$N$5-temps_HW_ARIMA!N86-$N$3)</f>
        <v>38.946294618716315</v>
      </c>
      <c r="O93" s="7">
        <f>MAX(0,O92+$O$5-temps_HW_ARIMA!O86-$O$3)</f>
        <v>58.992784190052447</v>
      </c>
      <c r="P93" s="7">
        <f>MAX(0,P92+$P$5-temps_HW_ARIMA!P86-$P$3)</f>
        <v>0</v>
      </c>
      <c r="Q93" s="7">
        <f>MAX(0,Q92+$Q$5-temps_HW_ARIMA!Q86-$Q$3)</f>
        <v>63.580574552133015</v>
      </c>
      <c r="R93" s="7">
        <f>MAX(0,R92+$R$5-temps_HW_ARIMA!R86-$R$3)</f>
        <v>127.6253082587676</v>
      </c>
      <c r="S93" s="7">
        <f>MAX(0,S92+$S$5-temps_HW_ARIMA!S86-$S$3)</f>
        <v>12.012549856143547</v>
      </c>
      <c r="T93" s="7">
        <f>MAX(0,T92+$T$5-temps_HW_ARIMA!T86-$T$3)</f>
        <v>0.66891519214410167</v>
      </c>
      <c r="U93" s="7">
        <f>MAX(0,U92+$U$5-temps_HW_ARIMA!U86-$U$3)</f>
        <v>45.705603510715854</v>
      </c>
    </row>
    <row r="94" spans="1:21" x14ac:dyDescent="0.25">
      <c r="A94" s="4">
        <v>44098</v>
      </c>
      <c r="B94" s="7">
        <f>MAX(0,B93+$B$5-temps_HW_ARIMA!B87-$B$3)</f>
        <v>81.961165364656381</v>
      </c>
      <c r="C94" s="7">
        <f>MAX(0,C93+$C$5-temps_HW_ARIMA!C87-$C$3)</f>
        <v>10.522627200203491</v>
      </c>
      <c r="D94" s="7">
        <f>MAX(0,D93+$D$5-temps_HW_ARIMA!D87-$D$3)</f>
        <v>6.7518015765591182</v>
      </c>
      <c r="E94" s="7">
        <f>MAX(0,E93+$E$5-temps_HW_ARIMA!E87-$E$3)</f>
        <v>36.535786438092835</v>
      </c>
      <c r="F94" s="7">
        <f>MAX(0,F93+$F$5-temps_HW_ARIMA!F87-$F$3)</f>
        <v>123.38029114746877</v>
      </c>
      <c r="G94" s="7">
        <f>MAX(0,G93+$G$5-temps_HW_ARIMA!G87-$G$3)</f>
        <v>56.393769560228939</v>
      </c>
      <c r="H94" s="7">
        <f>MAX(0,H93+$H$5-temps_HW_ARIMA!H87-$H$3)</f>
        <v>26.529177951704156</v>
      </c>
      <c r="I94" s="7">
        <f>MAX(0,I93+$I$5-temps_HW_ARIMA!I87-$I$3)</f>
        <v>21.357637514582748</v>
      </c>
      <c r="J94" s="7">
        <f>MAX(0,J93+$J$5-temps_HW_ARIMA!J87-$J$3)</f>
        <v>97.996173881245383</v>
      </c>
      <c r="K94" s="7">
        <f>MAX(0,K93+$K$5-temps_HW_ARIMA!K87-$K$3)</f>
        <v>0</v>
      </c>
      <c r="L94" s="7">
        <f>MAX(0,L93+$L$5-temps_HW_ARIMA!L87-$L$3)</f>
        <v>11.19520421146267</v>
      </c>
      <c r="M94" s="7">
        <f>MAX(0,M93+$M$5-temps_HW_ARIMA!M87-$M$3)</f>
        <v>31.242568012838554</v>
      </c>
      <c r="N94" s="7">
        <f>MAX(0,N93+$N$5-temps_HW_ARIMA!N87-$N$3)</f>
        <v>34.67935564894578</v>
      </c>
      <c r="O94" s="7">
        <f>MAX(0,O93+$O$5-temps_HW_ARIMA!O87-$O$3)</f>
        <v>63.800429625968818</v>
      </c>
      <c r="P94" s="7">
        <f>MAX(0,P93+$P$5-temps_HW_ARIMA!P87-$P$3)</f>
        <v>0</v>
      </c>
      <c r="Q94" s="7">
        <f>MAX(0,Q93+$Q$5-temps_HW_ARIMA!Q87-$Q$3)</f>
        <v>68.530433287793045</v>
      </c>
      <c r="R94" s="7">
        <f>MAX(0,R93+$R$5-temps_HW_ARIMA!R87-$R$3)</f>
        <v>136.02341055660582</v>
      </c>
      <c r="S94" s="7">
        <f>MAX(0,S93+$S$5-temps_HW_ARIMA!S87-$S$3)</f>
        <v>15.732706570288411</v>
      </c>
      <c r="T94" s="7">
        <f>MAX(0,T93+$T$5-temps_HW_ARIMA!T87-$T$3)</f>
        <v>14.814716555792973</v>
      </c>
      <c r="U94" s="7">
        <f>MAX(0,U93+$U$5-temps_HW_ARIMA!U87-$U$3)</f>
        <v>49.153985843958587</v>
      </c>
    </row>
    <row r="95" spans="1:21" x14ac:dyDescent="0.25">
      <c r="A95" s="4">
        <v>44099</v>
      </c>
      <c r="B95" s="7">
        <f>MAX(0,B94+$B$5-temps_HW_ARIMA!B88-$B$3)</f>
        <v>81.253590058189161</v>
      </c>
      <c r="C95" s="7">
        <f>MAX(0,C94+$C$5-temps_HW_ARIMA!C88-$C$3)</f>
        <v>8.7816723757833337</v>
      </c>
      <c r="D95" s="7">
        <f>MAX(0,D94+$D$5-temps_HW_ARIMA!D88-$D$3)</f>
        <v>24.003394136898478</v>
      </c>
      <c r="E95" s="7">
        <f>MAX(0,E94+$E$5-temps_HW_ARIMA!E88-$E$3)</f>
        <v>39.405004061717896</v>
      </c>
      <c r="F95" s="7">
        <f>MAX(0,F94+$F$5-temps_HW_ARIMA!F88-$F$3)</f>
        <v>124.39744611574133</v>
      </c>
      <c r="G95" s="7">
        <f>MAX(0,G94+$G$5-temps_HW_ARIMA!G88-$G$3)</f>
        <v>69.575953162231684</v>
      </c>
      <c r="H95" s="7">
        <f>MAX(0,H94+$H$5-temps_HW_ARIMA!H88-$H$3)</f>
        <v>41.156251353422448</v>
      </c>
      <c r="I95" s="7">
        <f>MAX(0,I94+$I$5-temps_HW_ARIMA!I88-$I$3)</f>
        <v>29.80614245118015</v>
      </c>
      <c r="J95" s="7">
        <f>MAX(0,J94+$J$5-temps_HW_ARIMA!J88-$J$3)</f>
        <v>99.166065767727559</v>
      </c>
      <c r="K95" s="7">
        <f>MAX(0,K94+$K$5-temps_HW_ARIMA!K88-$K$3)</f>
        <v>0</v>
      </c>
      <c r="L95" s="7">
        <f>MAX(0,L94+$L$5-temps_HW_ARIMA!L88-$L$3)</f>
        <v>12.826969674001479</v>
      </c>
      <c r="M95" s="7">
        <f>MAX(0,M94+$M$5-temps_HW_ARIMA!M88-$M$3)</f>
        <v>36.294040867693859</v>
      </c>
      <c r="N95" s="7">
        <f>MAX(0,N94+$N$5-temps_HW_ARIMA!N88-$N$3)</f>
        <v>39.529583387109248</v>
      </c>
      <c r="O95" s="7">
        <f>MAX(0,O94+$O$5-temps_HW_ARIMA!O88-$O$3)</f>
        <v>60.421796219534968</v>
      </c>
      <c r="P95" s="7">
        <f>MAX(0,P94+$P$5-temps_HW_ARIMA!P88-$P$3)</f>
        <v>0</v>
      </c>
      <c r="Q95" s="7">
        <f>MAX(0,Q94+$Q$5-temps_HW_ARIMA!Q88-$Q$3)</f>
        <v>67.259563722878084</v>
      </c>
      <c r="R95" s="7">
        <f>MAX(0,R94+$R$5-temps_HW_ARIMA!R88-$R$3)</f>
        <v>139.39847750717627</v>
      </c>
      <c r="S95" s="7">
        <f>MAX(0,S94+$S$5-temps_HW_ARIMA!S88-$S$3)</f>
        <v>21.363843203355469</v>
      </c>
      <c r="T95" s="7">
        <f>MAX(0,T94+$T$5-temps_HW_ARIMA!T88-$T$3)</f>
        <v>24.28643346773244</v>
      </c>
      <c r="U95" s="7">
        <f>MAX(0,U94+$U$5-temps_HW_ARIMA!U88-$U$3)</f>
        <v>59.707116277065616</v>
      </c>
    </row>
    <row r="96" spans="1:21" x14ac:dyDescent="0.25">
      <c r="A96" s="4">
        <v>44100</v>
      </c>
      <c r="B96" s="7">
        <f>MAX(0,B95+$B$5-temps_HW_ARIMA!B89-$B$3)</f>
        <v>83.54301474857273</v>
      </c>
      <c r="C96" s="7">
        <f>MAX(0,C95+$C$5-temps_HW_ARIMA!C89-$C$3)</f>
        <v>23.548783929842475</v>
      </c>
      <c r="D96" s="7">
        <f>MAX(0,D95+$D$5-temps_HW_ARIMA!D89-$D$3)</f>
        <v>25.045200153418733</v>
      </c>
      <c r="E96" s="7">
        <f>MAX(0,E95+$E$5-temps_HW_ARIMA!E89-$E$3)</f>
        <v>39.111963970121373</v>
      </c>
      <c r="F96" s="7">
        <f>MAX(0,F95+$F$5-temps_HW_ARIMA!F89-$F$3)</f>
        <v>127.93763178781518</v>
      </c>
      <c r="G96" s="7">
        <f>MAX(0,G95+$G$5-temps_HW_ARIMA!G89-$G$3)</f>
        <v>96.474386168523324</v>
      </c>
      <c r="H96" s="7">
        <f>MAX(0,H95+$H$5-temps_HW_ARIMA!H89-$H$3)</f>
        <v>50.937707777092626</v>
      </c>
      <c r="I96" s="7">
        <f>MAX(0,I95+$I$5-temps_HW_ARIMA!I89-$I$3)</f>
        <v>28.375459842204251</v>
      </c>
      <c r="J96" s="7">
        <f>MAX(0,J95+$J$5-temps_HW_ARIMA!J89-$J$3)</f>
        <v>102.42044389818693</v>
      </c>
      <c r="K96" s="7">
        <f>MAX(0,K95+$K$5-temps_HW_ARIMA!K89-$K$3)</f>
        <v>2.1530230082433848</v>
      </c>
      <c r="L96" s="7">
        <f>MAX(0,L95+$L$5-temps_HW_ARIMA!L89-$L$3)</f>
        <v>26.558309399108797</v>
      </c>
      <c r="M96" s="7">
        <f>MAX(0,M95+$M$5-temps_HW_ARIMA!M89-$M$3)</f>
        <v>33.783097745823547</v>
      </c>
      <c r="N96" s="7">
        <f>MAX(0,N95+$N$5-temps_HW_ARIMA!N89-$N$3)</f>
        <v>42.671991742063732</v>
      </c>
      <c r="O96" s="7">
        <f>MAX(0,O95+$O$5-temps_HW_ARIMA!O89-$O$3)</f>
        <v>60.730496888263033</v>
      </c>
      <c r="P96" s="7">
        <f>MAX(0,P95+$P$5-temps_HW_ARIMA!P89-$P$3)</f>
        <v>0</v>
      </c>
      <c r="Q96" s="7">
        <f>MAX(0,Q95+$Q$5-temps_HW_ARIMA!Q89-$Q$3)</f>
        <v>82.360717363934924</v>
      </c>
      <c r="R96" s="7">
        <f>MAX(0,R95+$R$5-temps_HW_ARIMA!R89-$R$3)</f>
        <v>146.12481766974639</v>
      </c>
      <c r="S96" s="7">
        <f>MAX(0,S95+$S$5-temps_HW_ARIMA!S89-$S$3)</f>
        <v>28.269695204369821</v>
      </c>
      <c r="T96" s="7">
        <f>MAX(0,T95+$T$5-temps_HW_ARIMA!T89-$T$3)</f>
        <v>21.200430312954712</v>
      </c>
      <c r="U96" s="7">
        <f>MAX(0,U95+$U$5-temps_HW_ARIMA!U89-$U$3)</f>
        <v>77.107489189116436</v>
      </c>
    </row>
    <row r="97" spans="1:21" x14ac:dyDescent="0.25">
      <c r="A97" s="4">
        <v>44101</v>
      </c>
      <c r="B97" s="7">
        <f>MAX(0,B96+$B$5-temps_HW_ARIMA!B90-$B$3)</f>
        <v>90.827439443543113</v>
      </c>
      <c r="C97" s="7">
        <f>MAX(0,C96+$C$5-temps_HW_ARIMA!C90-$C$3)</f>
        <v>37.484680048468626</v>
      </c>
      <c r="D97" s="7">
        <f>MAX(0,D96+$D$5-temps_HW_ARIMA!D90-$D$3)</f>
        <v>34.296567586560286</v>
      </c>
      <c r="E97" s="7">
        <f>MAX(0,E96+$E$5-temps_HW_ARIMA!E90-$E$3)</f>
        <v>36.602002468184928</v>
      </c>
      <c r="F97" s="7">
        <f>MAX(0,F96+$F$5-temps_HW_ARIMA!F90-$F$3)</f>
        <v>145.85997140244203</v>
      </c>
      <c r="G97" s="7">
        <f>MAX(0,G96+$G$5-temps_HW_ARIMA!G90-$G$3)</f>
        <v>106.24267701446576</v>
      </c>
      <c r="H97" s="7">
        <f>MAX(0,H96+$H$5-temps_HW_ARIMA!H90-$H$3)</f>
        <v>57.644028686594922</v>
      </c>
      <c r="I97" s="7">
        <f>MAX(0,I96+$I$5-temps_HW_ARIMA!I90-$I$3)</f>
        <v>31.441845743804549</v>
      </c>
      <c r="J97" s="7">
        <f>MAX(0,J96+$J$5-temps_HW_ARIMA!J90-$J$3)</f>
        <v>106.9540098039862</v>
      </c>
      <c r="K97" s="7">
        <f>MAX(0,K96+$K$5-temps_HW_ARIMA!K90-$K$3)</f>
        <v>15.449076353725463</v>
      </c>
      <c r="L97" s="7">
        <f>MAX(0,L96+$L$5-temps_HW_ARIMA!L90-$L$3)</f>
        <v>23.241083597502712</v>
      </c>
      <c r="M97" s="7">
        <f>MAX(0,M96+$M$5-temps_HW_ARIMA!M90-$M$3)</f>
        <v>34.813692533760452</v>
      </c>
      <c r="N97" s="7">
        <f>MAX(0,N96+$N$5-temps_HW_ARIMA!N90-$N$3)</f>
        <v>44.413388163406019</v>
      </c>
      <c r="O97" s="7">
        <f>MAX(0,O96+$O$5-temps_HW_ARIMA!O90-$O$3)</f>
        <v>63.929373771558218</v>
      </c>
      <c r="P97" s="7">
        <f>MAX(0,P96+$P$5-temps_HW_ARIMA!P90-$P$3)</f>
        <v>11.260019673534892</v>
      </c>
      <c r="Q97" s="7">
        <f>MAX(0,Q96+$Q$5-temps_HW_ARIMA!Q90-$Q$3)</f>
        <v>81.891286221099165</v>
      </c>
      <c r="R97" s="7">
        <f>MAX(0,R96+$R$5-temps_HW_ARIMA!R90-$R$3)</f>
        <v>150.51862409019554</v>
      </c>
      <c r="S97" s="7">
        <f>MAX(0,S96+$S$5-temps_HW_ARIMA!S90-$S$3)</f>
        <v>27.880217216013474</v>
      </c>
      <c r="T97" s="7">
        <f>MAX(0,T96+$T$5-temps_HW_ARIMA!T90-$T$3)</f>
        <v>27.119842212547272</v>
      </c>
      <c r="U97" s="7">
        <f>MAX(0,U96+$U$5-temps_HW_ARIMA!U90-$U$3)</f>
        <v>85.305442270241755</v>
      </c>
    </row>
    <row r="98" spans="1:21" x14ac:dyDescent="0.25">
      <c r="A98" s="4">
        <v>44102</v>
      </c>
      <c r="B98" s="7">
        <f>MAX(0,B97+$B$5-temps_HW_ARIMA!B91-$B$3)</f>
        <v>102.10786414846319</v>
      </c>
      <c r="C98" s="7">
        <f>MAX(0,C97+$C$5-temps_HW_ARIMA!C91-$C$3)</f>
        <v>56.507543961423984</v>
      </c>
      <c r="D98" s="7">
        <f>MAX(0,D97+$D$5-temps_HW_ARIMA!D91-$D$3)</f>
        <v>33.037246132424841</v>
      </c>
      <c r="E98" s="7">
        <f>MAX(0,E97+$E$5-temps_HW_ARIMA!E91-$E$3)</f>
        <v>45.993086342044201</v>
      </c>
      <c r="F98" s="7">
        <f>MAX(0,F97+$F$5-temps_HW_ARIMA!F91-$F$3)</f>
        <v>156.15455234840701</v>
      </c>
      <c r="G98" s="7">
        <f>MAX(0,G97+$G$5-temps_HW_ARIMA!G91-$G$3)</f>
        <v>112.93065870503588</v>
      </c>
      <c r="H98" s="7">
        <f>MAX(0,H97+$H$5-temps_HW_ARIMA!H91-$H$3)</f>
        <v>63.477531555620516</v>
      </c>
      <c r="I98" s="7">
        <f>MAX(0,I97+$I$5-temps_HW_ARIMA!I91-$I$3)</f>
        <v>30.215530221037952</v>
      </c>
      <c r="J98" s="7">
        <f>MAX(0,J97+$J$5-temps_HW_ARIMA!J91-$J$3)</f>
        <v>125.35633074689748</v>
      </c>
      <c r="K98" s="7">
        <f>MAX(0,K97+$K$5-temps_HW_ARIMA!K91-$K$3)</f>
        <v>11.156583069645837</v>
      </c>
      <c r="L98" s="7">
        <f>MAX(0,L97+$L$5-temps_HW_ARIMA!L91-$L$3)</f>
        <v>27.107160352551833</v>
      </c>
      <c r="M98" s="7">
        <f>MAX(0,M97+$M$5-temps_HW_ARIMA!M91-$M$3)</f>
        <v>33.548691510361557</v>
      </c>
      <c r="N98" s="7">
        <f>MAX(0,N97+$N$5-temps_HW_ARIMA!N91-$N$3)</f>
        <v>49.010607449468488</v>
      </c>
      <c r="O98" s="7">
        <f>MAX(0,O97+$O$5-temps_HW_ARIMA!O91-$O$3)</f>
        <v>59.550259841430375</v>
      </c>
      <c r="P98" s="7">
        <f>MAX(0,P97+$P$5-temps_HW_ARIMA!P91-$P$3)</f>
        <v>11.745091599627578</v>
      </c>
      <c r="Q98" s="7">
        <f>MAX(0,Q97+$Q$5-temps_HW_ARIMA!Q91-$Q$3)</f>
        <v>92.061878175524797</v>
      </c>
      <c r="R98" s="7">
        <f>MAX(0,R97+$R$5-temps_HW_ARIMA!R91-$R$3)</f>
        <v>157.36470069772798</v>
      </c>
      <c r="S98" s="7">
        <f>MAX(0,S97+$S$5-temps_HW_ARIMA!S91-$S$3)</f>
        <v>30.542827759863027</v>
      </c>
      <c r="T98" s="7">
        <f>MAX(0,T97+$T$5-temps_HW_ARIMA!T91-$T$3)</f>
        <v>32.265738444570431</v>
      </c>
      <c r="U98" s="7">
        <f>MAX(0,U97+$U$5-temps_HW_ARIMA!U91-$U$3)</f>
        <v>100.67172822726567</v>
      </c>
    </row>
    <row r="99" spans="1:21" x14ac:dyDescent="0.25">
      <c r="A99" s="4">
        <v>44103</v>
      </c>
      <c r="B99" s="7">
        <f>MAX(0,B98+$B$5-temps_HW_ARIMA!B92-$B$3)</f>
        <v>116.38528886519197</v>
      </c>
      <c r="C99" s="7">
        <f>MAX(0,C98+$C$5-temps_HW_ARIMA!C92-$C$3)</f>
        <v>72.80021595360104</v>
      </c>
      <c r="D99" s="7">
        <f>MAX(0,D98+$D$5-temps_HW_ARIMA!D92-$D$3)</f>
        <v>30.983422811945402</v>
      </c>
      <c r="E99" s="7">
        <f>MAX(0,E98+$E$5-temps_HW_ARIMA!E92-$E$3)</f>
        <v>53.698300277535459</v>
      </c>
      <c r="F99" s="7">
        <f>MAX(0,F98+$F$5-temps_HW_ARIMA!F92-$F$3)</f>
        <v>168.40056706353079</v>
      </c>
      <c r="G99" s="7">
        <f>MAX(0,G98+$G$5-temps_HW_ARIMA!G92-$G$3)</f>
        <v>122.26621086314321</v>
      </c>
      <c r="H99" s="7">
        <f>MAX(0,H98+$H$5-temps_HW_ARIMA!H92-$H$3)</f>
        <v>75.465151654874191</v>
      </c>
      <c r="I99" s="7">
        <f>MAX(0,I98+$I$5-temps_HW_ARIMA!I92-$I$3)</f>
        <v>44.204862745922952</v>
      </c>
      <c r="J99" s="7">
        <f>MAX(0,J98+$J$5-temps_HW_ARIMA!J92-$J$3)</f>
        <v>139.83030023357085</v>
      </c>
      <c r="K99" s="7">
        <f>MAX(0,K98+$K$5-temps_HW_ARIMA!K92-$K$3)</f>
        <v>12.57036912986452</v>
      </c>
      <c r="L99" s="7">
        <f>MAX(0,L98+$L$5-temps_HW_ARIMA!L92-$L$3)</f>
        <v>28.448491893392546</v>
      </c>
      <c r="M99" s="7">
        <f>MAX(0,M98+$M$5-temps_HW_ARIMA!M92-$M$3)</f>
        <v>44.717791047389461</v>
      </c>
      <c r="N99" s="7">
        <f>MAX(0,N98+$N$5-temps_HW_ARIMA!N92-$N$3)</f>
        <v>51.055074525018675</v>
      </c>
      <c r="O99" s="7">
        <f>MAX(0,O98+$O$5-temps_HW_ARIMA!O92-$O$3)</f>
        <v>59.323174574097848</v>
      </c>
      <c r="P99" s="7">
        <f>MAX(0,P98+$P$5-temps_HW_ARIMA!P92-$P$3)</f>
        <v>29.395657077790268</v>
      </c>
      <c r="Q99" s="7">
        <f>MAX(0,Q98+$Q$5-temps_HW_ARIMA!Q92-$Q$3)</f>
        <v>98.86537703582745</v>
      </c>
      <c r="R99" s="7">
        <f>MAX(0,R98+$R$5-temps_HW_ARIMA!R92-$R$3)</f>
        <v>157.25431020484032</v>
      </c>
      <c r="S99" s="7">
        <f>MAX(0,S98+$S$5-temps_HW_ARIMA!S92-$S$3)</f>
        <v>35.13696084751809</v>
      </c>
      <c r="T99" s="7">
        <f>MAX(0,T98+$T$5-temps_HW_ARIMA!T92-$T$3)</f>
        <v>40.007016006855395</v>
      </c>
      <c r="U99" s="7">
        <f>MAX(0,U98+$U$5-temps_HW_ARIMA!U92-$U$3)</f>
        <v>113.17235211827301</v>
      </c>
    </row>
    <row r="100" spans="1:21" x14ac:dyDescent="0.25">
      <c r="A100" s="4">
        <v>44104</v>
      </c>
      <c r="B100" s="7">
        <f>MAX(0,B99+$B$5-temps_HW_ARIMA!B93-$B$3)</f>
        <v>138.65471359889364</v>
      </c>
      <c r="C100" s="7">
        <f>MAX(0,C99+$C$5-temps_HW_ARIMA!C93-$C$3)</f>
        <v>88.976683463871979</v>
      </c>
      <c r="D100" s="7">
        <f>MAX(0,D99+$D$5-temps_HW_ARIMA!D93-$D$3)</f>
        <v>29.299554386193762</v>
      </c>
      <c r="E100" s="7">
        <f>MAX(0,E99+$E$5-temps_HW_ARIMA!E93-$E$3)</f>
        <v>60.423817441268319</v>
      </c>
      <c r="F100" s="7">
        <f>MAX(0,F99+$F$5-temps_HW_ARIMA!F93-$F$3)</f>
        <v>186.00739944419155</v>
      </c>
      <c r="G100" s="7">
        <f>MAX(0,G99+$G$5-temps_HW_ARIMA!G93-$G$3)</f>
        <v>133.09676716795417</v>
      </c>
      <c r="H100" s="7">
        <f>MAX(0,H99+$H$5-temps_HW_ARIMA!H93-$H$3)</f>
        <v>86.800397328503578</v>
      </c>
      <c r="I100" s="7">
        <f>MAX(0,I99+$I$5-temps_HW_ARIMA!I93-$I$3)</f>
        <v>52.301805432180927</v>
      </c>
      <c r="J100" s="7">
        <f>MAX(0,J99+$J$5-temps_HW_ARIMA!J93-$J$3)</f>
        <v>145.06355135784725</v>
      </c>
      <c r="K100" s="7">
        <f>MAX(0,K99+$K$5-temps_HW_ARIMA!K93-$K$3)</f>
        <v>11.612749664909803</v>
      </c>
      <c r="L100" s="7">
        <f>MAX(0,L99+$L$5-temps_HW_ARIMA!L93-$L$3)</f>
        <v>40.735887808361355</v>
      </c>
      <c r="M100" s="7">
        <f>MAX(0,M99+$M$5-temps_HW_ARIMA!M93-$M$3)</f>
        <v>45.841535311233962</v>
      </c>
      <c r="N100" s="7">
        <f>MAX(0,N99+$N$5-temps_HW_ARIMA!N93-$N$3)</f>
        <v>52.696319505641149</v>
      </c>
      <c r="O100" s="7">
        <f>MAX(0,O99+$O$5-temps_HW_ARIMA!O93-$O$3)</f>
        <v>66.607581421347334</v>
      </c>
      <c r="P100" s="7">
        <f>MAX(0,P99+$P$5-temps_HW_ARIMA!P93-$P$3)</f>
        <v>34.740900604645056</v>
      </c>
      <c r="Q100" s="7">
        <f>MAX(0,Q99+$Q$5-temps_HW_ARIMA!Q93-$Q$3)</f>
        <v>107.27790787550867</v>
      </c>
      <c r="R100" s="7">
        <f>MAX(0,R99+$R$5-temps_HW_ARIMA!R93-$R$3)</f>
        <v>168.22327434048015</v>
      </c>
      <c r="S100" s="7">
        <f>MAX(0,S99+$S$5-temps_HW_ARIMA!S93-$S$3)</f>
        <v>51.02812040436303</v>
      </c>
      <c r="T100" s="7">
        <f>MAX(0,T99+$T$5-temps_HW_ARIMA!T93-$T$3)</f>
        <v>48.059315794983362</v>
      </c>
      <c r="U100" s="7">
        <f>MAX(0,U99+$U$5-temps_HW_ARIMA!U93-$U$3)</f>
        <v>109.51760263310194</v>
      </c>
    </row>
    <row r="101" spans="1:21" x14ac:dyDescent="0.25">
      <c r="A101" s="4">
        <v>44105</v>
      </c>
      <c r="B101" s="7">
        <f>MAX(0,B100+$B$5-temps_HW_ARIMA!B94-$B$3)</f>
        <v>158.9261383469248</v>
      </c>
      <c r="C101" s="7">
        <f>MAX(0,C100+$C$5-temps_HW_ARIMA!C94-$C$3)</f>
        <v>91.655092607846811</v>
      </c>
      <c r="D101" s="7">
        <f>MAX(0,D100+$D$5-temps_HW_ARIMA!D94-$D$3)</f>
        <v>44.372696999618611</v>
      </c>
      <c r="E101" s="7">
        <f>MAX(0,E100+$E$5-temps_HW_ARIMA!E94-$E$3)</f>
        <v>60.457683491351382</v>
      </c>
      <c r="F101" s="7">
        <f>MAX(0,F100+$F$5-temps_HW_ARIMA!F94-$F$3)</f>
        <v>195.9963901161976</v>
      </c>
      <c r="G101" s="7">
        <f>MAX(0,G100+$G$5-temps_HW_ARIMA!G94-$G$3)</f>
        <v>143.11470464158961</v>
      </c>
      <c r="H101" s="7">
        <f>MAX(0,H100+$H$5-temps_HW_ARIMA!H94-$H$3)</f>
        <v>89.933520997365363</v>
      </c>
      <c r="I101" s="7">
        <f>MAX(0,I100+$I$5-temps_HW_ARIMA!I94-$I$3)</f>
        <v>58.099174612547728</v>
      </c>
      <c r="J101" s="7">
        <f>MAX(0,J100+$J$5-temps_HW_ARIMA!J94-$J$3)</f>
        <v>151.6951104051779</v>
      </c>
      <c r="K101" s="7">
        <f>MAX(0,K100+$K$5-temps_HW_ARIMA!K94-$K$3)</f>
        <v>12.216456601647881</v>
      </c>
      <c r="L101" s="7">
        <f>MAX(0,L100+$L$5-temps_HW_ARIMA!L94-$L$3)</f>
        <v>45.846652675745858</v>
      </c>
      <c r="M101" s="7">
        <f>MAX(0,M100+$M$5-temps_HW_ARIMA!M94-$M$3)</f>
        <v>44.245681166922445</v>
      </c>
      <c r="N101" s="7">
        <f>MAX(0,N100+$N$5-temps_HW_ARIMA!N94-$N$3)</f>
        <v>52.079122322726427</v>
      </c>
      <c r="O101" s="7">
        <f>MAX(0,O100+$O$5-temps_HW_ARIMA!O94-$O$3)</f>
        <v>83.9882255002058</v>
      </c>
      <c r="P101" s="7">
        <f>MAX(0,P100+$P$5-temps_HW_ARIMA!P94-$P$3)</f>
        <v>42.294040955820741</v>
      </c>
      <c r="Q101" s="7">
        <f>MAX(0,Q100+$Q$5-temps_HW_ARIMA!Q94-$Q$3)</f>
        <v>114.90326447755081</v>
      </c>
      <c r="R101" s="7">
        <f>MAX(0,R100+$R$5-temps_HW_ARIMA!R94-$R$3)</f>
        <v>196.1062209055205</v>
      </c>
      <c r="S101" s="7">
        <f>MAX(0,S100+$S$5-temps_HW_ARIMA!S94-$S$3)</f>
        <v>54.768437570152678</v>
      </c>
      <c r="T101" s="7">
        <f>MAX(0,T100+$T$5-temps_HW_ARIMA!T94-$T$3)</f>
        <v>42.537118459068012</v>
      </c>
      <c r="U101" s="7">
        <f>MAX(0,U100+$U$5-temps_HW_ARIMA!U94-$U$3)</f>
        <v>107.60538011471718</v>
      </c>
    </row>
    <row r="102" spans="1:21" x14ac:dyDescent="0.25">
      <c r="A102" s="4">
        <v>44106</v>
      </c>
      <c r="B102" s="7">
        <f>MAX(0,B101+$B$5-temps_HW_ARIMA!B95-$B$3)</f>
        <v>173.20356309728467</v>
      </c>
      <c r="C102" s="7">
        <f>MAX(0,C101+$C$5-temps_HW_ARIMA!C95-$C$3)</f>
        <v>98.278474675568361</v>
      </c>
      <c r="D102" s="7">
        <f>MAX(0,D101+$D$5-temps_HW_ARIMA!D95-$D$3)</f>
        <v>45.507660356539262</v>
      </c>
      <c r="E102" s="7">
        <f>MAX(0,E101+$E$5-temps_HW_ARIMA!E95-$E$3)</f>
        <v>74.578006148262759</v>
      </c>
      <c r="F102" s="7">
        <f>MAX(0,F101+$F$5-temps_HW_ARIMA!F95-$F$3)</f>
        <v>204.35103015870436</v>
      </c>
      <c r="G102" s="7">
        <f>MAX(0,G101+$G$5-temps_HW_ARIMA!G95-$G$3)</f>
        <v>149.64049777722346</v>
      </c>
      <c r="H102" s="7">
        <f>MAX(0,H101+$H$5-temps_HW_ARIMA!H95-$H$3)</f>
        <v>89.047579393800063</v>
      </c>
      <c r="I102" s="7">
        <f>MAX(0,I101+$I$5-temps_HW_ARIMA!I95-$I$3)</f>
        <v>63.265816088701911</v>
      </c>
      <c r="J102" s="7">
        <f>MAX(0,J101+$J$5-temps_HW_ARIMA!J95-$J$3)</f>
        <v>161.46313986336497</v>
      </c>
      <c r="K102" s="7">
        <f>MAX(0,K101+$K$5-temps_HW_ARIMA!K95-$K$3)</f>
        <v>13.295797445830065</v>
      </c>
      <c r="L102" s="7">
        <f>MAX(0,L101+$L$5-temps_HW_ARIMA!L95-$L$3)</f>
        <v>44.40742318715337</v>
      </c>
      <c r="M102" s="7">
        <f>MAX(0,M101+$M$5-temps_HW_ARIMA!M95-$M$3)</f>
        <v>49.258154409903234</v>
      </c>
      <c r="N102" s="7">
        <f>MAX(0,N101+$N$5-temps_HW_ARIMA!N95-$N$3)</f>
        <v>58.740430510908389</v>
      </c>
      <c r="O102" s="7">
        <f>MAX(0,O101+$O$5-temps_HW_ARIMA!O95-$O$3)</f>
        <v>91.588752616967767</v>
      </c>
      <c r="P102" s="7">
        <f>MAX(0,P101+$P$5-temps_HW_ARIMA!P95-$P$3)</f>
        <v>49.865870712810739</v>
      </c>
      <c r="Q102" s="7">
        <f>MAX(0,Q101+$Q$5-temps_HW_ARIMA!Q95-$Q$3)</f>
        <v>134.70348307681053</v>
      </c>
      <c r="R102" s="7">
        <f>MAX(0,R101+$R$5-temps_HW_ARIMA!R95-$R$3)</f>
        <v>209.41552891916496</v>
      </c>
      <c r="S102" s="7">
        <f>MAX(0,S101+$S$5-temps_HW_ARIMA!S95-$S$3)</f>
        <v>60.689496024273431</v>
      </c>
      <c r="T102" s="7">
        <f>MAX(0,T101+$T$5-temps_HW_ARIMA!T95-$T$3)</f>
        <v>39.695302404315981</v>
      </c>
      <c r="U102" s="7">
        <f>MAX(0,U101+$U$5-temps_HW_ARIMA!U95-$U$3)</f>
        <v>117.76845568423052</v>
      </c>
    </row>
    <row r="103" spans="1:21" x14ac:dyDescent="0.25">
      <c r="A103" s="4">
        <v>44107</v>
      </c>
      <c r="B103" s="7">
        <f>MAX(0,B102+$B$5-temps_HW_ARIMA!B96-$B$3)</f>
        <v>175.49298783406903</v>
      </c>
      <c r="C103" s="7">
        <f>MAX(0,C102+$C$5-temps_HW_ARIMA!C96-$C$3)</f>
        <v>97.914010957289321</v>
      </c>
      <c r="D103" s="7">
        <f>MAX(0,D102+$D$5-temps_HW_ARIMA!D96-$D$3)</f>
        <v>49.924577764898217</v>
      </c>
      <c r="E103" s="7">
        <f>MAX(0,E102+$E$5-temps_HW_ARIMA!E96-$E$3)</f>
        <v>82.227873280523511</v>
      </c>
      <c r="F103" s="7">
        <f>MAX(0,F102+$F$5-temps_HW_ARIMA!F96-$F$3)</f>
        <v>203.68187112158563</v>
      </c>
      <c r="G103" s="7">
        <f>MAX(0,G102+$G$5-temps_HW_ARIMA!G96-$G$3)</f>
        <v>151.14111875016789</v>
      </c>
      <c r="H103" s="7">
        <f>MAX(0,H102+$H$5-temps_HW_ARIMA!H96-$H$3)</f>
        <v>89.22008313539196</v>
      </c>
      <c r="I103" s="7">
        <f>MAX(0,I102+$I$5-temps_HW_ARIMA!I96-$I$3)</f>
        <v>72.587918722178614</v>
      </c>
      <c r="J103" s="7">
        <f>MAX(0,J102+$J$5-temps_HW_ARIMA!J96-$J$3)</f>
        <v>170.45765187513072</v>
      </c>
      <c r="K103" s="7">
        <f>MAX(0,K102+$K$5-temps_HW_ARIMA!K96-$K$3)</f>
        <v>14.929319560950152</v>
      </c>
      <c r="L103" s="7">
        <f>MAX(0,L102+$L$5-temps_HW_ARIMA!L96-$L$3)</f>
        <v>48.094062052213104</v>
      </c>
      <c r="M103" s="7">
        <f>MAX(0,M102+$M$5-temps_HW_ARIMA!M96-$M$3)</f>
        <v>50.140962567802639</v>
      </c>
      <c r="N103" s="7">
        <f>MAX(0,N102+$N$5-temps_HW_ARIMA!N96-$N$3)</f>
        <v>71.212688189761366</v>
      </c>
      <c r="O103" s="7">
        <f>MAX(0,O102+$O$5-temps_HW_ARIMA!O96-$O$3)</f>
        <v>94.533270319865125</v>
      </c>
      <c r="P103" s="7">
        <f>MAX(0,P102+$P$5-temps_HW_ARIMA!P96-$P$3)</f>
        <v>56.501571190913616</v>
      </c>
      <c r="Q103" s="7">
        <f>MAX(0,Q102+$Q$5-temps_HW_ARIMA!Q96-$Q$3)</f>
        <v>160.94663949242124</v>
      </c>
      <c r="R103" s="7">
        <f>MAX(0,R102+$R$5-temps_HW_ARIMA!R96-$R$3)</f>
        <v>220.7227154185569</v>
      </c>
      <c r="S103" s="7">
        <f>MAX(0,S102+$S$5-temps_HW_ARIMA!S96-$S$3)</f>
        <v>62.541586100281286</v>
      </c>
      <c r="T103" s="7">
        <f>MAX(0,T102+$T$5-temps_HW_ARIMA!T96-$T$3)</f>
        <v>37.386458474329345</v>
      </c>
      <c r="U103" s="7">
        <f>MAX(0,U102+$U$5-temps_HW_ARIMA!U96-$U$3)</f>
        <v>137.04039367481676</v>
      </c>
    </row>
    <row r="104" spans="1:21" x14ac:dyDescent="0.25">
      <c r="A104" s="4">
        <v>44108</v>
      </c>
      <c r="B104" s="7">
        <f>MAX(0,B103+$B$5-temps_HW_ARIMA!B97-$B$3)</f>
        <v>191.76841256717859</v>
      </c>
      <c r="C104" s="7">
        <f>MAX(0,C103+$C$5-temps_HW_ARIMA!C97-$C$3)</f>
        <v>118.29762568806494</v>
      </c>
      <c r="D104" s="7">
        <f>MAX(0,D103+$D$5-temps_HW_ARIMA!D97-$D$3)</f>
        <v>53.119999379122376</v>
      </c>
      <c r="E104" s="7">
        <f>MAX(0,E103+$E$5-temps_HW_ARIMA!E97-$E$3)</f>
        <v>78.289665817303089</v>
      </c>
      <c r="F104" s="7">
        <f>MAX(0,F103+$F$5-temps_HW_ARIMA!F97-$F$3)</f>
        <v>220.25884430336407</v>
      </c>
      <c r="G104" s="7">
        <f>MAX(0,G103+$G$5-temps_HW_ARIMA!G97-$G$3)</f>
        <v>155.18841349882413</v>
      </c>
      <c r="H104" s="7">
        <f>MAX(0,H103+$H$5-temps_HW_ARIMA!H97-$H$3)</f>
        <v>90.96603904645076</v>
      </c>
      <c r="I104" s="7">
        <f>MAX(0,I103+$I$5-temps_HW_ARIMA!I97-$I$3)</f>
        <v>85.054415252374298</v>
      </c>
      <c r="J104" s="7">
        <f>MAX(0,J103+$J$5-temps_HW_ARIMA!J97-$J$3)</f>
        <v>168.63268426481932</v>
      </c>
      <c r="K104" s="7">
        <f>MAX(0,K103+$K$5-temps_HW_ARIMA!K97-$K$3)</f>
        <v>15.656945913169938</v>
      </c>
      <c r="L104" s="7">
        <f>MAX(0,L103+$L$5-temps_HW_ARIMA!L97-$L$3)</f>
        <v>47.45495541677171</v>
      </c>
      <c r="M104" s="7">
        <f>MAX(0,M103+$M$5-temps_HW_ARIMA!M97-$M$3)</f>
        <v>53.472054946853838</v>
      </c>
      <c r="N104" s="7">
        <f>MAX(0,N103+$N$5-temps_HW_ARIMA!N97-$N$3)</f>
        <v>72.850427593500228</v>
      </c>
      <c r="O104" s="7">
        <f>MAX(0,O103+$O$5-temps_HW_ARIMA!O97-$O$3)</f>
        <v>97.927464160743995</v>
      </c>
      <c r="P104" s="7">
        <f>MAX(0,P103+$P$5-temps_HW_ARIMA!P97-$P$3)</f>
        <v>72.914850379733892</v>
      </c>
      <c r="Q104" s="7">
        <f>MAX(0,Q103+$Q$5-temps_HW_ARIMA!Q97-$Q$3)</f>
        <v>176.39499590978394</v>
      </c>
      <c r="R104" s="7">
        <f>MAX(0,R103+$R$5-temps_HW_ARIMA!R97-$R$3)</f>
        <v>230.24175686415214</v>
      </c>
      <c r="S104" s="7">
        <f>MAX(0,S103+$S$5-temps_HW_ARIMA!S97-$S$3)</f>
        <v>57.943200523346725</v>
      </c>
      <c r="T104" s="7">
        <f>MAX(0,T103+$T$5-temps_HW_ARIMA!T97-$T$3)</f>
        <v>36.994938640007916</v>
      </c>
      <c r="U104" s="7">
        <f>MAX(0,U103+$U$5-temps_HW_ARIMA!U97-$U$3)</f>
        <v>164.22305805803029</v>
      </c>
    </row>
    <row r="105" spans="1:21" x14ac:dyDescent="0.25">
      <c r="A105" s="4">
        <v>44109</v>
      </c>
      <c r="B105" s="7">
        <f>MAX(0,B104+$B$5-temps_HW_ARIMA!B98-$B$3)</f>
        <v>212.0398373108701</v>
      </c>
      <c r="C105" s="7">
        <f>MAX(0,C104+$C$5-temps_HW_ARIMA!C98-$C$3)</f>
        <v>130.21570806887109</v>
      </c>
      <c r="D105" s="7">
        <f>MAX(0,D104+$D$5-temps_HW_ARIMA!D98-$D$3)</f>
        <v>51.784802134774324</v>
      </c>
      <c r="E105" s="7">
        <f>MAX(0,E104+$E$5-temps_HW_ARIMA!E98-$E$3)</f>
        <v>87.51400704224325</v>
      </c>
      <c r="F105" s="7">
        <f>MAX(0,F104+$F$5-temps_HW_ARIMA!F98-$F$3)</f>
        <v>226.07028238299853</v>
      </c>
      <c r="G105" s="7">
        <f>MAX(0,G104+$G$5-temps_HW_ARIMA!G98-$G$3)</f>
        <v>158.13503964167256</v>
      </c>
      <c r="H105" s="7">
        <f>MAX(0,H104+$H$5-temps_HW_ARIMA!H98-$H$3)</f>
        <v>94.382101117610063</v>
      </c>
      <c r="I105" s="7">
        <f>MAX(0,I104+$I$5-temps_HW_ARIMA!I98-$I$3)</f>
        <v>83.249829489432884</v>
      </c>
      <c r="J105" s="7">
        <f>MAX(0,J104+$J$5-temps_HW_ARIMA!J98-$J$3)</f>
        <v>172.87027243611539</v>
      </c>
      <c r="K105" s="7">
        <f>MAX(0,K104+$K$5-temps_HW_ARIMA!K98-$K$3)</f>
        <v>16.671016753653323</v>
      </c>
      <c r="L105" s="7">
        <f>MAX(0,L104+$L$5-temps_HW_ARIMA!L98-$L$3)</f>
        <v>50.967224954299624</v>
      </c>
      <c r="M105" s="7">
        <f>MAX(0,M104+$M$5-temps_HW_ARIMA!M98-$M$3)</f>
        <v>53.806190598402246</v>
      </c>
      <c r="N105" s="7">
        <f>MAX(0,N104+$N$5-temps_HW_ARIMA!N98-$N$3)</f>
        <v>73.9980935533859</v>
      </c>
      <c r="O105" s="7">
        <f>MAX(0,O104+$O$5-temps_HW_ARIMA!O98-$O$3)</f>
        <v>104.63428104405017</v>
      </c>
      <c r="P105" s="7">
        <f>MAX(0,P104+$P$5-temps_HW_ARIMA!P98-$P$3)</f>
        <v>100.11447851297059</v>
      </c>
      <c r="Q105" s="7">
        <f>MAX(0,Q104+$Q$5-temps_HW_ARIMA!Q98-$Q$3)</f>
        <v>185.36645917498365</v>
      </c>
      <c r="R105" s="7">
        <f>MAX(0,R104+$R$5-temps_HW_ARIMA!R98-$R$3)</f>
        <v>234.42945618601129</v>
      </c>
      <c r="S105" s="7">
        <f>MAX(0,S104+$S$5-temps_HW_ARIMA!S98-$S$3)</f>
        <v>56.781113475305467</v>
      </c>
      <c r="T105" s="7">
        <f>MAX(0,T104+$T$5-temps_HW_ARIMA!T98-$T$3)</f>
        <v>48.602252683142481</v>
      </c>
      <c r="U105" s="7">
        <f>MAX(0,U104+$U$5-temps_HW_ARIMA!U98-$U$3)</f>
        <v>173.71064973536431</v>
      </c>
    </row>
    <row r="106" spans="1:21" x14ac:dyDescent="0.25">
      <c r="A106" s="4">
        <v>44110</v>
      </c>
      <c r="B106" s="7">
        <f>MAX(0,B105+$B$5-temps_HW_ARIMA!B99-$B$3)</f>
        <v>234.30926206585036</v>
      </c>
      <c r="C106" s="7">
        <f>MAX(0,C105+$C$5-temps_HW_ARIMA!C99-$C$3)</f>
        <v>139.99312282823357</v>
      </c>
      <c r="D106" s="7">
        <f>MAX(0,D105+$D$5-temps_HW_ARIMA!D99-$D$3)</f>
        <v>51.671520129428686</v>
      </c>
      <c r="E106" s="7">
        <f>MAX(0,E105+$E$5-temps_HW_ARIMA!E99-$E$3)</f>
        <v>103.46677426701463</v>
      </c>
      <c r="F106" s="7">
        <f>MAX(0,F105+$F$5-temps_HW_ARIMA!F99-$F$3)</f>
        <v>235.15967479540768</v>
      </c>
      <c r="G106" s="7">
        <f>MAX(0,G105+$G$5-temps_HW_ARIMA!G99-$G$3)</f>
        <v>171.50307908644339</v>
      </c>
      <c r="H106" s="7">
        <f>MAX(0,H105+$H$5-temps_HW_ARIMA!H99-$H$3)</f>
        <v>102.50996467655494</v>
      </c>
      <c r="I106" s="7">
        <f>MAX(0,I105+$I$5-temps_HW_ARIMA!I99-$I$3)</f>
        <v>85.878394293104876</v>
      </c>
      <c r="J106" s="7">
        <f>MAX(0,J105+$J$5-temps_HW_ARIMA!J99-$J$3)</f>
        <v>181.06303996686103</v>
      </c>
      <c r="K106" s="7">
        <f>MAX(0,K105+$K$5-temps_HW_ARIMA!K99-$K$3)</f>
        <v>24.853822499138307</v>
      </c>
      <c r="L106" s="7">
        <f>MAX(0,L105+$L$5-temps_HW_ARIMA!L99-$L$3)</f>
        <v>59.225058642053838</v>
      </c>
      <c r="M106" s="7">
        <f>MAX(0,M105+$M$5-temps_HW_ARIMA!M99-$M$3)</f>
        <v>64.912645867529136</v>
      </c>
      <c r="N106" s="7">
        <f>MAX(0,N105+$N$5-temps_HW_ARIMA!N99-$N$3)</f>
        <v>74.820000375224666</v>
      </c>
      <c r="O106" s="7">
        <f>MAX(0,O105+$O$5-temps_HW_ARIMA!O99-$O$3)</f>
        <v>120.61465510516425</v>
      </c>
      <c r="P106" s="7">
        <f>MAX(0,P105+$P$5-temps_HW_ARIMA!P99-$P$3)</f>
        <v>107.78164173755546</v>
      </c>
      <c r="Q106" s="7">
        <f>MAX(0,Q105+$Q$5-temps_HW_ARIMA!Q99-$Q$3)</f>
        <v>191.56422354625187</v>
      </c>
      <c r="R106" s="7">
        <f>MAX(0,R105+$R$5-temps_HW_ARIMA!R99-$R$3)</f>
        <v>242.89118755133916</v>
      </c>
      <c r="S106" s="7">
        <f>MAX(0,S105+$S$5-temps_HW_ARIMA!S99-$S$3)</f>
        <v>55.102798044055611</v>
      </c>
      <c r="T106" s="7">
        <f>MAX(0,T105+$T$5-temps_HW_ARIMA!T99-$T$3)</f>
        <v>54.541670111106157</v>
      </c>
      <c r="U106" s="7">
        <f>MAX(0,U105+$U$5-temps_HW_ARIMA!U99-$U$3)</f>
        <v>179.08173210068961</v>
      </c>
    </row>
    <row r="107" spans="1:21" x14ac:dyDescent="0.25">
      <c r="A107" s="4">
        <v>44111</v>
      </c>
      <c r="B107" s="7">
        <f>MAX(0,B106+$B$5-temps_HW_ARIMA!B100-$B$3)</f>
        <v>260.5746868331056</v>
      </c>
      <c r="C107" s="7">
        <f>MAX(0,C106+$C$5-temps_HW_ARIMA!C100-$C$3)</f>
        <v>151.91775028746642</v>
      </c>
      <c r="D107" s="7">
        <f>MAX(0,D106+$D$5-temps_HW_ARIMA!D100-$D$3)</f>
        <v>58.487925308708341</v>
      </c>
      <c r="E107" s="7">
        <f>MAX(0,E106+$E$5-temps_HW_ARIMA!E100-$E$3)</f>
        <v>105.61537805714711</v>
      </c>
      <c r="F107" s="7">
        <f>MAX(0,F106+$F$5-temps_HW_ARIMA!F100-$F$3)</f>
        <v>247.11790252620423</v>
      </c>
      <c r="G107" s="7">
        <f>MAX(0,G106+$G$5-temps_HW_ARIMA!G100-$G$3)</f>
        <v>191.77860277409195</v>
      </c>
      <c r="H107" s="7">
        <f>MAX(0,H106+$H$5-temps_HW_ARIMA!H100-$H$3)</f>
        <v>107.25749063207586</v>
      </c>
      <c r="I107" s="7">
        <f>MAX(0,I106+$I$5-temps_HW_ARIMA!I100-$I$3)</f>
        <v>95.698366139557265</v>
      </c>
      <c r="J107" s="7">
        <f>MAX(0,J106+$J$5-temps_HW_ARIMA!J100-$J$3)</f>
        <v>192.60849865250839</v>
      </c>
      <c r="K107" s="7">
        <f>MAX(0,K106+$K$5-temps_HW_ARIMA!K100-$K$3)</f>
        <v>35.725193581877384</v>
      </c>
      <c r="L107" s="7">
        <f>MAX(0,L106+$L$5-temps_HW_ARIMA!L100-$L$3)</f>
        <v>68.467232017058947</v>
      </c>
      <c r="M107" s="7">
        <f>MAX(0,M106+$M$5-temps_HW_ARIMA!M100-$M$3)</f>
        <v>72.187097170330134</v>
      </c>
      <c r="N107" s="7">
        <f>MAX(0,N106+$N$5-temps_HW_ARIMA!N100-$N$3)</f>
        <v>76.01288384131972</v>
      </c>
      <c r="O107" s="7">
        <f>MAX(0,O106+$O$5-temps_HW_ARIMA!O100-$O$3)</f>
        <v>128.98222147357552</v>
      </c>
      <c r="P107" s="7">
        <f>MAX(0,P106+$P$5-temps_HW_ARIMA!P100-$P$3)</f>
        <v>112.37891641086635</v>
      </c>
      <c r="Q107" s="7">
        <f>MAX(0,Q106+$Q$5-temps_HW_ARIMA!Q100-$Q$3)</f>
        <v>193.28441129118326</v>
      </c>
      <c r="R107" s="7">
        <f>MAX(0,R106+$R$5-temps_HW_ARIMA!R100-$R$3)</f>
        <v>251.08261702364751</v>
      </c>
      <c r="S107" s="7">
        <f>MAX(0,S106+$S$5-temps_HW_ARIMA!S100-$S$3)</f>
        <v>69.100425825520475</v>
      </c>
      <c r="T107" s="7">
        <f>MAX(0,T106+$T$5-temps_HW_ARIMA!T100-$T$3)</f>
        <v>65.897981102936228</v>
      </c>
      <c r="U107" s="7">
        <f>MAX(0,U106+$U$5-temps_HW_ARIMA!U100-$U$3)</f>
        <v>183.09485837819761</v>
      </c>
    </row>
    <row r="108" spans="1:21" x14ac:dyDescent="0.25">
      <c r="A108" s="4">
        <v>44112</v>
      </c>
      <c r="B108" s="7">
        <f>MAX(0,B107+$B$5-temps_HW_ARIMA!B101-$B$3)</f>
        <v>268.85811159421735</v>
      </c>
      <c r="C108" s="7">
        <f>MAX(0,C107+$C$5-temps_HW_ARIMA!C101-$C$3)</f>
        <v>143.13324827731947</v>
      </c>
      <c r="D108" s="7">
        <f>MAX(0,D107+$D$5-temps_HW_ARIMA!D101-$D$3)</f>
        <v>58.486422012609097</v>
      </c>
      <c r="E108" s="7">
        <f>MAX(0,E107+$E$5-temps_HW_ARIMA!E101-$E$3)</f>
        <v>126.02868494697879</v>
      </c>
      <c r="F108" s="7">
        <f>MAX(0,F107+$F$5-temps_HW_ARIMA!F101-$F$3)</f>
        <v>265.1261063929158</v>
      </c>
      <c r="G108" s="7">
        <f>MAX(0,G107+$G$5-temps_HW_ARIMA!G101-$G$3)</f>
        <v>219.52299537946578</v>
      </c>
      <c r="H108" s="7">
        <f>MAX(0,H107+$H$5-temps_HW_ARIMA!H101-$H$3)</f>
        <v>104.18492962628535</v>
      </c>
      <c r="I108" s="7">
        <f>MAX(0,I107+$I$5-temps_HW_ARIMA!I101-$I$3)</f>
        <v>111.61107054718038</v>
      </c>
      <c r="J108" s="7">
        <f>MAX(0,J107+$J$5-temps_HW_ARIMA!J101-$J$3)</f>
        <v>202.65105344239493</v>
      </c>
      <c r="K108" s="7">
        <f>MAX(0,K107+$K$5-temps_HW_ARIMA!K101-$K$3)</f>
        <v>48.421573578341686</v>
      </c>
      <c r="L108" s="7">
        <f>MAX(0,L107+$L$5-temps_HW_ARIMA!L101-$L$3)</f>
        <v>79.475059652120564</v>
      </c>
      <c r="M108" s="7">
        <f>MAX(0,M107+$M$5-temps_HW_ARIMA!M101-$M$3)</f>
        <v>76.434158709757128</v>
      </c>
      <c r="N108" s="7">
        <f>MAX(0,N107+$N$5-temps_HW_ARIMA!N101-$N$3)</f>
        <v>77.823964863234579</v>
      </c>
      <c r="O108" s="7">
        <f>MAX(0,O107+$O$5-temps_HW_ARIMA!O101-$O$3)</f>
        <v>142.18583961317512</v>
      </c>
      <c r="P108" s="7">
        <f>MAX(0,P107+$P$5-temps_HW_ARIMA!P101-$P$3)</f>
        <v>115.65530412416415</v>
      </c>
      <c r="Q108" s="7">
        <f>MAX(0,Q107+$Q$5-temps_HW_ARIMA!Q101-$Q$3)</f>
        <v>200.84963983776399</v>
      </c>
      <c r="R108" s="7">
        <f>MAX(0,R107+$R$5-temps_HW_ARIMA!R101-$R$3)</f>
        <v>269.61841094466786</v>
      </c>
      <c r="S108" s="7">
        <f>MAX(0,S107+$S$5-temps_HW_ARIMA!S101-$S$3)</f>
        <v>84.516905711644554</v>
      </c>
      <c r="T108" s="7">
        <f>MAX(0,T107+$T$5-temps_HW_ARIMA!T101-$T$3)</f>
        <v>69.64856600665189</v>
      </c>
      <c r="U108" s="7">
        <f>MAX(0,U107+$U$5-temps_HW_ARIMA!U101-$U$3)</f>
        <v>182.22859098287739</v>
      </c>
    </row>
    <row r="109" spans="1:21" x14ac:dyDescent="0.25">
      <c r="A109" s="4">
        <v>44113</v>
      </c>
      <c r="B109" s="7">
        <f>MAX(0,B108+$B$5-temps_HW_ARIMA!B102-$B$3)</f>
        <v>285.13353634691271</v>
      </c>
      <c r="C109" s="7">
        <f>MAX(0,C108+$C$5-temps_HW_ARIMA!C102-$C$3)</f>
        <v>155.25882542641605</v>
      </c>
      <c r="D109" s="7">
        <f>MAX(0,D108+$D$5-temps_HW_ARIMA!D102-$D$3)</f>
        <v>70.125273969228033</v>
      </c>
      <c r="E109" s="7">
        <f>MAX(0,E108+$E$5-temps_HW_ARIMA!E102-$E$3)</f>
        <v>133.90273031320186</v>
      </c>
      <c r="F109" s="7">
        <f>MAX(0,F108+$F$5-temps_HW_ARIMA!F102-$F$3)</f>
        <v>291.52227036053227</v>
      </c>
      <c r="G109" s="7">
        <f>MAX(0,G108+$G$5-temps_HW_ARIMA!G102-$G$3)</f>
        <v>231.93374753451042</v>
      </c>
      <c r="H109" s="7">
        <f>MAX(0,H108+$H$5-temps_HW_ARIMA!H102-$H$3)</f>
        <v>128.05400778822474</v>
      </c>
      <c r="I109" s="7">
        <f>MAX(0,I108+$I$5-temps_HW_ARIMA!I102-$I$3)</f>
        <v>126.34612593354356</v>
      </c>
      <c r="J109" s="7">
        <f>MAX(0,J108+$J$5-temps_HW_ARIMA!J102-$J$3)</f>
        <v>214.20628904896398</v>
      </c>
      <c r="K109" s="7">
        <f>MAX(0,K108+$K$5-temps_HW_ARIMA!K102-$K$3)</f>
        <v>61.007051645718072</v>
      </c>
      <c r="L109" s="7">
        <f>MAX(0,L108+$L$5-temps_HW_ARIMA!L102-$L$3)</f>
        <v>94.010309235799767</v>
      </c>
      <c r="M109" s="7">
        <f>MAX(0,M108+$M$5-temps_HW_ARIMA!M102-$M$3)</f>
        <v>73.878264455597531</v>
      </c>
      <c r="N109" s="7">
        <f>MAX(0,N108+$N$5-temps_HW_ARIMA!N102-$N$3)</f>
        <v>88.66911450159995</v>
      </c>
      <c r="O109" s="7">
        <f>MAX(0,O108+$O$5-temps_HW_ARIMA!O102-$O$3)</f>
        <v>144.94382861039799</v>
      </c>
      <c r="P109" s="7">
        <f>MAX(0,P108+$P$5-temps_HW_ARIMA!P102-$P$3)</f>
        <v>113.95257745884741</v>
      </c>
      <c r="Q109" s="7">
        <f>MAX(0,Q108+$Q$5-temps_HW_ARIMA!Q102-$Q$3)</f>
        <v>206.38420517642069</v>
      </c>
      <c r="R109" s="7">
        <f>MAX(0,R108+$R$5-temps_HW_ARIMA!R102-$R$3)</f>
        <v>296.37572884405847</v>
      </c>
      <c r="S109" s="7">
        <f>MAX(0,S108+$S$5-temps_HW_ARIMA!S102-$S$3)</f>
        <v>91.044180746963121</v>
      </c>
      <c r="T109" s="7">
        <f>MAX(0,T108+$T$5-temps_HW_ARIMA!T102-$T$3)</f>
        <v>65.779777151108149</v>
      </c>
      <c r="U109" s="7">
        <f>MAX(0,U108+$U$5-temps_HW_ARIMA!U102-$U$3)</f>
        <v>183.54185242773053</v>
      </c>
    </row>
    <row r="110" spans="1:21" x14ac:dyDescent="0.25">
      <c r="A110" s="4">
        <v>44114</v>
      </c>
      <c r="B110" s="7">
        <f>MAX(0,B109+$B$5-temps_HW_ARIMA!B103-$B$3)</f>
        <v>299.41096109762896</v>
      </c>
      <c r="C110" s="7">
        <f>MAX(0,C109+$C$5-temps_HW_ARIMA!C103-$C$3)</f>
        <v>160.2995389647524</v>
      </c>
      <c r="D110" s="7">
        <f>MAX(0,D109+$D$5-temps_HW_ARIMA!D103-$D$3)</f>
        <v>75.599509896420798</v>
      </c>
      <c r="E110" s="7">
        <f>MAX(0,E109+$E$5-temps_HW_ARIMA!E103-$E$3)</f>
        <v>144.22738127091952</v>
      </c>
      <c r="F110" s="7">
        <f>MAX(0,F109+$F$5-temps_HW_ARIMA!F103-$F$3)</f>
        <v>316.73014244194042</v>
      </c>
      <c r="G110" s="7">
        <f>MAX(0,G109+$G$5-temps_HW_ARIMA!G103-$G$3)</f>
        <v>245.53911976450857</v>
      </c>
      <c r="H110" s="7">
        <f>MAX(0,H109+$H$5-temps_HW_ARIMA!H103-$H$3)</f>
        <v>138.35621995778013</v>
      </c>
      <c r="I110" s="7">
        <f>MAX(0,I109+$I$5-temps_HW_ARIMA!I103-$I$3)</f>
        <v>133.94611428906623</v>
      </c>
      <c r="J110" s="7">
        <f>MAX(0,J109+$J$5-temps_HW_ARIMA!J103-$J$3)</f>
        <v>227.07792962305854</v>
      </c>
      <c r="K110" s="7">
        <f>MAX(0,K109+$K$5-temps_HW_ARIMA!K103-$K$3)</f>
        <v>74.437352861896343</v>
      </c>
      <c r="L110" s="7">
        <f>MAX(0,L109+$L$5-temps_HW_ARIMA!L103-$L$3)</f>
        <v>94.436925081340277</v>
      </c>
      <c r="M110" s="7">
        <f>MAX(0,M109+$M$5-temps_HW_ARIMA!M103-$M$3)</f>
        <v>76.676419959892513</v>
      </c>
      <c r="N110" s="7">
        <f>MAX(0,N109+$N$5-temps_HW_ARIMA!N103-$N$3)</f>
        <v>95.51928390971581</v>
      </c>
      <c r="O110" s="7">
        <f>MAX(0,O109+$O$5-temps_HW_ARIMA!O103-$O$3)</f>
        <v>144.77157140586519</v>
      </c>
      <c r="P110" s="7">
        <f>MAX(0,P109+$P$5-temps_HW_ARIMA!P103-$P$3)</f>
        <v>124.66335247583818</v>
      </c>
      <c r="Q110" s="7">
        <f>MAX(0,Q109+$Q$5-temps_HW_ARIMA!Q103-$Q$3)</f>
        <v>217.22255394129351</v>
      </c>
      <c r="R110" s="7">
        <f>MAX(0,R109+$R$5-temps_HW_ARIMA!R103-$R$3)</f>
        <v>317.7918571107449</v>
      </c>
      <c r="S110" s="7">
        <f>MAX(0,S109+$S$5-temps_HW_ARIMA!S103-$S$3)</f>
        <v>96.816710365667575</v>
      </c>
      <c r="T110" s="7">
        <f>MAX(0,T109+$T$5-temps_HW_ARIMA!T103-$T$3)</f>
        <v>60.976285196154734</v>
      </c>
      <c r="U110" s="7">
        <f>MAX(0,U109+$U$5-temps_HW_ARIMA!U103-$U$3)</f>
        <v>185.42068506105704</v>
      </c>
    </row>
    <row r="111" spans="1:21" x14ac:dyDescent="0.25">
      <c r="A111" s="4">
        <v>44115</v>
      </c>
      <c r="B111" s="7">
        <f>MAX(0,B110+$B$5-temps_HW_ARIMA!B104-$B$3)</f>
        <v>316.68538584853223</v>
      </c>
      <c r="C111" s="7">
        <f>MAX(0,C110+$C$5-temps_HW_ARIMA!C104-$C$3)</f>
        <v>168.67121184183176</v>
      </c>
      <c r="D111" s="7">
        <f>MAX(0,D110+$D$5-temps_HW_ARIMA!D104-$D$3)</f>
        <v>82.052239393712753</v>
      </c>
      <c r="E111" s="7">
        <f>MAX(0,E110+$E$5-temps_HW_ARIMA!E104-$E$3)</f>
        <v>150.03487263933471</v>
      </c>
      <c r="F111" s="7">
        <f>MAX(0,F110+$F$5-temps_HW_ARIMA!F104-$F$3)</f>
        <v>334.64848226270266</v>
      </c>
      <c r="G111" s="7">
        <f>MAX(0,G110+$G$5-temps_HW_ARIMA!G104-$G$3)</f>
        <v>252.89581417950706</v>
      </c>
      <c r="H111" s="7">
        <f>MAX(0,H110+$H$5-temps_HW_ARIMA!H104-$H$3)</f>
        <v>149.20814239682574</v>
      </c>
      <c r="I111" s="7">
        <f>MAX(0,I110+$I$5-temps_HW_ARIMA!I104-$I$3)</f>
        <v>136.5798773949372</v>
      </c>
      <c r="J111" s="7">
        <f>MAX(0,J110+$J$5-temps_HW_ARIMA!J104-$J$3)</f>
        <v>246.86388913444921</v>
      </c>
      <c r="K111" s="7">
        <f>MAX(0,K110+$K$5-temps_HW_ARIMA!K104-$K$3)</f>
        <v>76.860653198942444</v>
      </c>
      <c r="L111" s="7">
        <f>MAX(0,L110+$L$5-temps_HW_ARIMA!L104-$L$3)</f>
        <v>94.570804923306696</v>
      </c>
      <c r="M111" s="7">
        <f>MAX(0,M110+$M$5-temps_HW_ARIMA!M104-$M$3)</f>
        <v>79.768438935520891</v>
      </c>
      <c r="N111" s="7">
        <f>MAX(0,N110+$N$5-temps_HW_ARIMA!N104-$N$3)</f>
        <v>115.21461417309666</v>
      </c>
      <c r="O111" s="7">
        <f>MAX(0,O110+$O$5-temps_HW_ARIMA!O104-$O$3)</f>
        <v>152.85645822886516</v>
      </c>
      <c r="P111" s="7">
        <f>MAX(0,P110+$P$5-temps_HW_ARIMA!P104-$P$3)</f>
        <v>123.79296027185369</v>
      </c>
      <c r="Q111" s="7">
        <f>MAX(0,Q110+$Q$5-temps_HW_ARIMA!Q104-$Q$3)</f>
        <v>231.18776000662243</v>
      </c>
      <c r="R111" s="7">
        <f>MAX(0,R110+$R$5-temps_HW_ARIMA!R104-$R$3)</f>
        <v>337.86396315711966</v>
      </c>
      <c r="S111" s="7">
        <f>MAX(0,S110+$S$5-temps_HW_ARIMA!S104-$S$3)</f>
        <v>99.735672202663636</v>
      </c>
      <c r="T111" s="7">
        <f>MAX(0,T110+$T$5-temps_HW_ARIMA!T104-$T$3)</f>
        <v>59.803003903065317</v>
      </c>
      <c r="U111" s="7">
        <f>MAX(0,U110+$U$5-temps_HW_ARIMA!U104-$U$3)</f>
        <v>194.33701161170393</v>
      </c>
    </row>
    <row r="112" spans="1:21" x14ac:dyDescent="0.25">
      <c r="A112" s="4">
        <v>44116</v>
      </c>
      <c r="B112" s="7">
        <f>MAX(0,B111+$B$5-temps_HW_ARIMA!B105-$B$3)</f>
        <v>333.95981060153537</v>
      </c>
      <c r="C112" s="7">
        <f>MAX(0,C111+$C$5-temps_HW_ARIMA!C105-$C$3)</f>
        <v>174.89905191304209</v>
      </c>
      <c r="D112" s="7">
        <f>MAX(0,D111+$D$5-temps_HW_ARIMA!D105-$D$3)</f>
        <v>87.904128851694907</v>
      </c>
      <c r="E112" s="7">
        <f>MAX(0,E111+$E$5-temps_HW_ARIMA!E105-$E$3)</f>
        <v>158.64065943220518</v>
      </c>
      <c r="F112" s="7">
        <f>MAX(0,F111+$F$5-temps_HW_ARIMA!F105-$F$3)</f>
        <v>351.73160668103418</v>
      </c>
      <c r="G112" s="7">
        <f>MAX(0,G111+$G$5-temps_HW_ARIMA!G105-$G$3)</f>
        <v>261.74075983642007</v>
      </c>
      <c r="H112" s="7">
        <f>MAX(0,H111+$H$5-temps_HW_ARIMA!H105-$H$3)</f>
        <v>152.64952822745715</v>
      </c>
      <c r="I112" s="7">
        <f>MAX(0,I111+$I$5-temps_HW_ARIMA!I105-$I$3)</f>
        <v>143.6276387246123</v>
      </c>
      <c r="J112" s="7">
        <f>MAX(0,J111+$J$5-temps_HW_ARIMA!J105-$J$3)</f>
        <v>245.45882844022816</v>
      </c>
      <c r="K112" s="7">
        <f>MAX(0,K111+$K$5-temps_HW_ARIMA!K105-$K$3)</f>
        <v>84.317275544834843</v>
      </c>
      <c r="L112" s="7">
        <f>MAX(0,L111+$L$5-temps_HW_ARIMA!L105-$L$3)</f>
        <v>105.93545498367342</v>
      </c>
      <c r="M112" s="7">
        <f>MAX(0,M111+$M$5-temps_HW_ARIMA!M105-$M$3)</f>
        <v>101.74535864877149</v>
      </c>
      <c r="N112" s="7">
        <f>MAX(0,N111+$N$5-temps_HW_ARIMA!N105-$N$3)</f>
        <v>119.37365162748684</v>
      </c>
      <c r="O112" s="7">
        <f>MAX(0,O111+$O$5-temps_HW_ARIMA!O105-$O$3)</f>
        <v>159.92396275551545</v>
      </c>
      <c r="P112" s="7">
        <f>MAX(0,P111+$P$5-temps_HW_ARIMA!P105-$P$3)</f>
        <v>136.60338348670857</v>
      </c>
      <c r="Q112" s="7">
        <f>MAX(0,Q111+$Q$5-temps_HW_ARIMA!Q105-$Q$3)</f>
        <v>253.07173940806823</v>
      </c>
      <c r="R112" s="7">
        <f>MAX(0,R111+$R$5-temps_HW_ARIMA!R105-$R$3)</f>
        <v>346.68165660895329</v>
      </c>
      <c r="S112" s="7">
        <f>MAX(0,S111+$S$5-temps_HW_ARIMA!S105-$S$3)</f>
        <v>100.8324819458871</v>
      </c>
      <c r="T112" s="7">
        <f>MAX(0,T111+$T$5-temps_HW_ARIMA!T105-$T$3)</f>
        <v>55.751099129822094</v>
      </c>
      <c r="U112" s="7">
        <f>MAX(0,U111+$U$5-temps_HW_ARIMA!U105-$U$3)</f>
        <v>202.38042659116962</v>
      </c>
    </row>
    <row r="113" spans="1:21" x14ac:dyDescent="0.25">
      <c r="A113" s="4">
        <v>44117</v>
      </c>
      <c r="B113" s="7">
        <f>MAX(0,B112+$B$5-temps_HW_ARIMA!B106-$B$3)</f>
        <v>347.23823535218327</v>
      </c>
      <c r="C113" s="7">
        <f>MAX(0,C112+$C$5-temps_HW_ARIMA!C106-$C$3)</f>
        <v>179.38871957835354</v>
      </c>
      <c r="D113" s="7">
        <f>MAX(0,D112+$D$5-temps_HW_ARIMA!D106-$D$3)</f>
        <v>90.86809516462597</v>
      </c>
      <c r="E113" s="7">
        <f>MAX(0,E112+$E$5-temps_HW_ARIMA!E106-$E$3)</f>
        <v>169.18660472107436</v>
      </c>
      <c r="F113" s="7">
        <f>MAX(0,F112+$F$5-temps_HW_ARIMA!F106-$F$3)</f>
        <v>371.52720171330333</v>
      </c>
      <c r="G113" s="7">
        <f>MAX(0,G112+$G$5-temps_HW_ARIMA!G106-$G$3)</f>
        <v>267.65123458738293</v>
      </c>
      <c r="H113" s="7">
        <f>MAX(0,H112+$H$5-temps_HW_ARIMA!H106-$H$3)</f>
        <v>154.25569176438648</v>
      </c>
      <c r="I113" s="7">
        <f>MAX(0,I112+$I$5-temps_HW_ARIMA!I106-$I$3)</f>
        <v>150.75299926580888</v>
      </c>
      <c r="J113" s="7">
        <f>MAX(0,J112+$J$5-temps_HW_ARIMA!J106-$J$3)</f>
        <v>255.97087370731731</v>
      </c>
      <c r="K113" s="7">
        <f>MAX(0,K112+$K$5-temps_HW_ARIMA!K106-$K$3)</f>
        <v>103.53636403050803</v>
      </c>
      <c r="L113" s="7">
        <f>MAX(0,L112+$L$5-temps_HW_ARIMA!L106-$L$3)</f>
        <v>114.79725391516685</v>
      </c>
      <c r="M113" s="7">
        <f>MAX(0,M112+$M$5-temps_HW_ARIMA!M106-$M$3)</f>
        <v>122.17487075459147</v>
      </c>
      <c r="N113" s="7">
        <f>MAX(0,N112+$N$5-temps_HW_ARIMA!N106-$N$3)</f>
        <v>126.46304967777047</v>
      </c>
      <c r="O113" s="7">
        <f>MAX(0,O112+$O$5-temps_HW_ARIMA!O106-$O$3)</f>
        <v>174.19707831006684</v>
      </c>
      <c r="P113" s="7">
        <f>MAX(0,P112+$P$5-temps_HW_ARIMA!P106-$P$3)</f>
        <v>138.70216736518148</v>
      </c>
      <c r="Q113" s="7">
        <f>MAX(0,Q112+$Q$5-temps_HW_ARIMA!Q106-$Q$3)</f>
        <v>264.92680382269288</v>
      </c>
      <c r="R113" s="7">
        <f>MAX(0,R112+$R$5-temps_HW_ARIMA!R106-$R$3)</f>
        <v>357.54089267511262</v>
      </c>
      <c r="S113" s="7">
        <f>MAX(0,S112+$S$5-temps_HW_ARIMA!S106-$S$3)</f>
        <v>107.20240281886286</v>
      </c>
      <c r="T113" s="7">
        <f>MAX(0,T112+$T$5-temps_HW_ARIMA!T106-$T$3)</f>
        <v>52.878673067097168</v>
      </c>
      <c r="U113" s="7">
        <f>MAX(0,U112+$U$5-temps_HW_ARIMA!U106-$U$3)</f>
        <v>207.71602193228117</v>
      </c>
    </row>
    <row r="114" spans="1:21" x14ac:dyDescent="0.25">
      <c r="A114" s="4">
        <v>44118</v>
      </c>
      <c r="B114" s="7">
        <f>MAX(0,B113+$B$5-temps_HW_ARIMA!B107-$B$3)</f>
        <v>354.52266009312274</v>
      </c>
      <c r="C114" s="7">
        <f>MAX(0,C113+$C$5-temps_HW_ARIMA!C107-$C$3)</f>
        <v>179.85346290841321</v>
      </c>
      <c r="D114" s="7">
        <f>MAX(0,D113+$D$5-temps_HW_ARIMA!D107-$D$3)</f>
        <v>106.66237157023414</v>
      </c>
      <c r="E114" s="7">
        <f>MAX(0,E113+$E$5-temps_HW_ARIMA!E107-$E$3)</f>
        <v>186.85085380496193</v>
      </c>
      <c r="F114" s="7">
        <f>MAX(0,F113+$F$5-temps_HW_ARIMA!F107-$F$3)</f>
        <v>374.87732842913937</v>
      </c>
      <c r="G114" s="7">
        <f>MAX(0,G113+$G$5-temps_HW_ARIMA!G107-$G$3)</f>
        <v>275.03739246522588</v>
      </c>
      <c r="H114" s="7">
        <f>MAX(0,H113+$H$5-temps_HW_ARIMA!H107-$H$3)</f>
        <v>162.51845738140949</v>
      </c>
      <c r="I114" s="7">
        <f>MAX(0,I113+$I$5-temps_HW_ARIMA!I107-$I$3)</f>
        <v>165.66159223173136</v>
      </c>
      <c r="J114" s="7">
        <f>MAX(0,J113+$J$5-temps_HW_ARIMA!J107-$J$3)</f>
        <v>272.07414318078008</v>
      </c>
      <c r="K114" s="7">
        <f>MAX(0,K113+$K$5-temps_HW_ARIMA!K107-$K$3)</f>
        <v>115.08648502772181</v>
      </c>
      <c r="L114" s="7">
        <f>MAX(0,L113+$L$5-temps_HW_ARIMA!L107-$L$3)</f>
        <v>131.11586124651868</v>
      </c>
      <c r="M114" s="7">
        <f>MAX(0,M113+$M$5-temps_HW_ARIMA!M107-$M$3)</f>
        <v>128.50914780797078</v>
      </c>
      <c r="N114" s="7">
        <f>MAX(0,N113+$N$5-temps_HW_ARIMA!N107-$N$3)</f>
        <v>130.64640561987852</v>
      </c>
      <c r="O114" s="7">
        <f>MAX(0,O113+$O$5-temps_HW_ARIMA!O107-$O$3)</f>
        <v>180.04918735761322</v>
      </c>
      <c r="P114" s="7">
        <f>MAX(0,P113+$P$5-temps_HW_ARIMA!P107-$P$3)</f>
        <v>152.99454505094178</v>
      </c>
      <c r="Q114" s="7">
        <f>MAX(0,Q113+$Q$5-temps_HW_ARIMA!Q107-$Q$3)</f>
        <v>283.72719131254638</v>
      </c>
      <c r="R114" s="7">
        <f>MAX(0,R113+$R$5-temps_HW_ARIMA!R107-$R$3)</f>
        <v>368.73931603626176</v>
      </c>
      <c r="S114" s="7">
        <f>MAX(0,S113+$S$5-temps_HW_ARIMA!S107-$S$3)</f>
        <v>107.95230783184671</v>
      </c>
      <c r="T114" s="7">
        <f>MAX(0,T113+$T$5-temps_HW_ARIMA!T107-$T$3)</f>
        <v>55.571821455642535</v>
      </c>
      <c r="U114" s="7">
        <f>MAX(0,U113+$U$5-temps_HW_ARIMA!U107-$U$3)</f>
        <v>219.69070889717386</v>
      </c>
    </row>
    <row r="115" spans="1:21" x14ac:dyDescent="0.25">
      <c r="A115" s="4">
        <v>44119</v>
      </c>
      <c r="B115" s="7">
        <f>MAX(0,B114+$B$5-temps_HW_ARIMA!B108-$B$3)</f>
        <v>359.80908482201477</v>
      </c>
      <c r="C115" s="7">
        <f>MAX(0,C114+$C$5-temps_HW_ARIMA!C108-$C$3)</f>
        <v>190.92340378222005</v>
      </c>
      <c r="D115" s="7">
        <f>MAX(0,D114+$D$5-temps_HW_ARIMA!D108-$D$3)</f>
        <v>121.03573064221841</v>
      </c>
      <c r="E115" s="7">
        <f>MAX(0,E114+$E$5-temps_HW_ARIMA!E108-$E$3)</f>
        <v>190.3430267078538</v>
      </c>
      <c r="F115" s="7">
        <f>MAX(0,F114+$F$5-temps_HW_ARIMA!F108-$F$3)</f>
        <v>388.3636210953174</v>
      </c>
      <c r="G115" s="7">
        <f>MAX(0,G114+$G$5-temps_HW_ARIMA!G108-$G$3)</f>
        <v>282.44979391926483</v>
      </c>
      <c r="H115" s="7">
        <f>MAX(0,H114+$H$5-temps_HW_ARIMA!H108-$H$3)</f>
        <v>176.20266942082878</v>
      </c>
      <c r="I115" s="7">
        <f>MAX(0,I114+$I$5-temps_HW_ARIMA!I108-$I$3)</f>
        <v>183.99781959363554</v>
      </c>
      <c r="J115" s="7">
        <f>MAX(0,J114+$J$5-temps_HW_ARIMA!J108-$J$3)</f>
        <v>297.52092627547114</v>
      </c>
      <c r="K115" s="7">
        <f>MAX(0,K114+$K$5-temps_HW_ARIMA!K108-$K$3)</f>
        <v>126.78598344366479</v>
      </c>
      <c r="L115" s="7">
        <f>MAX(0,L114+$L$5-temps_HW_ARIMA!L108-$L$3)</f>
        <v>141.63945571952431</v>
      </c>
      <c r="M115" s="7">
        <f>MAX(0,M114+$M$5-temps_HW_ARIMA!M108-$M$3)</f>
        <v>136.42752517317706</v>
      </c>
      <c r="N115" s="7">
        <f>MAX(0,N114+$N$5-temps_HW_ARIMA!N108-$N$3)</f>
        <v>135.465989482081</v>
      </c>
      <c r="O115" s="7">
        <f>MAX(0,O114+$O$5-temps_HW_ARIMA!O108-$O$3)</f>
        <v>192.32843967170135</v>
      </c>
      <c r="P115" s="7">
        <f>MAX(0,P114+$P$5-temps_HW_ARIMA!P108-$P$3)</f>
        <v>171.94888645786818</v>
      </c>
      <c r="Q115" s="7">
        <f>MAX(0,Q114+$Q$5-temps_HW_ARIMA!Q108-$Q$3)</f>
        <v>290.456832227635</v>
      </c>
      <c r="R115" s="7">
        <f>MAX(0,R114+$R$5-temps_HW_ARIMA!R108-$R$3)</f>
        <v>377.42783170876561</v>
      </c>
      <c r="S115" s="7">
        <f>MAX(0,S114+$S$5-temps_HW_ARIMA!S108-$S$3)</f>
        <v>113.88984314011405</v>
      </c>
      <c r="T115" s="7">
        <f>MAX(0,T114+$T$5-temps_HW_ARIMA!T108-$T$3)</f>
        <v>70.765310878843621</v>
      </c>
      <c r="U115" s="7">
        <f>MAX(0,U114+$U$5-temps_HW_ARIMA!U108-$U$3)</f>
        <v>232.93213410987525</v>
      </c>
    </row>
    <row r="116" spans="1:21" x14ac:dyDescent="0.25">
      <c r="A116" s="4">
        <v>44120</v>
      </c>
      <c r="B116" s="7">
        <f>MAX(0,B115+$B$5-temps_HW_ARIMA!B109-$B$3)</f>
        <v>366.09450954277446</v>
      </c>
      <c r="C116" s="7">
        <f>MAX(0,C115+$C$5-temps_HW_ARIMA!C109-$C$3)</f>
        <v>207.12492186651079</v>
      </c>
      <c r="D116" s="7">
        <f>MAX(0,D115+$D$5-temps_HW_ARIMA!D109-$D$3)</f>
        <v>135.46013419105478</v>
      </c>
      <c r="E116" s="7">
        <f>MAX(0,E115+$E$5-temps_HW_ARIMA!E109-$E$3)</f>
        <v>199.74185438015655</v>
      </c>
      <c r="F116" s="7">
        <f>MAX(0,F115+$F$5-temps_HW_ARIMA!F109-$F$3)</f>
        <v>394.49063167815996</v>
      </c>
      <c r="G116" s="7">
        <f>MAX(0,G115+$G$5-temps_HW_ARIMA!G109-$G$3)</f>
        <v>288.14517399856686</v>
      </c>
      <c r="H116" s="7">
        <f>MAX(0,H115+$H$5-temps_HW_ARIMA!H109-$H$3)</f>
        <v>210.3157507761162</v>
      </c>
      <c r="I116" s="7">
        <f>MAX(0,I115+$I$5-temps_HW_ARIMA!I109-$I$3)</f>
        <v>192.41204967032925</v>
      </c>
      <c r="J116" s="7">
        <f>MAX(0,J115+$J$5-temps_HW_ARIMA!J109-$J$3)</f>
        <v>314.28590677114647</v>
      </c>
      <c r="K116" s="7">
        <f>MAX(0,K115+$K$5-temps_HW_ARIMA!K109-$K$3)</f>
        <v>128.12598540080018</v>
      </c>
      <c r="L116" s="7">
        <f>MAX(0,L115+$L$5-temps_HW_ARIMA!L109-$L$3)</f>
        <v>155.47514396877432</v>
      </c>
      <c r="M116" s="7">
        <f>MAX(0,M115+$M$5-temps_HW_ARIMA!M109-$M$3)</f>
        <v>155.88514131814807</v>
      </c>
      <c r="N116" s="7">
        <f>MAX(0,N115+$N$5-temps_HW_ARIMA!N109-$N$3)</f>
        <v>141.53673254084586</v>
      </c>
      <c r="O116" s="7">
        <f>MAX(0,O115+$O$5-temps_HW_ARIMA!O109-$O$3)</f>
        <v>206.36886351696984</v>
      </c>
      <c r="P116" s="7">
        <f>MAX(0,P115+$P$5-temps_HW_ARIMA!P109-$P$3)</f>
        <v>183.85092434606645</v>
      </c>
      <c r="Q116" s="7">
        <f>MAX(0,Q115+$Q$5-temps_HW_ARIMA!Q109-$Q$3)</f>
        <v>301.06154903498987</v>
      </c>
      <c r="R116" s="7">
        <f>MAX(0,R115+$R$5-temps_HW_ARIMA!R109-$R$3)</f>
        <v>384.20674026603587</v>
      </c>
      <c r="S116" s="7">
        <f>MAX(0,S115+$S$5-temps_HW_ARIMA!S109-$S$3)</f>
        <v>128.85660512415379</v>
      </c>
      <c r="T116" s="7">
        <f>MAX(0,T115+$T$5-temps_HW_ARIMA!T109-$T$3)</f>
        <v>77.608681437682691</v>
      </c>
      <c r="U116" s="7">
        <f>MAX(0,U115+$U$5-temps_HW_ARIMA!U109-$U$3)</f>
        <v>239.11475908806528</v>
      </c>
    </row>
    <row r="117" spans="1:21" x14ac:dyDescent="0.25">
      <c r="A117" s="4">
        <v>44121</v>
      </c>
      <c r="B117" s="7">
        <f>MAX(0,B116+$B$5-temps_HW_ARIMA!B110-$B$3)</f>
        <v>370.38193425711825</v>
      </c>
      <c r="C117" s="7">
        <f>MAX(0,C116+$C$5-temps_HW_ARIMA!C110-$C$3)</f>
        <v>224.59467998768534</v>
      </c>
      <c r="D117" s="7">
        <f>MAX(0,D116+$D$5-temps_HW_ARIMA!D110-$D$3)</f>
        <v>137.73458569840781</v>
      </c>
      <c r="E117" s="7">
        <f>MAX(0,E116+$E$5-temps_HW_ARIMA!E110-$E$3)</f>
        <v>206.28416915082209</v>
      </c>
      <c r="F117" s="7">
        <f>MAX(0,F116+$F$5-temps_HW_ARIMA!F110-$F$3)</f>
        <v>398.54371893050143</v>
      </c>
      <c r="G117" s="7">
        <f>MAX(0,G116+$G$5-temps_HW_ARIMA!G110-$G$3)</f>
        <v>305.0759371858573</v>
      </c>
      <c r="H117" s="7">
        <f>MAX(0,H116+$H$5-temps_HW_ARIMA!H110-$H$3)</f>
        <v>230.3818363652606</v>
      </c>
      <c r="I117" s="7">
        <f>MAX(0,I116+$I$5-temps_HW_ARIMA!I110-$I$3)</f>
        <v>207.13087313757444</v>
      </c>
      <c r="J117" s="7">
        <f>MAX(0,J116+$J$5-temps_HW_ARIMA!J110-$J$3)</f>
        <v>331.1761164657641</v>
      </c>
      <c r="K117" s="7">
        <f>MAX(0,K116+$K$5-temps_HW_ARIMA!K110-$K$3)</f>
        <v>134.04363953220789</v>
      </c>
      <c r="L117" s="7">
        <f>MAX(0,L116+$L$5-temps_HW_ARIMA!L110-$L$3)</f>
        <v>175.94996319248847</v>
      </c>
      <c r="M117" s="7">
        <f>MAX(0,M116+$M$5-temps_HW_ARIMA!M110-$M$3)</f>
        <v>156.94078513504286</v>
      </c>
      <c r="N117" s="7">
        <f>MAX(0,N116+$N$5-temps_HW_ARIMA!N110-$N$3)</f>
        <v>138.82649338567342</v>
      </c>
      <c r="O117" s="7">
        <f>MAX(0,O116+$O$5-temps_HW_ARIMA!O110-$O$3)</f>
        <v>235.57934445152677</v>
      </c>
      <c r="P117" s="7">
        <f>MAX(0,P116+$P$5-temps_HW_ARIMA!P110-$P$3)</f>
        <v>207.62683772036431</v>
      </c>
      <c r="Q117" s="7">
        <f>MAX(0,Q116+$Q$5-temps_HW_ARIMA!Q110-$Q$3)</f>
        <v>303.29963927058571</v>
      </c>
      <c r="R117" s="7">
        <f>MAX(0,R116+$R$5-temps_HW_ARIMA!R110-$R$3)</f>
        <v>394.80160482246163</v>
      </c>
      <c r="S117" s="7">
        <f>MAX(0,S116+$S$5-temps_HW_ARIMA!S110-$S$3)</f>
        <v>136.06406705136723</v>
      </c>
      <c r="T117" s="7">
        <f>MAX(0,T116+$T$5-temps_HW_ARIMA!T110-$T$3)</f>
        <v>90.142167232859151</v>
      </c>
      <c r="U117" s="7">
        <f>MAX(0,U116+$U$5-temps_HW_ARIMA!U110-$U$3)</f>
        <v>239.22888684583617</v>
      </c>
    </row>
    <row r="118" spans="1:21" x14ac:dyDescent="0.25">
      <c r="A118" s="4">
        <v>44122</v>
      </c>
      <c r="B118" s="7">
        <f>MAX(0,B117+$B$5-temps_HW_ARIMA!B111-$B$3)</f>
        <v>390.65335898083691</v>
      </c>
      <c r="C118" s="7">
        <f>MAX(0,C117+$C$5-temps_HW_ARIMA!C111-$C$3)</f>
        <v>252.89970390339997</v>
      </c>
      <c r="D118" s="7">
        <f>MAX(0,D117+$D$5-temps_HW_ARIMA!D111-$D$3)</f>
        <v>149.28836398355895</v>
      </c>
      <c r="E118" s="7">
        <f>MAX(0,E117+$E$5-temps_HW_ARIMA!E111-$E$3)</f>
        <v>209.24777126325517</v>
      </c>
      <c r="F118" s="7">
        <f>MAX(0,F117+$F$5-temps_HW_ARIMA!F111-$F$3)</f>
        <v>413.65882208328475</v>
      </c>
      <c r="G118" s="7">
        <f>MAX(0,G117+$G$5-temps_HW_ARIMA!G111-$G$3)</f>
        <v>322.69028224654693</v>
      </c>
      <c r="H118" s="7">
        <f>MAX(0,H117+$H$5-temps_HW_ARIMA!H111-$H$3)</f>
        <v>247.4923753592204</v>
      </c>
      <c r="I118" s="7">
        <f>MAX(0,I117+$I$5-temps_HW_ARIMA!I111-$I$3)</f>
        <v>218.98438390779157</v>
      </c>
      <c r="J118" s="7">
        <f>MAX(0,J117+$J$5-temps_HW_ARIMA!J111-$J$3)</f>
        <v>340.65907972075837</v>
      </c>
      <c r="K118" s="7">
        <f>MAX(0,K117+$K$5-temps_HW_ARIMA!K111-$K$3)</f>
        <v>144.9401513016663</v>
      </c>
      <c r="L118" s="7">
        <f>MAX(0,L117+$L$5-temps_HW_ARIMA!L111-$L$3)</f>
        <v>180.86115044504388</v>
      </c>
      <c r="M118" s="7">
        <f>MAX(0,M117+$M$5-temps_HW_ARIMA!M111-$M$3)</f>
        <v>156.65769836305006</v>
      </c>
      <c r="N118" s="7">
        <f>MAX(0,N117+$N$5-temps_HW_ARIMA!N111-$N$3)</f>
        <v>155.4458711501469</v>
      </c>
      <c r="O118" s="7">
        <f>MAX(0,O117+$O$5-temps_HW_ARIMA!O111-$O$3)</f>
        <v>263.88394755512508</v>
      </c>
      <c r="P118" s="7">
        <f>MAX(0,P117+$P$5-temps_HW_ARIMA!P111-$P$3)</f>
        <v>217.37675838145549</v>
      </c>
      <c r="Q118" s="7">
        <f>MAX(0,Q117+$Q$5-temps_HW_ARIMA!Q111-$Q$3)</f>
        <v>309.94423243719115</v>
      </c>
      <c r="R118" s="7">
        <f>MAX(0,R117+$R$5-temps_HW_ARIMA!R111-$R$3)</f>
        <v>410.08301247305508</v>
      </c>
      <c r="S118" s="7">
        <f>MAX(0,S117+$S$5-temps_HW_ARIMA!S111-$S$3)</f>
        <v>146.8337642350989</v>
      </c>
      <c r="T118" s="7">
        <f>MAX(0,T117+$T$5-temps_HW_ARIMA!T111-$T$3)</f>
        <v>92.946307493025117</v>
      </c>
      <c r="U118" s="7">
        <f>MAX(0,U117+$U$5-temps_HW_ARIMA!U111-$U$3)</f>
        <v>255.11344332632029</v>
      </c>
    </row>
    <row r="119" spans="1:21" x14ac:dyDescent="0.25">
      <c r="A119" s="4">
        <v>44123</v>
      </c>
      <c r="B119" s="7">
        <f>MAX(0,B118+$B$5-temps_HW_ARIMA!B112-$B$3)</f>
        <v>413.9217837239139</v>
      </c>
      <c r="C119" s="7">
        <f>MAX(0,C118+$C$5-temps_HW_ARIMA!C112-$C$3)</f>
        <v>274.63685823182738</v>
      </c>
      <c r="D119" s="7">
        <f>MAX(0,D118+$D$5-temps_HW_ARIMA!D112-$D$3)</f>
        <v>153.24605994902632</v>
      </c>
      <c r="E119" s="7">
        <f>MAX(0,E118+$E$5-temps_HW_ARIMA!E112-$E$3)</f>
        <v>215.4535198035008</v>
      </c>
      <c r="F119" s="7">
        <f>MAX(0,F118+$F$5-temps_HW_ARIMA!F112-$F$3)</f>
        <v>427.2728396676294</v>
      </c>
      <c r="G119" s="7">
        <f>MAX(0,G118+$G$5-temps_HW_ARIMA!G112-$G$3)</f>
        <v>344.43041276721408</v>
      </c>
      <c r="H119" s="7">
        <f>MAX(0,H118+$H$5-temps_HW_ARIMA!H112-$H$3)</f>
        <v>257.53493384575518</v>
      </c>
      <c r="I119" s="7">
        <f>MAX(0,I118+$I$5-temps_HW_ARIMA!I112-$I$3)</f>
        <v>229.17890217040204</v>
      </c>
      <c r="J119" s="7">
        <f>MAX(0,J118+$J$5-temps_HW_ARIMA!J112-$J$3)</f>
        <v>348.3237074342083</v>
      </c>
      <c r="K119" s="7">
        <f>MAX(0,K118+$K$5-temps_HW_ARIMA!K112-$K$3)</f>
        <v>154.98333341051179</v>
      </c>
      <c r="L119" s="7">
        <f>MAX(0,L118+$L$5-temps_HW_ARIMA!L112-$L$3)</f>
        <v>184.39480735611031</v>
      </c>
      <c r="M119" s="7">
        <f>MAX(0,M118+$M$5-temps_HW_ARIMA!M112-$M$3)</f>
        <v>164.85295867081774</v>
      </c>
      <c r="N119" s="7">
        <f>MAX(0,N118+$N$5-temps_HW_ARIMA!N112-$N$3)</f>
        <v>170.01028322194247</v>
      </c>
      <c r="O119" s="7">
        <f>MAX(0,O118+$O$5-temps_HW_ARIMA!O112-$O$3)</f>
        <v>290.13310279401077</v>
      </c>
      <c r="P119" s="7">
        <f>MAX(0,P118+$P$5-temps_HW_ARIMA!P112-$P$3)</f>
        <v>226.02382565369896</v>
      </c>
      <c r="Q119" s="7">
        <f>MAX(0,Q118+$Q$5-temps_HW_ARIMA!Q112-$Q$3)</f>
        <v>314.55448476108569</v>
      </c>
      <c r="R119" s="7">
        <f>MAX(0,R118+$R$5-temps_HW_ARIMA!R112-$R$3)</f>
        <v>435.55510000765884</v>
      </c>
      <c r="S119" s="7">
        <f>MAX(0,S118+$S$5-temps_HW_ARIMA!S112-$S$3)</f>
        <v>157.02183173080195</v>
      </c>
      <c r="T119" s="7">
        <f>MAX(0,T118+$T$5-temps_HW_ARIMA!T112-$T$3)</f>
        <v>109.85576874600447</v>
      </c>
      <c r="U119" s="7">
        <f>MAX(0,U118+$U$5-temps_HW_ARIMA!U112-$U$3)</f>
        <v>273.23189601175557</v>
      </c>
    </row>
    <row r="120" spans="1:21" x14ac:dyDescent="0.25">
      <c r="A120" s="4">
        <v>44124</v>
      </c>
      <c r="B120" s="7">
        <f>MAX(0,B119+$B$5-temps_HW_ARIMA!B113-$B$3)</f>
        <v>432.19520847677512</v>
      </c>
      <c r="C120" s="7">
        <f>MAX(0,C119+$C$5-temps_HW_ARIMA!C113-$C$3)</f>
        <v>286.33731376091231</v>
      </c>
      <c r="D120" s="7">
        <f>MAX(0,D119+$D$5-temps_HW_ARIMA!D113-$D$3)</f>
        <v>157.08015807772875</v>
      </c>
      <c r="E120" s="7">
        <f>MAX(0,E119+$E$5-temps_HW_ARIMA!E113-$E$3)</f>
        <v>234.55477239622294</v>
      </c>
      <c r="F120" s="7">
        <f>MAX(0,F119+$F$5-temps_HW_ARIMA!F113-$F$3)</f>
        <v>448.72485552632855</v>
      </c>
      <c r="G120" s="7">
        <f>MAX(0,G119+$G$5-temps_HW_ARIMA!G113-$G$3)</f>
        <v>356.45359027696043</v>
      </c>
      <c r="H120" s="7">
        <f>MAX(0,H119+$H$5-temps_HW_ARIMA!H113-$H$3)</f>
        <v>266.4116391267936</v>
      </c>
      <c r="I120" s="7">
        <f>MAX(0,I119+$I$5-temps_HW_ARIMA!I113-$I$3)</f>
        <v>235.87127699368014</v>
      </c>
      <c r="J120" s="7">
        <f>MAX(0,J119+$J$5-temps_HW_ARIMA!J113-$J$3)</f>
        <v>359.85555497984984</v>
      </c>
      <c r="K120" s="7">
        <f>MAX(0,K119+$K$5-temps_HW_ARIMA!K113-$K$3)</f>
        <v>157.45547839379739</v>
      </c>
      <c r="L120" s="7">
        <f>MAX(0,L119+$L$5-temps_HW_ARIMA!L113-$L$3)</f>
        <v>190.01024108617142</v>
      </c>
      <c r="M120" s="7">
        <f>MAX(0,M119+$M$5-temps_HW_ARIMA!M113-$M$3)</f>
        <v>179.56147459454772</v>
      </c>
      <c r="N120" s="7">
        <f>MAX(0,N119+$N$5-temps_HW_ARIMA!N113-$N$3)</f>
        <v>186.48096487317494</v>
      </c>
      <c r="O120" s="7">
        <f>MAX(0,O119+$O$5-temps_HW_ARIMA!O113-$O$3)</f>
        <v>309.98677135049218</v>
      </c>
      <c r="P120" s="7">
        <f>MAX(0,P119+$P$5-temps_HW_ARIMA!P113-$P$3)</f>
        <v>228.76701262175533</v>
      </c>
      <c r="Q120" s="7">
        <f>MAX(0,Q119+$Q$5-temps_HW_ARIMA!Q113-$Q$3)</f>
        <v>336.063116988996</v>
      </c>
      <c r="R120" s="7">
        <f>MAX(0,R119+$R$5-temps_HW_ARIMA!R113-$R$3)</f>
        <v>460.72087180560465</v>
      </c>
      <c r="S120" s="7">
        <f>MAX(0,S119+$S$5-temps_HW_ARIMA!S113-$S$3)</f>
        <v>175.6797178199601</v>
      </c>
      <c r="T120" s="7">
        <f>MAX(0,T119+$T$5-temps_HW_ARIMA!T113-$T$3)</f>
        <v>114.54601257014986</v>
      </c>
      <c r="U120" s="7">
        <f>MAX(0,U119+$U$5-temps_HW_ARIMA!U113-$U$3)</f>
        <v>290.69278168455548</v>
      </c>
    </row>
    <row r="121" spans="1:21" x14ac:dyDescent="0.25">
      <c r="A121" s="4">
        <v>44125</v>
      </c>
      <c r="B121" s="7">
        <f>MAX(0,B120+$B$5-temps_HW_ARIMA!B114-$B$3)</f>
        <v>439.47963322243584</v>
      </c>
      <c r="C121" s="7">
        <f>MAX(0,C120+$C$5-temps_HW_ARIMA!C114-$C$3)</f>
        <v>290.19531585433765</v>
      </c>
      <c r="D121" s="7">
        <f>MAX(0,D120+$D$5-temps_HW_ARIMA!D114-$D$3)</f>
        <v>166.51665794978274</v>
      </c>
      <c r="E121" s="7">
        <f>MAX(0,E120+$E$5-temps_HW_ARIMA!E114-$E$3)</f>
        <v>254.56487283057334</v>
      </c>
      <c r="F121" s="7">
        <f>MAX(0,F120+$F$5-temps_HW_ARIMA!F114-$F$3)</f>
        <v>461.81265809017339</v>
      </c>
      <c r="G121" s="7">
        <f>MAX(0,G120+$G$5-temps_HW_ARIMA!G114-$G$3)</f>
        <v>364.27949454025327</v>
      </c>
      <c r="H121" s="7">
        <f>MAX(0,H120+$H$5-temps_HW_ARIMA!H114-$H$3)</f>
        <v>272.5187389058591</v>
      </c>
      <c r="I121" s="7">
        <f>MAX(0,I120+$I$5-temps_HW_ARIMA!I114-$I$3)</f>
        <v>243.95399153551134</v>
      </c>
      <c r="J121" s="7">
        <f>MAX(0,J120+$J$5-temps_HW_ARIMA!J114-$J$3)</f>
        <v>364.94043467930538</v>
      </c>
      <c r="K121" s="7">
        <f>MAX(0,K120+$K$5-temps_HW_ARIMA!K114-$K$3)</f>
        <v>160.34743081081737</v>
      </c>
      <c r="L121" s="7">
        <f>MAX(0,L120+$L$5-temps_HW_ARIMA!L114-$L$3)</f>
        <v>203.44219161065232</v>
      </c>
      <c r="M121" s="7">
        <f>MAX(0,M120+$M$5-temps_HW_ARIMA!M114-$M$3)</f>
        <v>190.05708812424621</v>
      </c>
      <c r="N121" s="7">
        <f>MAX(0,N120+$N$5-temps_HW_ARIMA!N114-$N$3)</f>
        <v>198.47779894182025</v>
      </c>
      <c r="O121" s="7">
        <f>MAX(0,O120+$O$5-temps_HW_ARIMA!O114-$O$3)</f>
        <v>319.94703361561494</v>
      </c>
      <c r="P121" s="7">
        <f>MAX(0,P120+$P$5-temps_HW_ARIMA!P114-$P$3)</f>
        <v>236.92802267887765</v>
      </c>
      <c r="Q121" s="7">
        <f>MAX(0,Q120+$Q$5-temps_HW_ARIMA!Q114-$Q$3)</f>
        <v>355.91960904483682</v>
      </c>
      <c r="R121" s="7">
        <f>MAX(0,R120+$R$5-temps_HW_ARIMA!R114-$R$3)</f>
        <v>478.18269491290766</v>
      </c>
      <c r="S121" s="7">
        <f>MAX(0,S120+$S$5-temps_HW_ARIMA!S114-$S$3)</f>
        <v>182.54962697499568</v>
      </c>
      <c r="T121" s="7">
        <f>MAX(0,T120+$T$5-temps_HW_ARIMA!T114-$T$3)</f>
        <v>122.52797418034052</v>
      </c>
      <c r="U121" s="7">
        <f>MAX(0,U120+$U$5-temps_HW_ARIMA!U114-$U$3)</f>
        <v>299.24445278927737</v>
      </c>
    </row>
    <row r="122" spans="1:21" x14ac:dyDescent="0.25">
      <c r="A122" s="4">
        <v>44126</v>
      </c>
      <c r="B122" s="7">
        <f>MAX(0,B121+$B$5-temps_HW_ARIMA!B115-$B$3)</f>
        <v>444.76605795436046</v>
      </c>
      <c r="C122" s="7">
        <f>MAX(0,C121+$C$5-temps_HW_ARIMA!C115-$C$3)</f>
        <v>299.62953807914522</v>
      </c>
      <c r="D122" s="7">
        <f>MAX(0,D121+$D$5-temps_HW_ARIMA!D115-$D$3)</f>
        <v>185.00337446297038</v>
      </c>
      <c r="E122" s="7">
        <f>MAX(0,E121+$E$5-temps_HW_ARIMA!E115-$E$3)</f>
        <v>280.40141005730453</v>
      </c>
      <c r="F122" s="7">
        <f>MAX(0,F121+$F$5-temps_HW_ARIMA!F115-$F$3)</f>
        <v>467.59937597762439</v>
      </c>
      <c r="G122" s="7">
        <f>MAX(0,G121+$G$5-temps_HW_ARIMA!G115-$G$3)</f>
        <v>366.8335520140501</v>
      </c>
      <c r="H122" s="7">
        <f>MAX(0,H121+$H$5-temps_HW_ARIMA!H115-$H$3)</f>
        <v>281.79033900389692</v>
      </c>
      <c r="I122" s="7">
        <f>MAX(0,I121+$I$5-temps_HW_ARIMA!I115-$I$3)</f>
        <v>253.41694286205561</v>
      </c>
      <c r="J122" s="7">
        <f>MAX(0,J121+$J$5-temps_HW_ARIMA!J115-$J$3)</f>
        <v>378.88412838338417</v>
      </c>
      <c r="K122" s="7">
        <f>MAX(0,K121+$K$5-temps_HW_ARIMA!K115-$K$3)</f>
        <v>166.61903750092856</v>
      </c>
      <c r="L122" s="7">
        <f>MAX(0,L121+$L$5-temps_HW_ARIMA!L115-$L$3)</f>
        <v>227.43835712654985</v>
      </c>
      <c r="M122" s="7">
        <f>MAX(0,M121+$M$5-temps_HW_ARIMA!M115-$M$3)</f>
        <v>197.70461591021572</v>
      </c>
      <c r="N122" s="7">
        <f>MAX(0,N121+$N$5-temps_HW_ARIMA!N115-$N$3)</f>
        <v>214.44826996390174</v>
      </c>
      <c r="O122" s="7">
        <f>MAX(0,O121+$O$5-temps_HW_ARIMA!O115-$O$3)</f>
        <v>336.28299824693778</v>
      </c>
      <c r="P122" s="7">
        <f>MAX(0,P121+$P$5-temps_HW_ARIMA!P115-$P$3)</f>
        <v>241.54114052523127</v>
      </c>
      <c r="Q122" s="7">
        <f>MAX(0,Q121+$Q$5-temps_HW_ARIMA!Q115-$Q$3)</f>
        <v>376.98094219633521</v>
      </c>
      <c r="R122" s="7">
        <f>MAX(0,R121+$R$5-temps_HW_ARIMA!R115-$R$3)</f>
        <v>490.17816699271918</v>
      </c>
      <c r="S122" s="7">
        <f>MAX(0,S121+$S$5-temps_HW_ARIMA!S115-$S$3)</f>
        <v>188.98363788309305</v>
      </c>
      <c r="T122" s="7">
        <f>MAX(0,T121+$T$5-temps_HW_ARIMA!T115-$T$3)</f>
        <v>131.75065183232678</v>
      </c>
      <c r="U122" s="7">
        <f>MAX(0,U121+$U$5-temps_HW_ARIMA!U115-$U$3)</f>
        <v>314.40822020130736</v>
      </c>
    </row>
    <row r="123" spans="1:21" x14ac:dyDescent="0.25">
      <c r="A123" s="4">
        <v>44127</v>
      </c>
      <c r="B123" s="7">
        <f>MAX(0,B122+$B$5-temps_HW_ARIMA!B116-$B$3)</f>
        <v>462.04048268725404</v>
      </c>
      <c r="C123" s="7">
        <f>MAX(0,C122+$C$5-temps_HW_ARIMA!C116-$C$3)</f>
        <v>327.64495098076708</v>
      </c>
      <c r="D123" s="7">
        <f>MAX(0,D122+$D$5-temps_HW_ARIMA!D116-$D$3)</f>
        <v>203.83659642415947</v>
      </c>
      <c r="E123" s="7">
        <f>MAX(0,E122+$E$5-temps_HW_ARIMA!E116-$E$3)</f>
        <v>293.06841251937249</v>
      </c>
      <c r="F123" s="7">
        <f>MAX(0,F122+$F$5-temps_HW_ARIMA!F116-$F$3)</f>
        <v>492.8126689593534</v>
      </c>
      <c r="G123" s="7">
        <f>MAX(0,G122+$G$5-temps_HW_ARIMA!G116-$G$3)</f>
        <v>375.59268198740102</v>
      </c>
      <c r="H123" s="7">
        <f>MAX(0,H122+$H$5-temps_HW_ARIMA!H116-$H$3)</f>
        <v>295.45032786963793</v>
      </c>
      <c r="I123" s="7">
        <f>MAX(0,I122+$I$5-temps_HW_ARIMA!I116-$I$3)</f>
        <v>267.53823809045338</v>
      </c>
      <c r="J123" s="7">
        <f>MAX(0,J122+$J$5-temps_HW_ARIMA!J116-$J$3)</f>
        <v>388.39716679432382</v>
      </c>
      <c r="K123" s="7">
        <f>MAX(0,K122+$K$5-temps_HW_ARIMA!K116-$K$3)</f>
        <v>184.86726903037246</v>
      </c>
      <c r="L123" s="7">
        <f>MAX(0,L122+$L$5-temps_HW_ARIMA!L116-$L$3)</f>
        <v>238.68903349781314</v>
      </c>
      <c r="M123" s="7">
        <f>MAX(0,M122+$M$5-temps_HW_ARIMA!M116-$M$3)</f>
        <v>227.42444408984753</v>
      </c>
      <c r="N123" s="7">
        <f>MAX(0,N122+$N$5-temps_HW_ARIMA!N116-$N$3)</f>
        <v>220.13577013670721</v>
      </c>
      <c r="O123" s="7">
        <f>MAX(0,O122+$O$5-temps_HW_ARIMA!O116-$O$3)</f>
        <v>353.51232141628827</v>
      </c>
      <c r="P123" s="7">
        <f>MAX(0,P122+$P$5-temps_HW_ARIMA!P116-$P$3)</f>
        <v>251.72707179068328</v>
      </c>
      <c r="Q123" s="7">
        <f>MAX(0,Q122+$Q$5-temps_HW_ARIMA!Q116-$Q$3)</f>
        <v>395.14201624543051</v>
      </c>
      <c r="R123" s="7">
        <f>MAX(0,R122+$R$5-temps_HW_ARIMA!R116-$R$3)</f>
        <v>501.61885360528623</v>
      </c>
      <c r="S123" s="7">
        <f>MAX(0,S122+$S$5-temps_HW_ARIMA!S116-$S$3)</f>
        <v>200.49534189067762</v>
      </c>
      <c r="T123" s="7">
        <f>MAX(0,T122+$T$5-temps_HW_ARIMA!T116-$T$3)</f>
        <v>149.91755841964135</v>
      </c>
      <c r="U123" s="7">
        <f>MAX(0,U122+$U$5-temps_HW_ARIMA!U116-$U$3)</f>
        <v>320.52292982302794</v>
      </c>
    </row>
    <row r="124" spans="1:21" x14ac:dyDescent="0.25">
      <c r="A124" s="4">
        <v>44128</v>
      </c>
      <c r="B124" s="7">
        <f>MAX(0,B123+$B$5-temps_HW_ARIMA!B117-$B$3)</f>
        <v>475.31890742498473</v>
      </c>
      <c r="C124" s="7">
        <f>MAX(0,C123+$C$5-temps_HW_ARIMA!C117-$C$3)</f>
        <v>342.03541592019394</v>
      </c>
      <c r="D124" s="7">
        <f>MAX(0,D123+$D$5-temps_HW_ARIMA!D117-$D$3)</f>
        <v>224.2896087018708</v>
      </c>
      <c r="E124" s="7">
        <f>MAX(0,E123+$E$5-temps_HW_ARIMA!E117-$E$3)</f>
        <v>308.91147116233492</v>
      </c>
      <c r="F124" s="7">
        <f>MAX(0,F123+$F$5-temps_HW_ARIMA!F117-$F$3)</f>
        <v>507.31376948585643</v>
      </c>
      <c r="G124" s="7">
        <f>MAX(0,G123+$G$5-temps_HW_ARIMA!G117-$G$3)</f>
        <v>380.67113738058384</v>
      </c>
      <c r="H124" s="7">
        <f>MAX(0,H123+$H$5-temps_HW_ARIMA!H117-$H$3)</f>
        <v>315.00418500985791</v>
      </c>
      <c r="I124" s="7">
        <f>MAX(0,I123+$I$5-temps_HW_ARIMA!I117-$I$3)</f>
        <v>269.14461807418576</v>
      </c>
      <c r="J124" s="7">
        <f>MAX(0,J123+$J$5-temps_HW_ARIMA!J117-$J$3)</f>
        <v>405.32087558400127</v>
      </c>
      <c r="K124" s="7">
        <f>MAX(0,K123+$K$5-temps_HW_ARIMA!K117-$K$3)</f>
        <v>195.28665432493045</v>
      </c>
      <c r="L124" s="7">
        <f>MAX(0,L123+$L$5-temps_HW_ARIMA!L117-$L$3)</f>
        <v>278.72262677599934</v>
      </c>
      <c r="M124" s="7">
        <f>MAX(0,M123+$M$5-temps_HW_ARIMA!M117-$M$3)</f>
        <v>235.42093674909282</v>
      </c>
      <c r="N124" s="7">
        <f>MAX(0,N123+$N$5-temps_HW_ARIMA!N117-$N$3)</f>
        <v>258.51823325125855</v>
      </c>
      <c r="O124" s="7">
        <f>MAX(0,O123+$O$5-temps_HW_ARIMA!O117-$O$3)</f>
        <v>376.24429924689252</v>
      </c>
      <c r="P124" s="7">
        <f>MAX(0,P123+$P$5-temps_HW_ARIMA!P117-$P$3)</f>
        <v>264.68045877216281</v>
      </c>
      <c r="Q124" s="7">
        <f>MAX(0,Q123+$Q$5-temps_HW_ARIMA!Q117-$Q$3)</f>
        <v>405.79231211381426</v>
      </c>
      <c r="R124" s="7">
        <f>MAX(0,R123+$R$5-temps_HW_ARIMA!R117-$R$3)</f>
        <v>512.08776690835521</v>
      </c>
      <c r="S124" s="7">
        <f>MAX(0,S123+$S$5-temps_HW_ARIMA!S117-$S$3)</f>
        <v>214.27879309929918</v>
      </c>
      <c r="T124" s="7">
        <f>MAX(0,T123+$T$5-temps_HW_ARIMA!T117-$T$3)</f>
        <v>159.23338923030923</v>
      </c>
      <c r="U124" s="7">
        <f>MAX(0,U123+$U$5-temps_HW_ARIMA!U117-$U$3)</f>
        <v>325.09644260747905</v>
      </c>
    </row>
    <row r="125" spans="1:21" x14ac:dyDescent="0.25">
      <c r="A125" s="4">
        <v>44129</v>
      </c>
      <c r="B125" s="7">
        <f>MAX(0,B124+$B$5-temps_HW_ARIMA!B118-$B$3)</f>
        <v>488.5973321631829</v>
      </c>
      <c r="C125" s="7">
        <f>MAX(0,C124+$C$5-temps_HW_ARIMA!C118-$C$3)</f>
        <v>360.58949407135782</v>
      </c>
      <c r="D125" s="7">
        <f>MAX(0,D124+$D$5-temps_HW_ARIMA!D118-$D$3)</f>
        <v>224.62797524656528</v>
      </c>
      <c r="E125" s="7">
        <f>MAX(0,E124+$E$5-temps_HW_ARIMA!E118-$E$3)</f>
        <v>325.91403860879223</v>
      </c>
      <c r="F125" s="7">
        <f>MAX(0,F124+$F$5-temps_HW_ARIMA!F118-$F$3)</f>
        <v>518.79678295771987</v>
      </c>
      <c r="G125" s="7">
        <f>MAX(0,G124+$G$5-temps_HW_ARIMA!G118-$G$3)</f>
        <v>384.40401850266738</v>
      </c>
      <c r="H125" s="7">
        <f>MAX(0,H124+$H$5-temps_HW_ARIMA!H118-$H$3)</f>
        <v>332.52286544223011</v>
      </c>
      <c r="I125" s="7">
        <f>MAX(0,I124+$I$5-temps_HW_ARIMA!I118-$I$3)</f>
        <v>288.88380139089753</v>
      </c>
      <c r="J125" s="7">
        <f>MAX(0,J124+$J$5-temps_HW_ARIMA!J118-$J$3)</f>
        <v>416.42823640896773</v>
      </c>
      <c r="K125" s="7">
        <f>MAX(0,K124+$K$5-temps_HW_ARIMA!K118-$K$3)</f>
        <v>213.04665459319048</v>
      </c>
      <c r="L125" s="7">
        <f>MAX(0,L124+$L$5-temps_HW_ARIMA!L118-$L$3)</f>
        <v>307.76772287519753</v>
      </c>
      <c r="M125" s="7">
        <f>MAX(0,M124+$M$5-temps_HW_ARIMA!M118-$M$3)</f>
        <v>263.32184152242536</v>
      </c>
      <c r="N125" s="7">
        <f>MAX(0,N124+$N$5-temps_HW_ARIMA!N118-$N$3)</f>
        <v>284.30056410888494</v>
      </c>
      <c r="O125" s="7">
        <f>MAX(0,O124+$O$5-temps_HW_ARIMA!O118-$O$3)</f>
        <v>382.60166952655049</v>
      </c>
      <c r="P125" s="7">
        <f>MAX(0,P124+$P$5-temps_HW_ARIMA!P118-$P$3)</f>
        <v>275.98953712852853</v>
      </c>
      <c r="Q125" s="7">
        <f>MAX(0,Q124+$Q$5-temps_HW_ARIMA!Q118-$Q$3)</f>
        <v>423.0208884752239</v>
      </c>
      <c r="R125" s="7">
        <f>MAX(0,R124+$R$5-temps_HW_ARIMA!R118-$R$3)</f>
        <v>520.83952976140631</v>
      </c>
      <c r="S125" s="7">
        <f>MAX(0,S124+$S$5-temps_HW_ARIMA!S118-$S$3)</f>
        <v>225.43443450138204</v>
      </c>
      <c r="T125" s="7">
        <f>MAX(0,T124+$T$5-temps_HW_ARIMA!T118-$T$3)</f>
        <v>179.6374804889852</v>
      </c>
      <c r="U125" s="7">
        <f>MAX(0,U124+$U$5-temps_HW_ARIMA!U118-$U$3)</f>
        <v>331.59210693480463</v>
      </c>
    </row>
    <row r="126" spans="1:21" x14ac:dyDescent="0.25">
      <c r="A126" s="4">
        <v>44130</v>
      </c>
      <c r="B126" s="7">
        <f>MAX(0,B125+$B$5-temps_HW_ARIMA!B119-$B$3)</f>
        <v>499.87775689982942</v>
      </c>
      <c r="C126" s="7">
        <f>MAX(0,C125+$C$5-temps_HW_ARIMA!C119-$C$3)</f>
        <v>367.67597751516416</v>
      </c>
      <c r="D126" s="7">
        <f>MAX(0,D125+$D$5-temps_HW_ARIMA!D119-$D$3)</f>
        <v>236.50371922760601</v>
      </c>
      <c r="E126" s="7">
        <f>MAX(0,E125+$E$5-temps_HW_ARIMA!E119-$E$3)</f>
        <v>337.23101436592952</v>
      </c>
      <c r="F126" s="7">
        <f>MAX(0,F125+$F$5-temps_HW_ARIMA!F119-$F$3)</f>
        <v>526.56566040977452</v>
      </c>
      <c r="G126" s="7">
        <f>MAX(0,G125+$G$5-temps_HW_ARIMA!G119-$G$3)</f>
        <v>397.39609255670285</v>
      </c>
      <c r="H126" s="7">
        <f>MAX(0,H125+$H$5-temps_HW_ARIMA!H119-$H$3)</f>
        <v>360.97939378668372</v>
      </c>
      <c r="I126" s="7">
        <f>MAX(0,I125+$I$5-temps_HW_ARIMA!I119-$I$3)</f>
        <v>294.30402502827991</v>
      </c>
      <c r="J126" s="7">
        <f>MAX(0,J125+$J$5-temps_HW_ARIMA!J119-$J$3)</f>
        <v>429.37701414288045</v>
      </c>
      <c r="K126" s="7">
        <f>MAX(0,K125+$K$5-temps_HW_ARIMA!K119-$K$3)</f>
        <v>233.95545300022377</v>
      </c>
      <c r="L126" s="7">
        <f>MAX(0,L125+$L$5-temps_HW_ARIMA!L119-$L$3)</f>
        <v>329.95077285370093</v>
      </c>
      <c r="M126" s="7">
        <f>MAX(0,M125+$M$5-temps_HW_ARIMA!M119-$M$3)</f>
        <v>280.87002016948867</v>
      </c>
      <c r="N126" s="7">
        <f>MAX(0,N125+$N$5-temps_HW_ARIMA!N119-$N$3)</f>
        <v>295.99109161184663</v>
      </c>
      <c r="O126" s="7">
        <f>MAX(0,O125+$O$5-temps_HW_ARIMA!O119-$O$3)</f>
        <v>398.20500251184797</v>
      </c>
      <c r="P126" s="7">
        <f>MAX(0,P125+$P$5-temps_HW_ARIMA!P119-$P$3)</f>
        <v>288.37341804592023</v>
      </c>
      <c r="Q126" s="7">
        <f>MAX(0,Q125+$Q$5-temps_HW_ARIMA!Q119-$Q$3)</f>
        <v>425.48729476683411</v>
      </c>
      <c r="R126" s="7">
        <f>MAX(0,R125+$R$5-temps_HW_ARIMA!R119-$R$3)</f>
        <v>529.92265664675347</v>
      </c>
      <c r="S126" s="7">
        <f>MAX(0,S125+$S$5-temps_HW_ARIMA!S119-$S$3)</f>
        <v>244.47776129787039</v>
      </c>
      <c r="T126" s="7">
        <f>MAX(0,T125+$T$5-temps_HW_ARIMA!T119-$T$3)</f>
        <v>185.77414302136526</v>
      </c>
      <c r="U126" s="7">
        <f>MAX(0,U125+$U$5-temps_HW_ARIMA!U119-$U$3)</f>
        <v>336.4268466622724</v>
      </c>
    </row>
    <row r="127" spans="1:21" x14ac:dyDescent="0.25">
      <c r="A127" s="4">
        <v>44131</v>
      </c>
      <c r="B127" s="7">
        <f>MAX(0,B126+$B$5-temps_HW_ARIMA!B120-$B$3)</f>
        <v>511.15818163415946</v>
      </c>
      <c r="C127" s="7">
        <f>MAX(0,C126+$C$5-temps_HW_ARIMA!C120-$C$3)</f>
        <v>379.62326302879512</v>
      </c>
      <c r="D127" s="7">
        <f>MAX(0,D126+$D$5-temps_HW_ARIMA!D120-$D$3)</f>
        <v>256.22943243377955</v>
      </c>
      <c r="E127" s="7">
        <f>MAX(0,E126+$E$5-temps_HW_ARIMA!E120-$E$3)</f>
        <v>347.95026996749135</v>
      </c>
      <c r="F127" s="7">
        <f>MAX(0,F126+$F$5-temps_HW_ARIMA!F120-$F$3)</f>
        <v>533.9102888977776</v>
      </c>
      <c r="G127" s="7">
        <f>MAX(0,G126+$G$5-temps_HW_ARIMA!G120-$G$3)</f>
        <v>411.22535671395508</v>
      </c>
      <c r="H127" s="7">
        <f>MAX(0,H126+$H$5-temps_HW_ARIMA!H120-$H$3)</f>
        <v>390.28347403213081</v>
      </c>
      <c r="I127" s="7">
        <f>MAX(0,I126+$I$5-temps_HW_ARIMA!I120-$I$3)</f>
        <v>308.33212875751821</v>
      </c>
      <c r="J127" s="7">
        <f>MAX(0,J126+$J$5-temps_HW_ARIMA!J120-$J$3)</f>
        <v>442.28679188015309</v>
      </c>
      <c r="K127" s="7">
        <f>MAX(0,K126+$K$5-temps_HW_ARIMA!K120-$K$3)</f>
        <v>248.34963470846262</v>
      </c>
      <c r="L127" s="7">
        <f>MAX(0,L126+$L$5-temps_HW_ARIMA!L120-$L$3)</f>
        <v>350.12484380578417</v>
      </c>
      <c r="M127" s="7">
        <f>MAX(0,M126+$M$5-temps_HW_ARIMA!M120-$M$3)</f>
        <v>294.63641824335474</v>
      </c>
      <c r="N127" s="7">
        <f>MAX(0,N126+$N$5-temps_HW_ARIMA!N120-$N$3)</f>
        <v>311.9729266012277</v>
      </c>
      <c r="O127" s="7">
        <f>MAX(0,O126+$O$5-temps_HW_ARIMA!O120-$O$3)</f>
        <v>426.13357214713631</v>
      </c>
      <c r="P127" s="7">
        <f>MAX(0,P126+$P$5-temps_HW_ARIMA!P120-$P$3)</f>
        <v>299.32046830891824</v>
      </c>
      <c r="Q127" s="7">
        <f>MAX(0,Q126+$Q$5-temps_HW_ARIMA!Q120-$Q$3)</f>
        <v>442.98818862477191</v>
      </c>
      <c r="R127" s="7">
        <f>MAX(0,R126+$R$5-temps_HW_ARIMA!R120-$R$3)</f>
        <v>537.62655936039198</v>
      </c>
      <c r="S127" s="7">
        <f>MAX(0,S126+$S$5-temps_HW_ARIMA!S120-$S$3)</f>
        <v>269.47054837103434</v>
      </c>
      <c r="T127" s="7">
        <f>MAX(0,T126+$T$5-temps_HW_ARIMA!T120-$T$3)</f>
        <v>183.09913511570545</v>
      </c>
      <c r="U127" s="7">
        <f>MAX(0,U126+$U$5-temps_HW_ARIMA!U120-$U$3)</f>
        <v>348.69581700163559</v>
      </c>
    </row>
    <row r="128" spans="1:21" x14ac:dyDescent="0.25">
      <c r="A128" s="4">
        <v>44132</v>
      </c>
      <c r="B128" s="7">
        <f>MAX(0,B127+$B$5-temps_HW_ARIMA!B121-$B$3)</f>
        <v>516.44460636144561</v>
      </c>
      <c r="C128" s="7">
        <f>MAX(0,C127+$C$5-temps_HW_ARIMA!C121-$C$3)</f>
        <v>395.1582002096979</v>
      </c>
      <c r="D128" s="7">
        <f>MAX(0,D127+$D$5-temps_HW_ARIMA!D121-$D$3)</f>
        <v>268.45140620931215</v>
      </c>
      <c r="E128" s="7">
        <f>MAX(0,E127+$E$5-temps_HW_ARIMA!E121-$E$3)</f>
        <v>354.46384627298499</v>
      </c>
      <c r="F128" s="7">
        <f>MAX(0,F127+$F$5-temps_HW_ARIMA!F121-$F$3)</f>
        <v>545.0142991798707</v>
      </c>
      <c r="G128" s="7">
        <f>MAX(0,G127+$G$5-temps_HW_ARIMA!G121-$G$3)</f>
        <v>434.12375760425761</v>
      </c>
      <c r="H128" s="7">
        <f>MAX(0,H127+$H$5-temps_HW_ARIMA!H121-$H$3)</f>
        <v>406.47449515262679</v>
      </c>
      <c r="I128" s="7">
        <f>MAX(0,I127+$I$5-temps_HW_ARIMA!I121-$I$3)</f>
        <v>319.27203551396678</v>
      </c>
      <c r="J128" s="7">
        <f>MAX(0,J127+$J$5-temps_HW_ARIMA!J121-$J$3)</f>
        <v>458.21487345809561</v>
      </c>
      <c r="K128" s="7">
        <f>MAX(0,K127+$K$5-temps_HW_ARIMA!K121-$K$3)</f>
        <v>266.03766000282866</v>
      </c>
      <c r="L128" s="7">
        <f>MAX(0,L127+$L$5-temps_HW_ARIMA!L121-$L$3)</f>
        <v>369.88463810909059</v>
      </c>
      <c r="M128" s="7">
        <f>MAX(0,M127+$M$5-temps_HW_ARIMA!M121-$M$3)</f>
        <v>314.92576570444754</v>
      </c>
      <c r="N128" s="7">
        <f>MAX(0,N127+$N$5-temps_HW_ARIMA!N121-$N$3)</f>
        <v>331.81484506933327</v>
      </c>
      <c r="O128" s="7">
        <f>MAX(0,O127+$O$5-temps_HW_ARIMA!O121-$O$3)</f>
        <v>458.73130268621964</v>
      </c>
      <c r="P128" s="7">
        <f>MAX(0,P127+$P$5-temps_HW_ARIMA!P121-$P$3)</f>
        <v>302.51619574442338</v>
      </c>
      <c r="Q128" s="7">
        <f>MAX(0,Q127+$Q$5-temps_HW_ARIMA!Q121-$Q$3)</f>
        <v>454.31457894133069</v>
      </c>
      <c r="R128" s="7">
        <f>MAX(0,R127+$R$5-temps_HW_ARIMA!R121-$R$3)</f>
        <v>558.77922394616371</v>
      </c>
      <c r="S128" s="7">
        <f>MAX(0,S127+$S$5-temps_HW_ARIMA!S121-$S$3)</f>
        <v>295.9932239642057</v>
      </c>
      <c r="T128" s="7">
        <f>MAX(0,T127+$T$5-temps_HW_ARIMA!T121-$T$3)</f>
        <v>191.13640080739839</v>
      </c>
      <c r="U128" s="7">
        <f>MAX(0,U127+$U$5-temps_HW_ARIMA!U121-$U$3)</f>
        <v>375.26265024728622</v>
      </c>
    </row>
    <row r="129" spans="1:21" x14ac:dyDescent="0.25">
      <c r="A129" s="4">
        <v>44133</v>
      </c>
      <c r="B129" s="7">
        <f>MAX(0,B128+$B$5-temps_HW_ARIMA!B122-$B$3)</f>
        <v>520.7320310793217</v>
      </c>
      <c r="C129" s="7">
        <f>MAX(0,C128+$C$5-temps_HW_ARIMA!C122-$C$3)</f>
        <v>414.72854863039385</v>
      </c>
      <c r="D129" s="7">
        <f>MAX(0,D128+$D$5-temps_HW_ARIMA!D122-$D$3)</f>
        <v>270.87709033977973</v>
      </c>
      <c r="E129" s="7">
        <f>MAX(0,E128+$E$5-temps_HW_ARIMA!E122-$E$3)</f>
        <v>363.66601937410462</v>
      </c>
      <c r="F129" s="7">
        <f>MAX(0,F128+$F$5-temps_HW_ARIMA!F122-$F$3)</f>
        <v>554.17407415877528</v>
      </c>
      <c r="G129" s="7">
        <f>MAX(0,G128+$G$5-temps_HW_ARIMA!G122-$G$3)</f>
        <v>459.88683873637274</v>
      </c>
      <c r="H129" s="7">
        <f>MAX(0,H128+$H$5-temps_HW_ARIMA!H122-$H$3)</f>
        <v>413.84379835591142</v>
      </c>
      <c r="I129" s="7">
        <f>MAX(0,I128+$I$5-temps_HW_ARIMA!I122-$I$3)</f>
        <v>339.21901821934068</v>
      </c>
      <c r="J129" s="7">
        <f>MAX(0,J128+$J$5-temps_HW_ARIMA!J122-$J$3)</f>
        <v>458.57239020071455</v>
      </c>
      <c r="K129" s="7">
        <f>MAX(0,K128+$K$5-temps_HW_ARIMA!K122-$K$3)</f>
        <v>285.29169878413308</v>
      </c>
      <c r="L129" s="7">
        <f>MAX(0,L128+$L$5-temps_HW_ARIMA!L122-$L$3)</f>
        <v>389.15134473314299</v>
      </c>
      <c r="M129" s="7">
        <f>MAX(0,M128+$M$5-temps_HW_ARIMA!M122-$M$3)</f>
        <v>321.74123118550432</v>
      </c>
      <c r="N129" s="7">
        <f>MAX(0,N128+$N$5-temps_HW_ARIMA!N122-$N$3)</f>
        <v>367.69942658496007</v>
      </c>
      <c r="O129" s="7">
        <f>MAX(0,O128+$O$5-temps_HW_ARIMA!O122-$O$3)</f>
        <v>468.46230456773856</v>
      </c>
      <c r="P129" s="7">
        <f>MAX(0,P128+$P$5-temps_HW_ARIMA!P122-$P$3)</f>
        <v>310.69707294695803</v>
      </c>
      <c r="Q129" s="7">
        <f>MAX(0,Q128+$Q$5-temps_HW_ARIMA!Q122-$Q$3)</f>
        <v>474.29531609214411</v>
      </c>
      <c r="R129" s="7">
        <f>MAX(0,R128+$R$5-temps_HW_ARIMA!R122-$R$3)</f>
        <v>600.74885741013441</v>
      </c>
      <c r="S129" s="7">
        <f>MAX(0,S128+$S$5-temps_HW_ARIMA!S122-$S$3)</f>
        <v>316.96066891050134</v>
      </c>
      <c r="T129" s="7">
        <f>MAX(0,T128+$T$5-temps_HW_ARIMA!T122-$T$3)</f>
        <v>189.21673189312082</v>
      </c>
      <c r="U129" s="7">
        <f>MAX(0,U128+$U$5-temps_HW_ARIMA!U122-$U$3)</f>
        <v>384.83900082371207</v>
      </c>
    </row>
    <row r="130" spans="1:21" x14ac:dyDescent="0.25">
      <c r="A130" s="4">
        <v>44134</v>
      </c>
      <c r="B130" s="7">
        <f>MAX(0,B129+$B$5-temps_HW_ARIMA!B123-$B$3)</f>
        <v>525.01945579049345</v>
      </c>
      <c r="C130" s="7">
        <f>MAX(0,C129+$C$5-temps_HW_ARIMA!C123-$C$3)</f>
        <v>428.31171215455396</v>
      </c>
      <c r="D130" s="7">
        <f>MAX(0,D129+$D$5-temps_HW_ARIMA!D123-$D$3)</f>
        <v>278.42890804356341</v>
      </c>
      <c r="E130" s="7">
        <f>MAX(0,E129+$E$5-temps_HW_ARIMA!E123-$E$3)</f>
        <v>368.7582865029006</v>
      </c>
      <c r="F130" s="7">
        <f>MAX(0,F129+$F$5-temps_HW_ARIMA!F123-$F$3)</f>
        <v>563.35520319255374</v>
      </c>
      <c r="G130" s="7">
        <f>MAX(0,G129+$G$5-temps_HW_ARIMA!G123-$G$3)</f>
        <v>474.59230482763951</v>
      </c>
      <c r="H130" s="7">
        <f>MAX(0,H129+$H$5-temps_HW_ARIMA!H123-$H$3)</f>
        <v>417.92602911844824</v>
      </c>
      <c r="I130" s="7">
        <f>MAX(0,I129+$I$5-temps_HW_ARIMA!I123-$I$3)</f>
        <v>356.38315897512308</v>
      </c>
      <c r="J130" s="7">
        <f>MAX(0,J129+$J$5-temps_HW_ARIMA!J123-$J$3)</f>
        <v>463.41610625683899</v>
      </c>
      <c r="K130" s="7">
        <f>MAX(0,K129+$K$5-temps_HW_ARIMA!K123-$K$3)</f>
        <v>298.10191900688505</v>
      </c>
      <c r="L130" s="7">
        <f>MAX(0,L129+$L$5-temps_HW_ARIMA!L123-$L$3)</f>
        <v>398.36795697320991</v>
      </c>
      <c r="M130" s="7">
        <f>MAX(0,M129+$M$5-temps_HW_ARIMA!M123-$M$3)</f>
        <v>339.8742080244856</v>
      </c>
      <c r="N130" s="7">
        <f>MAX(0,N129+$N$5-temps_HW_ARIMA!N123-$N$3)</f>
        <v>386.03421491301054</v>
      </c>
      <c r="O130" s="7">
        <f>MAX(0,O129+$O$5-temps_HW_ARIMA!O123-$O$3)</f>
        <v>476.6330051269901</v>
      </c>
      <c r="P130" s="7">
        <f>MAX(0,P129+$P$5-temps_HW_ARIMA!P123-$P$3)</f>
        <v>334.36743759621658</v>
      </c>
      <c r="Q130" s="7">
        <f>MAX(0,Q129+$Q$5-temps_HW_ARIMA!Q123-$Q$3)</f>
        <v>497.47016414845069</v>
      </c>
      <c r="R130" s="7">
        <f>MAX(0,R129+$R$5-temps_HW_ARIMA!R123-$R$3)</f>
        <v>629.72842287046808</v>
      </c>
      <c r="S130" s="7">
        <f>MAX(0,S129+$S$5-temps_HW_ARIMA!S123-$S$3)</f>
        <v>330.50795217635186</v>
      </c>
      <c r="T130" s="7">
        <f>MAX(0,T129+$T$5-temps_HW_ARIMA!T123-$T$3)</f>
        <v>194.84063082399612</v>
      </c>
      <c r="U130" s="7">
        <f>MAX(0,U129+$U$5-temps_HW_ARIMA!U123-$U$3)</f>
        <v>403.6112844715629</v>
      </c>
    </row>
    <row r="131" spans="1:21" x14ac:dyDescent="0.25">
      <c r="A131" s="5">
        <v>44135</v>
      </c>
      <c r="B131" s="7">
        <f>MAX(0,B130+$B$5-temps_HW_ARIMA!B124-$B$3)</f>
        <v>530.30588049828475</v>
      </c>
      <c r="C131" s="7">
        <f>MAX(0,C130+$C$5-temps_HW_ARIMA!C124-$C$3)</f>
        <v>441.86970348087721</v>
      </c>
      <c r="D131" s="7">
        <f>MAX(0,D130+$D$5-temps_HW_ARIMA!D124-$D$3)</f>
        <v>290.10204487256192</v>
      </c>
      <c r="E131" s="7">
        <f>MAX(0,E130+$E$5-temps_HW_ARIMA!E124-$E$3)</f>
        <v>377.56513763352524</v>
      </c>
      <c r="F131" s="7">
        <f>MAX(0,F130+$F$5-temps_HW_ARIMA!F124-$F$3)</f>
        <v>573.04711140111226</v>
      </c>
      <c r="G131" s="7">
        <f>MAX(0,G130+$G$5-temps_HW_ARIMA!G124-$G$3)</f>
        <v>483.93529163334091</v>
      </c>
      <c r="H131" s="7">
        <f>MAX(0,H130+$H$5-temps_HW_ARIMA!H124-$H$3)</f>
        <v>433.95531018732686</v>
      </c>
      <c r="I131" s="7">
        <f>MAX(0,I130+$I$5-temps_HW_ARIMA!I124-$I$3)</f>
        <v>372.28000966784634</v>
      </c>
      <c r="J131" s="7">
        <f>MAX(0,J130+$J$5-temps_HW_ARIMA!J124-$J$3)</f>
        <v>472.34194033960989</v>
      </c>
      <c r="K131" s="7">
        <f>MAX(0,K130+$K$5-temps_HW_ARIMA!K124-$K$3)</f>
        <v>305.72142653617067</v>
      </c>
      <c r="L131" s="7">
        <f>MAX(0,L130+$L$5-temps_HW_ARIMA!L124-$L$3)</f>
        <v>409.74298765821175</v>
      </c>
      <c r="M131" s="7">
        <f>MAX(0,M130+$M$5-temps_HW_ARIMA!M124-$M$3)</f>
        <v>359.37575087635429</v>
      </c>
      <c r="N131" s="7">
        <f>MAX(0,N130+$N$5-temps_HW_ARIMA!N124-$N$3)</f>
        <v>400.47840312283199</v>
      </c>
      <c r="O131" s="7">
        <f>MAX(0,O130+$O$5-temps_HW_ARIMA!O124-$O$3)</f>
        <v>493.12619631234531</v>
      </c>
      <c r="P131" s="7">
        <f>MAX(0,P130+$P$5-temps_HW_ARIMA!P124-$P$3)</f>
        <v>346.1262535193444</v>
      </c>
      <c r="Q131" s="7">
        <f>MAX(0,Q130+$Q$5-temps_HW_ARIMA!Q124-$Q$3)</f>
        <v>516.94928564204156</v>
      </c>
      <c r="R131" s="7">
        <f>MAX(0,R130+$R$5-temps_HW_ARIMA!R124-$R$3)</f>
        <v>656.83816172982927</v>
      </c>
      <c r="S131" s="7">
        <f>MAX(0,S130+$S$5-temps_HW_ARIMA!S124-$S$3)</f>
        <v>333.41590110157955</v>
      </c>
      <c r="T131" s="7">
        <f>MAX(0,T130+$T$5-temps_HW_ARIMA!T124-$T$3)</f>
        <v>209.43772312436039</v>
      </c>
      <c r="U131" s="7">
        <f>MAX(0,U130+$U$5-temps_HW_ARIMA!U124-$U$3)</f>
        <v>423.57331407570587</v>
      </c>
    </row>
  </sheetData>
  <conditionalFormatting sqref="C9:C131">
    <cfRule type="expression" dxfId="20" priority="21">
      <formula>$C9&gt;$C$4</formula>
    </cfRule>
  </conditionalFormatting>
  <conditionalFormatting sqref="D9:D131">
    <cfRule type="expression" dxfId="19" priority="20">
      <formula>$D9&gt;$D$4</formula>
    </cfRule>
  </conditionalFormatting>
  <conditionalFormatting sqref="E9:E131">
    <cfRule type="expression" dxfId="18" priority="19">
      <formula>$E9&gt;$E$4</formula>
    </cfRule>
  </conditionalFormatting>
  <conditionalFormatting sqref="F9:F131">
    <cfRule type="expression" dxfId="17" priority="18">
      <formula>$F9&gt;$F$4</formula>
    </cfRule>
  </conditionalFormatting>
  <conditionalFormatting sqref="G9:G131">
    <cfRule type="expression" dxfId="16" priority="17">
      <formula>$G9&gt;$G$4</formula>
    </cfRule>
  </conditionalFormatting>
  <conditionalFormatting sqref="H9:H131">
    <cfRule type="expression" dxfId="15" priority="16">
      <formula>$H9&gt;$H$4</formula>
    </cfRule>
  </conditionalFormatting>
  <conditionalFormatting sqref="I9:I131">
    <cfRule type="expression" dxfId="14" priority="15">
      <formula>$I9&gt;$I$4</formula>
    </cfRule>
  </conditionalFormatting>
  <conditionalFormatting sqref="J9 J11:J131">
    <cfRule type="expression" dxfId="13" priority="14">
      <formula>$J9&gt;$J$4</formula>
    </cfRule>
  </conditionalFormatting>
  <conditionalFormatting sqref="K9:K131">
    <cfRule type="expression" dxfId="12" priority="13">
      <formula>$K9&gt;$K$4</formula>
    </cfRule>
  </conditionalFormatting>
  <conditionalFormatting sqref="M9:M131">
    <cfRule type="expression" dxfId="11" priority="12">
      <formula>$M9&gt;$M$4</formula>
    </cfRule>
  </conditionalFormatting>
  <conditionalFormatting sqref="J10">
    <cfRule type="expression" dxfId="10" priority="11">
      <formula>$I10&gt;$I$4</formula>
    </cfRule>
  </conditionalFormatting>
  <conditionalFormatting sqref="L9:L131">
    <cfRule type="expression" dxfId="9" priority="10">
      <formula>$L9&gt;$L$4</formula>
    </cfRule>
  </conditionalFormatting>
  <conditionalFormatting sqref="N9:N131">
    <cfRule type="expression" dxfId="8" priority="9">
      <formula>$N9&gt;$N$4</formula>
    </cfRule>
  </conditionalFormatting>
  <conditionalFormatting sqref="O9:O131">
    <cfRule type="expression" dxfId="7" priority="8">
      <formula>$O9&gt;$O$4</formula>
    </cfRule>
  </conditionalFormatting>
  <conditionalFormatting sqref="P9:P131">
    <cfRule type="expression" dxfId="6" priority="7">
      <formula>$P9&gt;$P$4</formula>
    </cfRule>
  </conditionalFormatting>
  <conditionalFormatting sqref="Q9:Q131">
    <cfRule type="expression" dxfId="5" priority="6">
      <formula>$Q9&gt;$Q$4</formula>
    </cfRule>
  </conditionalFormatting>
  <conditionalFormatting sqref="R9:R131">
    <cfRule type="expression" dxfId="4" priority="5">
      <formula>$R9&gt;$R$4</formula>
    </cfRule>
  </conditionalFormatting>
  <conditionalFormatting sqref="S9:S131">
    <cfRule type="expression" dxfId="3" priority="4">
      <formula>$S9&gt;$S$4</formula>
    </cfRule>
  </conditionalFormatting>
  <conditionalFormatting sqref="T9:T131">
    <cfRule type="expression" dxfId="2" priority="3">
      <formula>$T9&gt;$T$4</formula>
    </cfRule>
  </conditionalFormatting>
  <conditionalFormatting sqref="B9:B131">
    <cfRule type="expression" dxfId="1" priority="2">
      <formula>$B9&gt;$B$4</formula>
    </cfRule>
  </conditionalFormatting>
  <conditionalFormatting sqref="U9:U131">
    <cfRule type="expression" dxfId="0" priority="1">
      <formula>$T9&gt;$T$4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72816-167B-4447-A0B2-F81F641D4F5F}">
  <dimension ref="A1:D11"/>
  <sheetViews>
    <sheetView workbookViewId="0">
      <selection sqref="A1:D11"/>
    </sheetView>
  </sheetViews>
  <sheetFormatPr defaultRowHeight="15" x14ac:dyDescent="0.25"/>
  <cols>
    <col min="1" max="1" width="12" bestFit="1" customWidth="1"/>
    <col min="2" max="3" width="12" style="2" bestFit="1" customWidth="1"/>
    <col min="4" max="4" width="10.5703125" bestFit="1" customWidth="1"/>
  </cols>
  <sheetData>
    <row r="1" spans="1:4" x14ac:dyDescent="0.25">
      <c r="B1" s="6" t="s">
        <v>20</v>
      </c>
      <c r="C1" s="6" t="s">
        <v>36</v>
      </c>
      <c r="D1" s="6" t="s">
        <v>35</v>
      </c>
    </row>
    <row r="2" spans="1:4" x14ac:dyDescent="0.25">
      <c r="A2" s="10" t="s">
        <v>22</v>
      </c>
      <c r="B2" s="7">
        <v>0.44262474701113019</v>
      </c>
      <c r="C2" s="7">
        <v>2.6557484820667812</v>
      </c>
      <c r="D2" s="11">
        <v>2011</v>
      </c>
    </row>
    <row r="3" spans="1:4" x14ac:dyDescent="0.25">
      <c r="A3" s="10" t="s">
        <v>23</v>
      </c>
      <c r="B3" s="7">
        <v>0.44262474701113019</v>
      </c>
      <c r="C3" s="7">
        <v>3.5409979760890415</v>
      </c>
      <c r="D3" s="11" t="s">
        <v>15</v>
      </c>
    </row>
    <row r="4" spans="1:4" x14ac:dyDescent="0.25">
      <c r="A4" s="10" t="s">
        <v>24</v>
      </c>
      <c r="B4" s="7">
        <v>0.44262474701113019</v>
      </c>
      <c r="C4" s="7">
        <v>4.4262474701113019</v>
      </c>
      <c r="D4" s="11" t="s">
        <v>15</v>
      </c>
    </row>
    <row r="5" spans="1:4" x14ac:dyDescent="0.25">
      <c r="A5" s="10" t="s">
        <v>25</v>
      </c>
      <c r="B5" s="7">
        <v>0.88524949402226039</v>
      </c>
      <c r="C5" s="7">
        <v>2.6557484820667812</v>
      </c>
      <c r="D5" s="11" t="s">
        <v>15</v>
      </c>
    </row>
    <row r="6" spans="1:4" x14ac:dyDescent="0.25">
      <c r="A6" s="10" t="s">
        <v>26</v>
      </c>
      <c r="B6" s="7">
        <v>0.88524949402226039</v>
      </c>
      <c r="C6" s="7">
        <v>3.5409979760890415</v>
      </c>
      <c r="D6" s="11" t="s">
        <v>15</v>
      </c>
    </row>
    <row r="7" spans="1:4" x14ac:dyDescent="0.25">
      <c r="A7" s="10" t="s">
        <v>27</v>
      </c>
      <c r="B7" s="7">
        <v>0.88524949402226039</v>
      </c>
      <c r="C7" s="7">
        <v>4.4262474701113019</v>
      </c>
      <c r="D7" s="11" t="s">
        <v>15</v>
      </c>
    </row>
    <row r="8" spans="1:4" x14ac:dyDescent="0.25">
      <c r="A8" s="10" t="s">
        <v>28</v>
      </c>
      <c r="B8" s="7">
        <v>1.7704989880445208</v>
      </c>
      <c r="C8" s="7">
        <v>2.6557484820667812</v>
      </c>
      <c r="D8" s="11" t="s">
        <v>15</v>
      </c>
    </row>
    <row r="9" spans="1:4" x14ac:dyDescent="0.25">
      <c r="A9" s="10" t="s">
        <v>29</v>
      </c>
      <c r="B9" s="7">
        <v>1.7704989880445208</v>
      </c>
      <c r="C9" s="7">
        <v>3.5409979760890415</v>
      </c>
      <c r="D9" s="11" t="s">
        <v>37</v>
      </c>
    </row>
    <row r="10" spans="1:4" x14ac:dyDescent="0.25">
      <c r="A10" s="10" t="s">
        <v>30</v>
      </c>
      <c r="B10" s="7">
        <v>1.7704989880445208</v>
      </c>
      <c r="C10" s="7">
        <v>4.4262474701113019</v>
      </c>
      <c r="D10" s="11" t="s">
        <v>37</v>
      </c>
    </row>
    <row r="11" spans="1:4" x14ac:dyDescent="0.25">
      <c r="A11" s="10" t="s">
        <v>34</v>
      </c>
      <c r="B11" s="7">
        <v>3.5409979760890415</v>
      </c>
      <c r="C11" s="7">
        <v>8.8524949402226039</v>
      </c>
      <c r="D11" s="11" t="s">
        <v>37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8 F A A B Q S w M E F A A C A A g A E S x F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R L E V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S x F U G 6 r 5 e A X A g A A z h c A A B M A H A B G b 3 J t d W x h c y 9 T Z W N 0 a W 9 u M S 5 t I K I Y A C i g F A A A A A A A A A A A A A A A A A A A A A A A A A A A A O 1 U X W v b M B R 9 X i D / Q b g v D h g T K R 9 b V v w Q k p X t o a P D G W N U Z a i 2 2 p r Z U i b J J a H 0 v + 9 m T k k I V + y 9 l V 9 s n S N f + x y O j p W F q 7 Q i e X e n 5 / 1 e v 2 c f h J E l c b J Z W 5 K R W r p + j 8 C V 6 9 Y U E p C F f U y X u m g b q V x 8 U d U y X W j l Y G H j a P G R f 7 f S W H 5 5 I Y z W f + i Q L 4 1 e 3 + o N v w J Y K 1 H z 3 L V l J S 2 f w 2 L r q s K S S 2 E d s G Q / h 7 O U f F H O a O I 0 O d q l S 1 l X 6 p 7 / k P I 3 G f F S O P F r m j L + 7 1 d T t 3 H R I L l e w p 6 m g n F Z 9 C 5 K Y G T d N s p m j C b k k y p 0 C Q M y y i Y s I d 9 a 7 W T u t r X M D o / p V 6 3 k z S D p N J 9 F i w e h 7 s G O 1 X Y t I x C / E r e w a W W E s n f a N N 3 4 H W n j z q D k 6 S n q U A q f d 8 C A l R v 3 n J A X n A E O 8 q b j d P f e E T H y E W M f M f E R U x / x 3 k d 8 8 B E z H 0 G H X o Z 6 G a 9 4 6 l V P v f K p V z / 1 G k C 9 D l C v B d T r A f N 6 w E 4 8 e D 5 k 6 s r o B v J W k s 9 S l J D 7 Q 6 7 2 z B 6 P T + K X k O v 9 h n l d 5 4 W o h b G Z M 6 0 v r / Q / g U X + Z J f e 5 f z n S 3 L h i H W a 6 G y G O A o o 4 i a g i J O A I i 6 y 4 R B x E F A k Q Y A i 6 Q E U S Q 6 g S G o A R R I D K K I N U E Q b o I g 2 Q F F t 2 A k B F N W G n Q x A U W 3 Y i Q B 0 c p q 4 f q 9 S e D C O m / 4 s 6 r o + Z o M o F H 4 o / F D 4 o f B D 4 b + F w h + F w g + F H w o / F H 4 o / L d R + O N Q + K H w Q + G H w g + F / / o K / y 9 Q S w E C L Q A U A A I A C A A R L E V Q V M E M a 6 Y A A A D 4 A A A A E g A A A A A A A A A A A A A A A A A A A A A A Q 2 9 u Z m l n L 1 B h Y 2 t h Z 2 U u e G 1 s U E s B A i 0 A F A A C A A g A E S x F U A / K 6 a u k A A A A 6 Q A A A B M A A A A A A A A A A A A A A A A A 8 g A A A F t D b 2 5 0 Z W 5 0 X 1 R 5 c G V z X S 5 4 b W x Q S w E C L Q A U A A I A C A A R L E V Q b q v l 4 B c C A A D O F w A A E w A A A A A A A A A A A A A A A A D j A Q A A R m 9 y b X V s Y X M v U 2 V j d G l v b j E u b V B L B Q Y A A A A A A w A D A M I A A A B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R Q A A A A A A A A 1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G V t c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2 V D E 5 O j M x O j I 0 L j k w O T Y 5 M D d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E Q V k m c X V v d D s s J n F 1 b 3 Q 7 M T k 5 N i Z x d W 9 0 O y w m c X V v d D s x O T k 3 J n F 1 b 3 Q 7 L C Z x d W 9 0 O z E 5 O T g m c X V v d D s s J n F 1 b 3 Q 7 M T k 5 O S Z x d W 9 0 O y w m c X V v d D s y M D A w J n F 1 b 3 Q 7 L C Z x d W 9 0 O z I w M D E m c X V v d D s s J n F 1 b 3 Q 7 M j A w M i Z x d W 9 0 O y w m c X V v d D s y M D A z J n F 1 b 3 Q 7 L C Z x d W 9 0 O z I w M D Q m c X V v d D s s J n F 1 b 3 Q 7 M j A w N S Z x d W 9 0 O y w m c X V v d D s y M D A 2 J n F 1 b 3 Q 7 L C Z x d W 9 0 O z I w M D c m c X V v d D s s J n F 1 b 3 Q 7 M j A w O C Z x d W 9 0 O y w m c X V v d D s y M D A 5 J n F 1 b 3 Q 7 L C Z x d W 9 0 O z I w M T A m c X V v d D s s J n F 1 b 3 Q 7 M j A x M S Z x d W 9 0 O y w m c X V v d D s y M D E y J n F 1 b 3 Q 7 L C Z x d W 9 0 O z I w M T M m c X V v d D s s J n F 1 b 3 Q 7 M j A x N C Z x d W 9 0 O y w m c X V v d D s y M D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B z L 0 N o Y W 5 n Z W Q g V H l w Z T E u e 0 R B W S w w f S Z x d W 9 0 O y w m c X V v d D t T Z W N 0 a W 9 u M S 9 0 Z W 1 w c y 9 D a G F u Z 2 V k I F R 5 c G U x L n s x O T k 2 L D F 9 J n F 1 b 3 Q 7 L C Z x d W 9 0 O 1 N l Y 3 R p b 2 4 x L 3 R l b X B z L 0 N o Y W 5 n Z W Q g V H l w Z T E u e z E 5 O T c s M n 0 m c X V v d D s s J n F 1 b 3 Q 7 U 2 V j d G l v b j E v d G V t c H M v Q 2 h h b m d l Z C B U e X B l M S 5 7 M T k 5 O C w z f S Z x d W 9 0 O y w m c X V v d D t T Z W N 0 a W 9 u M S 9 0 Z W 1 w c y 9 D a G F u Z 2 V k I F R 5 c G U x L n s x O T k 5 L D R 9 J n F 1 b 3 Q 7 L C Z x d W 9 0 O 1 N l Y 3 R p b 2 4 x L 3 R l b X B z L 0 N o Y W 5 n Z W Q g V H l w Z T E u e z I w M D A s N X 0 m c X V v d D s s J n F 1 b 3 Q 7 U 2 V j d G l v b j E v d G V t c H M v Q 2 h h b m d l Z C B U e X B l M S 5 7 M j A w M S w 2 f S Z x d W 9 0 O y w m c X V v d D t T Z W N 0 a W 9 u M S 9 0 Z W 1 w c y 9 D a G F u Z 2 V k I F R 5 c G U x L n s y M D A y L D d 9 J n F 1 b 3 Q 7 L C Z x d W 9 0 O 1 N l Y 3 R p b 2 4 x L 3 R l b X B z L 0 N o Y W 5 n Z W Q g V H l w Z T E u e z I w M D M s O H 0 m c X V v d D s s J n F 1 b 3 Q 7 U 2 V j d G l v b j E v d G V t c H M v Q 2 h h b m d l Z C B U e X B l M S 5 7 M j A w N C w 5 f S Z x d W 9 0 O y w m c X V v d D t T Z W N 0 a W 9 u M S 9 0 Z W 1 w c y 9 D a G F u Z 2 V k I F R 5 c G U x L n s y M D A 1 L D E w f S Z x d W 9 0 O y w m c X V v d D t T Z W N 0 a W 9 u M S 9 0 Z W 1 w c y 9 D a G F u Z 2 V k I F R 5 c G U x L n s y M D A 2 L D E x f S Z x d W 9 0 O y w m c X V v d D t T Z W N 0 a W 9 u M S 9 0 Z W 1 w c y 9 D a G F u Z 2 V k I F R 5 c G U x L n s y M D A 3 L D E y f S Z x d W 9 0 O y w m c X V v d D t T Z W N 0 a W 9 u M S 9 0 Z W 1 w c y 9 D a G F u Z 2 V k I F R 5 c G U x L n s y M D A 4 L D E z f S Z x d W 9 0 O y w m c X V v d D t T Z W N 0 a W 9 u M S 9 0 Z W 1 w c y 9 D a G F u Z 2 V k I F R 5 c G U x L n s y M D A 5 L D E 0 f S Z x d W 9 0 O y w m c X V v d D t T Z W N 0 a W 9 u M S 9 0 Z W 1 w c y 9 D a G F u Z 2 V k I F R 5 c G U x L n s y M D E w L D E 1 f S Z x d W 9 0 O y w m c X V v d D t T Z W N 0 a W 9 u M S 9 0 Z W 1 w c y 9 D a G F u Z 2 V k I F R 5 c G U x L n s y M D E x L D E 2 f S Z x d W 9 0 O y w m c X V v d D t T Z W N 0 a W 9 u M S 9 0 Z W 1 w c y 9 D a G F u Z 2 V k I F R 5 c G U x L n s y M D E y L D E 3 f S Z x d W 9 0 O y w m c X V v d D t T Z W N 0 a W 9 u M S 9 0 Z W 1 w c y 9 D a G F u Z 2 V k I F R 5 c G U x L n s y M D E z L D E 4 f S Z x d W 9 0 O y w m c X V v d D t T Z W N 0 a W 9 u M S 9 0 Z W 1 w c y 9 D a G F u Z 2 V k I F R 5 c G U x L n s y M D E 0 L D E 5 f S Z x d W 9 0 O y w m c X V v d D t T Z W N 0 a W 9 u M S 9 0 Z W 1 w c y 9 D a G F u Z 2 V k I F R 5 c G U x L n s y M D E 1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d G V t c H M v Q 2 h h b m d l Z C B U e X B l M S 5 7 R E F Z L D B 9 J n F 1 b 3 Q 7 L C Z x d W 9 0 O 1 N l Y 3 R p b 2 4 x L 3 R l b X B z L 0 N o Y W 5 n Z W Q g V H l w Z T E u e z E 5 O T Y s M X 0 m c X V v d D s s J n F 1 b 3 Q 7 U 2 V j d G l v b j E v d G V t c H M v Q 2 h h b m d l Z C B U e X B l M S 5 7 M T k 5 N y w y f S Z x d W 9 0 O y w m c X V v d D t T Z W N 0 a W 9 u M S 9 0 Z W 1 w c y 9 D a G F u Z 2 V k I F R 5 c G U x L n s x O T k 4 L D N 9 J n F 1 b 3 Q 7 L C Z x d W 9 0 O 1 N l Y 3 R p b 2 4 x L 3 R l b X B z L 0 N o Y W 5 n Z W Q g V H l w Z T E u e z E 5 O T k s N H 0 m c X V v d D s s J n F 1 b 3 Q 7 U 2 V j d G l v b j E v d G V t c H M v Q 2 h h b m d l Z C B U e X B l M S 5 7 M j A w M C w 1 f S Z x d W 9 0 O y w m c X V v d D t T Z W N 0 a W 9 u M S 9 0 Z W 1 w c y 9 D a G F u Z 2 V k I F R 5 c G U x L n s y M D A x L D Z 9 J n F 1 b 3 Q 7 L C Z x d W 9 0 O 1 N l Y 3 R p b 2 4 x L 3 R l b X B z L 0 N o Y W 5 n Z W Q g V H l w Z T E u e z I w M D I s N 3 0 m c X V v d D s s J n F 1 b 3 Q 7 U 2 V j d G l v b j E v d G V t c H M v Q 2 h h b m d l Z C B U e X B l M S 5 7 M j A w M y w 4 f S Z x d W 9 0 O y w m c X V v d D t T Z W N 0 a W 9 u M S 9 0 Z W 1 w c y 9 D a G F u Z 2 V k I F R 5 c G U x L n s y M D A 0 L D l 9 J n F 1 b 3 Q 7 L C Z x d W 9 0 O 1 N l Y 3 R p b 2 4 x L 3 R l b X B z L 0 N o Y W 5 n Z W Q g V H l w Z T E u e z I w M D U s M T B 9 J n F 1 b 3 Q 7 L C Z x d W 9 0 O 1 N l Y 3 R p b 2 4 x L 3 R l b X B z L 0 N o Y W 5 n Z W Q g V H l w Z T E u e z I w M D Y s M T F 9 J n F 1 b 3 Q 7 L C Z x d W 9 0 O 1 N l Y 3 R p b 2 4 x L 3 R l b X B z L 0 N o Y W 5 n Z W Q g V H l w Z T E u e z I w M D c s M T J 9 J n F 1 b 3 Q 7 L C Z x d W 9 0 O 1 N l Y 3 R p b 2 4 x L 3 R l b X B z L 0 N o Y W 5 n Z W Q g V H l w Z T E u e z I w M D g s M T N 9 J n F 1 b 3 Q 7 L C Z x d W 9 0 O 1 N l Y 3 R p b 2 4 x L 3 R l b X B z L 0 N o Y W 5 n Z W Q g V H l w Z T E u e z I w M D k s M T R 9 J n F 1 b 3 Q 7 L C Z x d W 9 0 O 1 N l Y 3 R p b 2 4 x L 3 R l b X B z L 0 N o Y W 5 n Z W Q g V H l w Z T E u e z I w M T A s M T V 9 J n F 1 b 3 Q 7 L C Z x d W 9 0 O 1 N l Y 3 R p b 2 4 x L 3 R l b X B z L 0 N o Y W 5 n Z W Q g V H l w Z T E u e z I w M T E s M T Z 9 J n F 1 b 3 Q 7 L C Z x d W 9 0 O 1 N l Y 3 R p b 2 4 x L 3 R l b X B z L 0 N o Y W 5 n Z W Q g V H l w Z T E u e z I w M T I s M T d 9 J n F 1 b 3 Q 7 L C Z x d W 9 0 O 1 N l Y 3 R p b 2 4 x L 3 R l b X B z L 0 N o Y W 5 n Z W Q g V H l w Z T E u e z I w M T M s M T h 9 J n F 1 b 3 Q 7 L C Z x d W 9 0 O 1 N l Y 3 R p b 2 4 x L 3 R l b X B z L 0 N o Y W 5 n Z W Q g V H l w Z T E u e z I w M T Q s M T l 9 J n F 1 b 3 Q 7 L C Z x d W 9 0 O 1 N l Y 3 R p b 2 4 x L 3 R l b X B z L 0 N o Y W 5 n Z W Q g V H l w Z T E u e z I w M T U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1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R l b X B z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2 V D E 5 O j M x O j I 0 L j k w O T Y 5 M D d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E Q V k m c X V v d D s s J n F 1 b 3 Q 7 M T k 5 N i Z x d W 9 0 O y w m c X V v d D s x O T k 3 J n F 1 b 3 Q 7 L C Z x d W 9 0 O z E 5 O T g m c X V v d D s s J n F 1 b 3 Q 7 M T k 5 O S Z x d W 9 0 O y w m c X V v d D s y M D A w J n F 1 b 3 Q 7 L C Z x d W 9 0 O z I w M D E m c X V v d D s s J n F 1 b 3 Q 7 M j A w M i Z x d W 9 0 O y w m c X V v d D s y M D A z J n F 1 b 3 Q 7 L C Z x d W 9 0 O z I w M D Q m c X V v d D s s J n F 1 b 3 Q 7 M j A w N S Z x d W 9 0 O y w m c X V v d D s y M D A 2 J n F 1 b 3 Q 7 L C Z x d W 9 0 O z I w M D c m c X V v d D s s J n F 1 b 3 Q 7 M j A w O C Z x d W 9 0 O y w m c X V v d D s y M D A 5 J n F 1 b 3 Q 7 L C Z x d W 9 0 O z I w M T A m c X V v d D s s J n F 1 b 3 Q 7 M j A x M S Z x d W 9 0 O y w m c X V v d D s y M D E y J n F 1 b 3 Q 7 L C Z x d W 9 0 O z I w M T M m c X V v d D s s J n F 1 b 3 Q 7 M j A x N C Z x d W 9 0 O y w m c X V v d D s y M D E 1 J n F 1 b 3 Q 7 X S I g L z 4 8 R W 5 0 c n k g V H l w Z T 0 i R m l s b F N 0 Y X R 1 c y I g V m F s d W U 9 I n N D b 2 1 w b G V 0 Z S I g L z 4 8 R W 5 0 c n k g V H l w Z T 0 i R m l s b E N v d W 5 0 I i B W Y W x 1 Z T 0 i b D E y M y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B z L 0 N o Y W 5 n Z W Q g V H l w Z T E u e 0 R B W S w w f S Z x d W 9 0 O y w m c X V v d D t T Z W N 0 a W 9 u M S 9 0 Z W 1 w c y 9 D a G F u Z 2 V k I F R 5 c G U x L n s x O T k 2 L D F 9 J n F 1 b 3 Q 7 L C Z x d W 9 0 O 1 N l Y 3 R p b 2 4 x L 3 R l b X B z L 0 N o Y W 5 n Z W Q g V H l w Z T E u e z E 5 O T c s M n 0 m c X V v d D s s J n F 1 b 3 Q 7 U 2 V j d G l v b j E v d G V t c H M v Q 2 h h b m d l Z C B U e X B l M S 5 7 M T k 5 O C w z f S Z x d W 9 0 O y w m c X V v d D t T Z W N 0 a W 9 u M S 9 0 Z W 1 w c y 9 D a G F u Z 2 V k I F R 5 c G U x L n s x O T k 5 L D R 9 J n F 1 b 3 Q 7 L C Z x d W 9 0 O 1 N l Y 3 R p b 2 4 x L 3 R l b X B z L 0 N o Y W 5 n Z W Q g V H l w Z T E u e z I w M D A s N X 0 m c X V v d D s s J n F 1 b 3 Q 7 U 2 V j d G l v b j E v d G V t c H M v Q 2 h h b m d l Z C B U e X B l M S 5 7 M j A w M S w 2 f S Z x d W 9 0 O y w m c X V v d D t T Z W N 0 a W 9 u M S 9 0 Z W 1 w c y 9 D a G F u Z 2 V k I F R 5 c G U x L n s y M D A y L D d 9 J n F 1 b 3 Q 7 L C Z x d W 9 0 O 1 N l Y 3 R p b 2 4 x L 3 R l b X B z L 0 N o Y W 5 n Z W Q g V H l w Z T E u e z I w M D M s O H 0 m c X V v d D s s J n F 1 b 3 Q 7 U 2 V j d G l v b j E v d G V t c H M v Q 2 h h b m d l Z C B U e X B l M S 5 7 M j A w N C w 5 f S Z x d W 9 0 O y w m c X V v d D t T Z W N 0 a W 9 u M S 9 0 Z W 1 w c y 9 D a G F u Z 2 V k I F R 5 c G U x L n s y M D A 1 L D E w f S Z x d W 9 0 O y w m c X V v d D t T Z W N 0 a W 9 u M S 9 0 Z W 1 w c y 9 D a G F u Z 2 V k I F R 5 c G U x L n s y M D A 2 L D E x f S Z x d W 9 0 O y w m c X V v d D t T Z W N 0 a W 9 u M S 9 0 Z W 1 w c y 9 D a G F u Z 2 V k I F R 5 c G U x L n s y M D A 3 L D E y f S Z x d W 9 0 O y w m c X V v d D t T Z W N 0 a W 9 u M S 9 0 Z W 1 w c y 9 D a G F u Z 2 V k I F R 5 c G U x L n s y M D A 4 L D E z f S Z x d W 9 0 O y w m c X V v d D t T Z W N 0 a W 9 u M S 9 0 Z W 1 w c y 9 D a G F u Z 2 V k I F R 5 c G U x L n s y M D A 5 L D E 0 f S Z x d W 9 0 O y w m c X V v d D t T Z W N 0 a W 9 u M S 9 0 Z W 1 w c y 9 D a G F u Z 2 V k I F R 5 c G U x L n s y M D E w L D E 1 f S Z x d W 9 0 O y w m c X V v d D t T Z W N 0 a W 9 u M S 9 0 Z W 1 w c y 9 D a G F u Z 2 V k I F R 5 c G U x L n s y M D E x L D E 2 f S Z x d W 9 0 O y w m c X V v d D t T Z W N 0 a W 9 u M S 9 0 Z W 1 w c y 9 D a G F u Z 2 V k I F R 5 c G U x L n s y M D E y L D E 3 f S Z x d W 9 0 O y w m c X V v d D t T Z W N 0 a W 9 u M S 9 0 Z W 1 w c y 9 D a G F u Z 2 V k I F R 5 c G U x L n s y M D E z L D E 4 f S Z x d W 9 0 O y w m c X V v d D t T Z W N 0 a W 9 u M S 9 0 Z W 1 w c y 9 D a G F u Z 2 V k I F R 5 c G U x L n s y M D E 0 L D E 5 f S Z x d W 9 0 O y w m c X V v d D t T Z W N 0 a W 9 u M S 9 0 Z W 1 w c y 9 D a G F u Z 2 V k I F R 5 c G U x L n s y M D E 1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d G V t c H M v Q 2 h h b m d l Z C B U e X B l M S 5 7 R E F Z L D B 9 J n F 1 b 3 Q 7 L C Z x d W 9 0 O 1 N l Y 3 R p b 2 4 x L 3 R l b X B z L 0 N o Y W 5 n Z W Q g V H l w Z T E u e z E 5 O T Y s M X 0 m c X V v d D s s J n F 1 b 3 Q 7 U 2 V j d G l v b j E v d G V t c H M v Q 2 h h b m d l Z C B U e X B l M S 5 7 M T k 5 N y w y f S Z x d W 9 0 O y w m c X V v d D t T Z W N 0 a W 9 u M S 9 0 Z W 1 w c y 9 D a G F u Z 2 V k I F R 5 c G U x L n s x O T k 4 L D N 9 J n F 1 b 3 Q 7 L C Z x d W 9 0 O 1 N l Y 3 R p b 2 4 x L 3 R l b X B z L 0 N o Y W 5 n Z W Q g V H l w Z T E u e z E 5 O T k s N H 0 m c X V v d D s s J n F 1 b 3 Q 7 U 2 V j d G l v b j E v d G V t c H M v Q 2 h h b m d l Z C B U e X B l M S 5 7 M j A w M C w 1 f S Z x d W 9 0 O y w m c X V v d D t T Z W N 0 a W 9 u M S 9 0 Z W 1 w c y 9 D a G F u Z 2 V k I F R 5 c G U x L n s y M D A x L D Z 9 J n F 1 b 3 Q 7 L C Z x d W 9 0 O 1 N l Y 3 R p b 2 4 x L 3 R l b X B z L 0 N o Y W 5 n Z W Q g V H l w Z T E u e z I w M D I s N 3 0 m c X V v d D s s J n F 1 b 3 Q 7 U 2 V j d G l v b j E v d G V t c H M v Q 2 h h b m d l Z C B U e X B l M S 5 7 M j A w M y w 4 f S Z x d W 9 0 O y w m c X V v d D t T Z W N 0 a W 9 u M S 9 0 Z W 1 w c y 9 D a G F u Z 2 V k I F R 5 c G U x L n s y M D A 0 L D l 9 J n F 1 b 3 Q 7 L C Z x d W 9 0 O 1 N l Y 3 R p b 2 4 x L 3 R l b X B z L 0 N o Y W 5 n Z W Q g V H l w Z T E u e z I w M D U s M T B 9 J n F 1 b 3 Q 7 L C Z x d W 9 0 O 1 N l Y 3 R p b 2 4 x L 3 R l b X B z L 0 N o Y W 5 n Z W Q g V H l w Z T E u e z I w M D Y s M T F 9 J n F 1 b 3 Q 7 L C Z x d W 9 0 O 1 N l Y 3 R p b 2 4 x L 3 R l b X B z L 0 N o Y W 5 n Z W Q g V H l w Z T E u e z I w M D c s M T J 9 J n F 1 b 3 Q 7 L C Z x d W 9 0 O 1 N l Y 3 R p b 2 4 x L 3 R l b X B z L 0 N o Y W 5 n Z W Q g V H l w Z T E u e z I w M D g s M T N 9 J n F 1 b 3 Q 7 L C Z x d W 9 0 O 1 N l Y 3 R p b 2 4 x L 3 R l b X B z L 0 N o Y W 5 n Z W Q g V H l w Z T E u e z I w M D k s M T R 9 J n F 1 b 3 Q 7 L C Z x d W 9 0 O 1 N l Y 3 R p b 2 4 x L 3 R l b X B z L 0 N o Y W 5 n Z W Q g V H l w Z T E u e z I w M T A s M T V 9 J n F 1 b 3 Q 7 L C Z x d W 9 0 O 1 N l Y 3 R p b 2 4 x L 3 R l b X B z L 0 N o Y W 5 n Z W Q g V H l w Z T E u e z I w M T E s M T Z 9 J n F 1 b 3 Q 7 L C Z x d W 9 0 O 1 N l Y 3 R p b 2 4 x L 3 R l b X B z L 0 N o Y W 5 n Z W Q g V H l w Z T E u e z I w M T I s M T d 9 J n F 1 b 3 Q 7 L C Z x d W 9 0 O 1 N l Y 3 R p b 2 4 x L 3 R l b X B z L 0 N o Y W 5 n Z W Q g V H l w Z T E u e z I w M T M s M T h 9 J n F 1 b 3 Q 7 L C Z x d W 9 0 O 1 N l Y 3 R p b 2 4 x L 3 R l b X B z L 0 N o Y W 5 n Z W Q g V H l w Z T E u e z I w M T Q s M T l 9 J n F 1 b 3 Q 7 L C Z x d W 9 0 O 1 N l Y 3 R p b 2 4 x L 3 R l b X B z L 0 N o Y W 5 n Z W Q g V H l w Z T E u e z I w M T U s M j B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W 1 w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V G F y Z 2 V 0 I i B W Y W x 1 Z T 0 i c 3 R l b X B z M z Q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A t M D E t M j Z U M T k 6 M z E 6 M j Q u O T A 5 N j k w N 1 o i I C 8 + P E V u d H J 5 I F R 5 c G U 9 I k Z p b G x D b 2 x 1 b W 5 U e X B l c y I g V m F s d W U 9 I n N D U U 1 E Q X d N R E F 3 T U R B d 0 1 E Q X d N R E F 3 T U R B d 0 1 E I i A v P j x F b n R y e S B U e X B l P S J G a W x s Q 2 9 s d W 1 u T m F t Z X M i I F Z h b H V l P S J z W y Z x d W 9 0 O 0 R B W S Z x d W 9 0 O y w m c X V v d D s x O T k 2 J n F 1 b 3 Q 7 L C Z x d W 9 0 O z E 5 O T c m c X V v d D s s J n F 1 b 3 Q 7 M T k 5 O C Z x d W 9 0 O y w m c X V v d D s x O T k 5 J n F 1 b 3 Q 7 L C Z x d W 9 0 O z I w M D A m c X V v d D s s J n F 1 b 3 Q 7 M j A w M S Z x d W 9 0 O y w m c X V v d D s y M D A y J n F 1 b 3 Q 7 L C Z x d W 9 0 O z I w M D M m c X V v d D s s J n F 1 b 3 Q 7 M j A w N C Z x d W 9 0 O y w m c X V v d D s y M D A 1 J n F 1 b 3 Q 7 L C Z x d W 9 0 O z I w M D Y m c X V v d D s s J n F 1 b 3 Q 7 M j A w N y Z x d W 9 0 O y w m c X V v d D s y M D A 4 J n F 1 b 3 Q 7 L C Z x d W 9 0 O z I w M D k m c X V v d D s s J n F 1 b 3 Q 7 M j A x M C Z x d W 9 0 O y w m c X V v d D s y M D E x J n F 1 b 3 Q 7 L C Z x d W 9 0 O z I w M T I m c X V v d D s s J n F 1 b 3 Q 7 M j A x M y Z x d W 9 0 O y w m c X V v d D s y M D E 0 J n F 1 b 3 Q 7 L C Z x d W 9 0 O z I w M T U m c X V v d D t d I i A v P j x F b n R y e S B U e X B l P S J G a W x s U 3 R h d H V z I i B W Y W x 1 Z T 0 i c 0 N v b X B s Z X R l I i A v P j x F b n R y e S B U e X B l P S J G a W x s Q 2 9 1 b n Q i I F Z h b H V l P S J s M T I z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c y 9 D a G F u Z 2 V k I F R 5 c G U x L n t E Q V k s M H 0 m c X V v d D s s J n F 1 b 3 Q 7 U 2 V j d G l v b j E v d G V t c H M v Q 2 h h b m d l Z C B U e X B l M S 5 7 M T k 5 N i w x f S Z x d W 9 0 O y w m c X V v d D t T Z W N 0 a W 9 u M S 9 0 Z W 1 w c y 9 D a G F u Z 2 V k I F R 5 c G U x L n s x O T k 3 L D J 9 J n F 1 b 3 Q 7 L C Z x d W 9 0 O 1 N l Y 3 R p b 2 4 x L 3 R l b X B z L 0 N o Y W 5 n Z W Q g V H l w Z T E u e z E 5 O T g s M 3 0 m c X V v d D s s J n F 1 b 3 Q 7 U 2 V j d G l v b j E v d G V t c H M v Q 2 h h b m d l Z C B U e X B l M S 5 7 M T k 5 O S w 0 f S Z x d W 9 0 O y w m c X V v d D t T Z W N 0 a W 9 u M S 9 0 Z W 1 w c y 9 D a G F u Z 2 V k I F R 5 c G U x L n s y M D A w L D V 9 J n F 1 b 3 Q 7 L C Z x d W 9 0 O 1 N l Y 3 R p b 2 4 x L 3 R l b X B z L 0 N o Y W 5 n Z W Q g V H l w Z T E u e z I w M D E s N n 0 m c X V v d D s s J n F 1 b 3 Q 7 U 2 V j d G l v b j E v d G V t c H M v Q 2 h h b m d l Z C B U e X B l M S 5 7 M j A w M i w 3 f S Z x d W 9 0 O y w m c X V v d D t T Z W N 0 a W 9 u M S 9 0 Z W 1 w c y 9 D a G F u Z 2 V k I F R 5 c G U x L n s y M D A z L D h 9 J n F 1 b 3 Q 7 L C Z x d W 9 0 O 1 N l Y 3 R p b 2 4 x L 3 R l b X B z L 0 N o Y W 5 n Z W Q g V H l w Z T E u e z I w M D Q s O X 0 m c X V v d D s s J n F 1 b 3 Q 7 U 2 V j d G l v b j E v d G V t c H M v Q 2 h h b m d l Z C B U e X B l M S 5 7 M j A w N S w x M H 0 m c X V v d D s s J n F 1 b 3 Q 7 U 2 V j d G l v b j E v d G V t c H M v Q 2 h h b m d l Z C B U e X B l M S 5 7 M j A w N i w x M X 0 m c X V v d D s s J n F 1 b 3 Q 7 U 2 V j d G l v b j E v d G V t c H M v Q 2 h h b m d l Z C B U e X B l M S 5 7 M j A w N y w x M n 0 m c X V v d D s s J n F 1 b 3 Q 7 U 2 V j d G l v b j E v d G V t c H M v Q 2 h h b m d l Z C B U e X B l M S 5 7 M j A w O C w x M 3 0 m c X V v d D s s J n F 1 b 3 Q 7 U 2 V j d G l v b j E v d G V t c H M v Q 2 h h b m d l Z C B U e X B l M S 5 7 M j A w O S w x N H 0 m c X V v d D s s J n F 1 b 3 Q 7 U 2 V j d G l v b j E v d G V t c H M v Q 2 h h b m d l Z C B U e X B l M S 5 7 M j A x M C w x N X 0 m c X V v d D s s J n F 1 b 3 Q 7 U 2 V j d G l v b j E v d G V t c H M v Q 2 h h b m d l Z C B U e X B l M S 5 7 M j A x M S w x N n 0 m c X V v d D s s J n F 1 b 3 Q 7 U 2 V j d G l v b j E v d G V t c H M v Q 2 h h b m d l Z C B U e X B l M S 5 7 M j A x M i w x N 3 0 m c X V v d D s s J n F 1 b 3 Q 7 U 2 V j d G l v b j E v d G V t c H M v Q 2 h h b m d l Z C B U e X B l M S 5 7 M j A x M y w x O H 0 m c X V v d D s s J n F 1 b 3 Q 7 U 2 V j d G l v b j E v d G V t c H M v Q 2 h h b m d l Z C B U e X B l M S 5 7 M j A x N C w x O X 0 m c X V v d D s s J n F 1 b 3 Q 7 U 2 V j d G l v b j E v d G V t c H M v Q 2 h h b m d l Z C B U e X B l M S 5 7 M j A x N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3 R l b X B z L 0 N o Y W 5 n Z W Q g V H l w Z T E u e 0 R B W S w w f S Z x d W 9 0 O y w m c X V v d D t T Z W N 0 a W 9 u M S 9 0 Z W 1 w c y 9 D a G F u Z 2 V k I F R 5 c G U x L n s x O T k 2 L D F 9 J n F 1 b 3 Q 7 L C Z x d W 9 0 O 1 N l Y 3 R p b 2 4 x L 3 R l b X B z L 0 N o Y W 5 n Z W Q g V H l w Z T E u e z E 5 O T c s M n 0 m c X V v d D s s J n F 1 b 3 Q 7 U 2 V j d G l v b j E v d G V t c H M v Q 2 h h b m d l Z C B U e X B l M S 5 7 M T k 5 O C w z f S Z x d W 9 0 O y w m c X V v d D t T Z W N 0 a W 9 u M S 9 0 Z W 1 w c y 9 D a G F u Z 2 V k I F R 5 c G U x L n s x O T k 5 L D R 9 J n F 1 b 3 Q 7 L C Z x d W 9 0 O 1 N l Y 3 R p b 2 4 x L 3 R l b X B z L 0 N o Y W 5 n Z W Q g V H l w Z T E u e z I w M D A s N X 0 m c X V v d D s s J n F 1 b 3 Q 7 U 2 V j d G l v b j E v d G V t c H M v Q 2 h h b m d l Z C B U e X B l M S 5 7 M j A w M S w 2 f S Z x d W 9 0 O y w m c X V v d D t T Z W N 0 a W 9 u M S 9 0 Z W 1 w c y 9 D a G F u Z 2 V k I F R 5 c G U x L n s y M D A y L D d 9 J n F 1 b 3 Q 7 L C Z x d W 9 0 O 1 N l Y 3 R p b 2 4 x L 3 R l b X B z L 0 N o Y W 5 n Z W Q g V H l w Z T E u e z I w M D M s O H 0 m c X V v d D s s J n F 1 b 3 Q 7 U 2 V j d G l v b j E v d G V t c H M v Q 2 h h b m d l Z C B U e X B l M S 5 7 M j A w N C w 5 f S Z x d W 9 0 O y w m c X V v d D t T Z W N 0 a W 9 u M S 9 0 Z W 1 w c y 9 D a G F u Z 2 V k I F R 5 c G U x L n s y M D A 1 L D E w f S Z x d W 9 0 O y w m c X V v d D t T Z W N 0 a W 9 u M S 9 0 Z W 1 w c y 9 D a G F u Z 2 V k I F R 5 c G U x L n s y M D A 2 L D E x f S Z x d W 9 0 O y w m c X V v d D t T Z W N 0 a W 9 u M S 9 0 Z W 1 w c y 9 D a G F u Z 2 V k I F R 5 c G U x L n s y M D A 3 L D E y f S Z x d W 9 0 O y w m c X V v d D t T Z W N 0 a W 9 u M S 9 0 Z W 1 w c y 9 D a G F u Z 2 V k I F R 5 c G U x L n s y M D A 4 L D E z f S Z x d W 9 0 O y w m c X V v d D t T Z W N 0 a W 9 u M S 9 0 Z W 1 w c y 9 D a G F u Z 2 V k I F R 5 c G U x L n s y M D A 5 L D E 0 f S Z x d W 9 0 O y w m c X V v d D t T Z W N 0 a W 9 u M S 9 0 Z W 1 w c y 9 D a G F u Z 2 V k I F R 5 c G U x L n s y M D E w L D E 1 f S Z x d W 9 0 O y w m c X V v d D t T Z W N 0 a W 9 u M S 9 0 Z W 1 w c y 9 D a G F u Z 2 V k I F R 5 c G U x L n s y M D E x L D E 2 f S Z x d W 9 0 O y w m c X V v d D t T Z W N 0 a W 9 u M S 9 0 Z W 1 w c y 9 D a G F u Z 2 V k I F R 5 c G U x L n s y M D E y L D E 3 f S Z x d W 9 0 O y w m c X V v d D t T Z W N 0 a W 9 u M S 9 0 Z W 1 w c y 9 D a G F u Z 2 V k I F R 5 c G U x L n s y M D E z L D E 4 f S Z x d W 9 0 O y w m c X V v d D t T Z W N 0 a W 9 u M S 9 0 Z W 1 w c y 9 D a G F u Z 2 V k I F R 5 c G U x L n s y M D E 0 L D E 5 f S Z x d W 9 0 O y w m c X V v d D t T Z W N 0 a W 9 u M S 9 0 Z W 1 w c y 9 D a G F u Z 2 V k I F R 5 c G U x L n s y M D E 1 L D I w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V t c H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H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c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c y U y M C g z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Z W 1 w c z U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N l Q x O T o z M T o y N C 4 5 M D k 2 O T A 3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R E F Z J n F 1 b 3 Q 7 L C Z x d W 9 0 O z E 5 O T Y m c X V v d D s s J n F 1 b 3 Q 7 M T k 5 N y Z x d W 9 0 O y w m c X V v d D s x O T k 4 J n F 1 b 3 Q 7 L C Z x d W 9 0 O z E 5 O T k m c X V v d D s s J n F 1 b 3 Q 7 M j A w M C Z x d W 9 0 O y w m c X V v d D s y M D A x J n F 1 b 3 Q 7 L C Z x d W 9 0 O z I w M D I m c X V v d D s s J n F 1 b 3 Q 7 M j A w M y Z x d W 9 0 O y w m c X V v d D s y M D A 0 J n F 1 b 3 Q 7 L C Z x d W 9 0 O z I w M D U m c X V v d D s s J n F 1 b 3 Q 7 M j A w N i Z x d W 9 0 O y w m c X V v d D s y M D A 3 J n F 1 b 3 Q 7 L C Z x d W 9 0 O z I w M D g m c X V v d D s s J n F 1 b 3 Q 7 M j A w O S Z x d W 9 0 O y w m c X V v d D s y M D E w J n F 1 b 3 Q 7 L C Z x d W 9 0 O z I w M T E m c X V v d D s s J n F 1 b 3 Q 7 M j A x M i Z x d W 9 0 O y w m c X V v d D s y M D E z J n F 1 b 3 Q 7 L C Z x d W 9 0 O z I w M T Q m c X V v d D s s J n F 1 b 3 Q 7 M j A x N S Z x d W 9 0 O 1 0 i I C 8 + P E V u d H J 5 I F R 5 c G U 9 I k Z p b G x T d G F 0 d X M i I F Z h b H V l P S J z Q 2 9 t c G x l d G U i I C 8 + P E V u d H J 5 I F R 5 c G U 9 I k Z p b G x D b 3 V u d C I g V m F s d W U 9 I m w x M j M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c y 9 D a G F u Z 2 V k I F R 5 c G U x L n t E Q V k s M H 0 m c X V v d D s s J n F 1 b 3 Q 7 U 2 V j d G l v b j E v d G V t c H M v Q 2 h h b m d l Z C B U e X B l M S 5 7 M T k 5 N i w x f S Z x d W 9 0 O y w m c X V v d D t T Z W N 0 a W 9 u M S 9 0 Z W 1 w c y 9 D a G F u Z 2 V k I F R 5 c G U x L n s x O T k 3 L D J 9 J n F 1 b 3 Q 7 L C Z x d W 9 0 O 1 N l Y 3 R p b 2 4 x L 3 R l b X B z L 0 N o Y W 5 n Z W Q g V H l w Z T E u e z E 5 O T g s M 3 0 m c X V v d D s s J n F 1 b 3 Q 7 U 2 V j d G l v b j E v d G V t c H M v Q 2 h h b m d l Z C B U e X B l M S 5 7 M T k 5 O S w 0 f S Z x d W 9 0 O y w m c X V v d D t T Z W N 0 a W 9 u M S 9 0 Z W 1 w c y 9 D a G F u Z 2 V k I F R 5 c G U x L n s y M D A w L D V 9 J n F 1 b 3 Q 7 L C Z x d W 9 0 O 1 N l Y 3 R p b 2 4 x L 3 R l b X B z L 0 N o Y W 5 n Z W Q g V H l w Z T E u e z I w M D E s N n 0 m c X V v d D s s J n F 1 b 3 Q 7 U 2 V j d G l v b j E v d G V t c H M v Q 2 h h b m d l Z C B U e X B l M S 5 7 M j A w M i w 3 f S Z x d W 9 0 O y w m c X V v d D t T Z W N 0 a W 9 u M S 9 0 Z W 1 w c y 9 D a G F u Z 2 V k I F R 5 c G U x L n s y M D A z L D h 9 J n F 1 b 3 Q 7 L C Z x d W 9 0 O 1 N l Y 3 R p b 2 4 x L 3 R l b X B z L 0 N o Y W 5 n Z W Q g V H l w Z T E u e z I w M D Q s O X 0 m c X V v d D s s J n F 1 b 3 Q 7 U 2 V j d G l v b j E v d G V t c H M v Q 2 h h b m d l Z C B U e X B l M S 5 7 M j A w N S w x M H 0 m c X V v d D s s J n F 1 b 3 Q 7 U 2 V j d G l v b j E v d G V t c H M v Q 2 h h b m d l Z C B U e X B l M S 5 7 M j A w N i w x M X 0 m c X V v d D s s J n F 1 b 3 Q 7 U 2 V j d G l v b j E v d G V t c H M v Q 2 h h b m d l Z C B U e X B l M S 5 7 M j A w N y w x M n 0 m c X V v d D s s J n F 1 b 3 Q 7 U 2 V j d G l v b j E v d G V t c H M v Q 2 h h b m d l Z C B U e X B l M S 5 7 M j A w O C w x M 3 0 m c X V v d D s s J n F 1 b 3 Q 7 U 2 V j d G l v b j E v d G V t c H M v Q 2 h h b m d l Z C B U e X B l M S 5 7 M j A w O S w x N H 0 m c X V v d D s s J n F 1 b 3 Q 7 U 2 V j d G l v b j E v d G V t c H M v Q 2 h h b m d l Z C B U e X B l M S 5 7 M j A x M C w x N X 0 m c X V v d D s s J n F 1 b 3 Q 7 U 2 V j d G l v b j E v d G V t c H M v Q 2 h h b m d l Z C B U e X B l M S 5 7 M j A x M S w x N n 0 m c X V v d D s s J n F 1 b 3 Q 7 U 2 V j d G l v b j E v d G V t c H M v Q 2 h h b m d l Z C B U e X B l M S 5 7 M j A x M i w x N 3 0 m c X V v d D s s J n F 1 b 3 Q 7 U 2 V j d G l v b j E v d G V t c H M v Q 2 h h b m d l Z C B U e X B l M S 5 7 M j A x M y w x O H 0 m c X V v d D s s J n F 1 b 3 Q 7 U 2 V j d G l v b j E v d G V t c H M v Q 2 h h b m d l Z C B U e X B l M S 5 7 M j A x N C w x O X 0 m c X V v d D s s J n F 1 b 3 Q 7 U 2 V j d G l v b j E v d G V t c H M v Q 2 h h b m d l Z C B U e X B l M S 5 7 M j A x N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3 R l b X B z L 0 N o Y W 5 n Z W Q g V H l w Z T E u e 0 R B W S w w f S Z x d W 9 0 O y w m c X V v d D t T Z W N 0 a W 9 u M S 9 0 Z W 1 w c y 9 D a G F u Z 2 V k I F R 5 c G U x L n s x O T k 2 L D F 9 J n F 1 b 3 Q 7 L C Z x d W 9 0 O 1 N l Y 3 R p b 2 4 x L 3 R l b X B z L 0 N o Y W 5 n Z W Q g V H l w Z T E u e z E 5 O T c s M n 0 m c X V v d D s s J n F 1 b 3 Q 7 U 2 V j d G l v b j E v d G V t c H M v Q 2 h h b m d l Z C B U e X B l M S 5 7 M T k 5 O C w z f S Z x d W 9 0 O y w m c X V v d D t T Z W N 0 a W 9 u M S 9 0 Z W 1 w c y 9 D a G F u Z 2 V k I F R 5 c G U x L n s x O T k 5 L D R 9 J n F 1 b 3 Q 7 L C Z x d W 9 0 O 1 N l Y 3 R p b 2 4 x L 3 R l b X B z L 0 N o Y W 5 n Z W Q g V H l w Z T E u e z I w M D A s N X 0 m c X V v d D s s J n F 1 b 3 Q 7 U 2 V j d G l v b j E v d G V t c H M v Q 2 h h b m d l Z C B U e X B l M S 5 7 M j A w M S w 2 f S Z x d W 9 0 O y w m c X V v d D t T Z W N 0 a W 9 u M S 9 0 Z W 1 w c y 9 D a G F u Z 2 V k I F R 5 c G U x L n s y M D A y L D d 9 J n F 1 b 3 Q 7 L C Z x d W 9 0 O 1 N l Y 3 R p b 2 4 x L 3 R l b X B z L 0 N o Y W 5 n Z W Q g V H l w Z T E u e z I w M D M s O H 0 m c X V v d D s s J n F 1 b 3 Q 7 U 2 V j d G l v b j E v d G V t c H M v Q 2 h h b m d l Z C B U e X B l M S 5 7 M j A w N C w 5 f S Z x d W 9 0 O y w m c X V v d D t T Z W N 0 a W 9 u M S 9 0 Z W 1 w c y 9 D a G F u Z 2 V k I F R 5 c G U x L n s y M D A 1 L D E w f S Z x d W 9 0 O y w m c X V v d D t T Z W N 0 a W 9 u M S 9 0 Z W 1 w c y 9 D a G F u Z 2 V k I F R 5 c G U x L n s y M D A 2 L D E x f S Z x d W 9 0 O y w m c X V v d D t T Z W N 0 a W 9 u M S 9 0 Z W 1 w c y 9 D a G F u Z 2 V k I F R 5 c G U x L n s y M D A 3 L D E y f S Z x d W 9 0 O y w m c X V v d D t T Z W N 0 a W 9 u M S 9 0 Z W 1 w c y 9 D a G F u Z 2 V k I F R 5 c G U x L n s y M D A 4 L D E z f S Z x d W 9 0 O y w m c X V v d D t T Z W N 0 a W 9 u M S 9 0 Z W 1 w c y 9 D a G F u Z 2 V k I F R 5 c G U x L n s y M D A 5 L D E 0 f S Z x d W 9 0 O y w m c X V v d D t T Z W N 0 a W 9 u M S 9 0 Z W 1 w c y 9 D a G F u Z 2 V k I F R 5 c G U x L n s y M D E w L D E 1 f S Z x d W 9 0 O y w m c X V v d D t T Z W N 0 a W 9 u M S 9 0 Z W 1 w c y 9 D a G F u Z 2 V k I F R 5 c G U x L n s y M D E x L D E 2 f S Z x d W 9 0 O y w m c X V v d D t T Z W N 0 a W 9 u M S 9 0 Z W 1 w c y 9 D a G F u Z 2 V k I F R 5 c G U x L n s y M D E y L D E 3 f S Z x d W 9 0 O y w m c X V v d D t T Z W N 0 a W 9 u M S 9 0 Z W 1 w c y 9 D a G F u Z 2 V k I F R 5 c G U x L n s y M D E z L D E 4 f S Z x d W 9 0 O y w m c X V v d D t T Z W N 0 a W 9 u M S 9 0 Z W 1 w c y 9 D a G F u Z 2 V k I F R 5 c G U x L n s y M D E 0 L D E 5 f S Z x d W 9 0 O y w m c X V v d D t T Z W N 0 a W 9 u M S 9 0 Z W 1 w c y 9 D a G F u Z 2 V k I F R 5 c G U x L n s y M D E 1 L D I w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V t c H M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H M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c y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1 w c y U y M C g 0 K S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n Q x 9 6 K 7 8 M k K M y / p G z T 8 O S g A A A A A C A A A A A A A D Z g A A w A A A A B A A A A B y c y g R r 3 9 d 9 5 Z N M t Q h 4 M G A A A A A A A S A A A C g A A A A E A A A A G / j B N / H T u 9 a l b H N f M c 9 y D R Q A A A A E 3 / W Z J a 2 6 T 7 k B a 5 s n j U B W 8 K d I j b n G n E G 4 m C D Z b 5 4 h d 7 D B 9 U Y R p 0 H n t M P 5 G G j E E 2 U v y Y c / 9 6 A d C / v q / 2 z o 9 P 4 y F n X m D 2 B 4 w j j Q x w x r p A K n U k U A A A A D t a G G 5 / q 1 w 8 0 d S 2 J c r V d D V D w d W U = < / D a t a M a s h u p > 
</file>

<file path=customXml/itemProps1.xml><?xml version="1.0" encoding="utf-8"?>
<ds:datastoreItem xmlns:ds="http://schemas.openxmlformats.org/officeDocument/2006/customXml" ds:itemID="{0C9C368B-AC53-40EE-B413-236BD627DE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temps_HW_xhat</vt:lpstr>
      <vt:lpstr>temps_HW_levels</vt:lpstr>
      <vt:lpstr>temps_HW_Seasonality</vt:lpstr>
      <vt:lpstr>temps_HW_ARIMA</vt:lpstr>
      <vt:lpstr>Question 7.2-xhat</vt:lpstr>
      <vt:lpstr>Question 7.2-levels</vt:lpstr>
      <vt:lpstr>Question 7.2-seasonality</vt:lpstr>
      <vt:lpstr>Question 7.2-ARIMA</vt:lpstr>
      <vt:lpstr>Question 6.2.2_2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Omer Farooq</cp:lastModifiedBy>
  <dcterms:created xsi:type="dcterms:W3CDTF">2015-06-05T18:17:20Z</dcterms:created>
  <dcterms:modified xsi:type="dcterms:W3CDTF">2020-02-05T13:51:10Z</dcterms:modified>
</cp:coreProperties>
</file>