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VUE\Project-Payments\"/>
    </mc:Choice>
  </mc:AlternateContent>
  <xr:revisionPtr revIDLastSave="0" documentId="13_ncr:1_{B7C8C94F-BC0C-4766-9D12-1ABF1D096FA2}" xr6:coauthVersionLast="47" xr6:coauthVersionMax="47" xr10:uidLastSave="{00000000-0000-0000-0000-000000000000}"/>
  <bookViews>
    <workbookView xWindow="2295" yWindow="2295" windowWidth="21600" windowHeight="11295" xr2:uid="{70EEBC19-9012-4D04-96C2-D989C0A19290}"/>
  </bookViews>
  <sheets>
    <sheet name="Sheet1" sheetId="1" r:id="rId1"/>
  </sheets>
  <definedNames>
    <definedName name="_xlnm._FilterDatabase" localSheetId="0" hidden="1">Sheet1!$A$1:$J$187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7" i="1" l="1"/>
  <c r="F187" i="1" s="1"/>
  <c r="E186" i="1"/>
  <c r="F186" i="1" s="1"/>
  <c r="E185" i="1"/>
  <c r="F185" i="1" s="1"/>
  <c r="E184" i="1"/>
  <c r="F184" i="1" s="1"/>
  <c r="E177" i="1"/>
  <c r="F177" i="1" s="1"/>
  <c r="E176" i="1"/>
  <c r="F176" i="1" s="1"/>
  <c r="E175" i="1"/>
  <c r="F175" i="1" s="1"/>
  <c r="D174" i="1"/>
  <c r="E174" i="1" s="1"/>
  <c r="F174" i="1" s="1"/>
  <c r="E173" i="1"/>
  <c r="F173" i="1" s="1"/>
  <c r="E172" i="1"/>
  <c r="F172" i="1" s="1"/>
  <c r="E171" i="1"/>
  <c r="F171" i="1" s="1"/>
  <c r="E170" i="1"/>
  <c r="F170" i="1" s="1"/>
  <c r="E183" i="1"/>
  <c r="F183" i="1" s="1"/>
  <c r="D182" i="1"/>
  <c r="E182" i="1" s="1"/>
  <c r="E181" i="1"/>
  <c r="F181" i="1" s="1"/>
  <c r="E178" i="1"/>
  <c r="F178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</calcChain>
</file>

<file path=xl/sharedStrings.xml><?xml version="1.0" encoding="utf-8"?>
<sst xmlns="http://schemas.openxmlformats.org/spreadsheetml/2006/main" count="477" uniqueCount="109">
  <si>
    <t>date</t>
  </si>
  <si>
    <t>invoiceId</t>
  </si>
  <si>
    <t>project</t>
  </si>
  <si>
    <t>amount</t>
  </si>
  <si>
    <t>vat</t>
  </si>
  <si>
    <t>total</t>
  </si>
  <si>
    <t>supplier</t>
  </si>
  <si>
    <t>payMethod</t>
  </si>
  <si>
    <t>clear</t>
  </si>
  <si>
    <t>remark</t>
  </si>
  <si>
    <t>צייטלין</t>
  </si>
  <si>
    <t>מחל 40</t>
  </si>
  <si>
    <t>ביכורים</t>
  </si>
  <si>
    <t>מחוננים</t>
  </si>
  <si>
    <t>וונצואלה</t>
  </si>
  <si>
    <t>צוקי אביב</t>
  </si>
  <si>
    <t>רמת החייל</t>
  </si>
  <si>
    <t>החשמונאים</t>
  </si>
  <si>
    <t>שונות</t>
  </si>
  <si>
    <t>בית מארס</t>
  </si>
  <si>
    <t>תיכונט</t>
  </si>
  <si>
    <t>ג. התחמושת</t>
  </si>
  <si>
    <t>גשר</t>
  </si>
  <si>
    <t>10202, 10203</t>
  </si>
  <si>
    <t>10209, 10210</t>
  </si>
  <si>
    <t>10212, 10213</t>
  </si>
  <si>
    <t>10215, 10216</t>
  </si>
  <si>
    <t>10219, 10220</t>
  </si>
  <si>
    <t>10224, 10225</t>
  </si>
  <si>
    <t>10226, 10227</t>
  </si>
  <si>
    <t>10230, 10232</t>
  </si>
  <si>
    <t>10241, 10242</t>
  </si>
  <si>
    <t>10245, 10246</t>
  </si>
  <si>
    <t>10250, 10251</t>
  </si>
  <si>
    <t>10260, 10261</t>
  </si>
  <si>
    <t>10268, 10269</t>
  </si>
  <si>
    <t>10272, 10273</t>
  </si>
  <si>
    <t>10274, 10275</t>
  </si>
  <si>
    <t>ווצאפ</t>
  </si>
  <si>
    <t>רגיל 10 + איטום 10 + איטום יומיות 3</t>
  </si>
  <si>
    <t>תיקון רכב 2000+ קונגו 350 + תשלום למרק 600</t>
  </si>
  <si>
    <t>10415, 10416</t>
  </si>
  <si>
    <t>עבודת טיכונט - 40,000 ,  עבודות אייל בבית - 3,000</t>
  </si>
  <si>
    <t>שיק לתאריך 02.04.22</t>
  </si>
  <si>
    <t>שיק לתאריך 15.04.22</t>
  </si>
  <si>
    <t>עבור החלפת גדר מערבית</t>
  </si>
  <si>
    <t>צהוב</t>
  </si>
  <si>
    <t>דרך גמורה</t>
  </si>
  <si>
    <t>מוטיע</t>
  </si>
  <si>
    <t>מזומן</t>
  </si>
  <si>
    <t>ע.ס.ג</t>
  </si>
  <si>
    <t xml:space="preserve">לוחות דיקטים </t>
  </si>
  <si>
    <t>ביטוח</t>
  </si>
  <si>
    <t>הוצאות ע"ח מוטיע</t>
  </si>
  <si>
    <t>מ.ע הובלות</t>
  </si>
  <si>
    <t>מזומן אלי עבור ברזלן</t>
  </si>
  <si>
    <t>מ.ע הובלות - יחד עם חמיס</t>
  </si>
  <si>
    <t>שולם בשיק 40000 כולל 15K לחמיס</t>
  </si>
  <si>
    <t>בתוספת 14,000 ₪ לחמיס</t>
  </si>
  <si>
    <t>בבלי</t>
  </si>
  <si>
    <t>צייטלין 2</t>
  </si>
  <si>
    <t>נווה אליעזר</t>
  </si>
  <si>
    <t>לורנס קליין</t>
  </si>
  <si>
    <t xml:space="preserve"> </t>
  </si>
  <si>
    <t>100448;10449</t>
  </si>
  <si>
    <t>מזומן אלי</t>
  </si>
  <si>
    <t>דרך ע.ס.ג</t>
  </si>
  <si>
    <t>חשבונית נרשם 11,000</t>
  </si>
  <si>
    <t>מברגה</t>
  </si>
  <si>
    <t>חשבונית יחד עם מוטיע</t>
  </si>
  <si>
    <t xml:space="preserve">15K + 3K + 250 מונית - חשבונית ע"ס 21,450 שכולל תשלומים עבור מאבה ועבור מתנה לחתונה </t>
  </si>
  <si>
    <t>בתוספת ש ל2,000 ₪ עבור מוחמד הפועל של מוטיע</t>
  </si>
  <si>
    <t>פלוס 5000 (חשבונית 296) לאחמד/פיראס עבור איטום צייטלין</t>
  </si>
  <si>
    <t>סה"כ חשבונית 11,000 ₪ - תוספת של  5000 לאייל עבור תשלומים שונים</t>
  </si>
  <si>
    <t>כולל 7500 - עבור תומר</t>
  </si>
  <si>
    <t>כולל 12,000 - עבור תומר</t>
  </si>
  <si>
    <t>אדם</t>
  </si>
  <si>
    <t>חמיס</t>
  </si>
  <si>
    <t>סטף</t>
  </si>
  <si>
    <t>ראפע</t>
  </si>
  <si>
    <t>גילי</t>
  </si>
  <si>
    <t>העברה 13.03.22</t>
  </si>
  <si>
    <t>3 שיקים</t>
  </si>
  <si>
    <t>ישירות לספק</t>
  </si>
  <si>
    <t>ישירות איארגי</t>
  </si>
  <si>
    <t>ישירות לספק פרפקט</t>
  </si>
  <si>
    <t>מאמין</t>
  </si>
  <si>
    <t>10469, 10470, 10457, 10458</t>
  </si>
  <si>
    <t>אלסוריקי</t>
  </si>
  <si>
    <t>שיק חזר בגלל שהופקד סכום גבוה</t>
  </si>
  <si>
    <t>העברה בנקאית</t>
  </si>
  <si>
    <t>שיק 10487</t>
  </si>
  <si>
    <t>מרואן</t>
  </si>
  <si>
    <t>שריף</t>
  </si>
  <si>
    <t>תחמושת</t>
  </si>
  <si>
    <t>6500  - אייל</t>
  </si>
  <si>
    <t>צהוב - גשר 50, בבלי 20</t>
  </si>
  <si>
    <t>10495, 10496</t>
  </si>
  <si>
    <t>אשראי שפיר</t>
  </si>
  <si>
    <t>10511, 10513</t>
  </si>
  <si>
    <t>השלמה ל 15%</t>
  </si>
  <si>
    <t>עמאר</t>
  </si>
  <si>
    <t>עבד</t>
  </si>
  <si>
    <t>תיקון רכב</t>
  </si>
  <si>
    <t>הוצאות אייל</t>
  </si>
  <si>
    <t>אייל</t>
  </si>
  <si>
    <t>לחמיס עבור נווה אליעזר</t>
  </si>
  <si>
    <t>תומר -  13,200</t>
  </si>
  <si>
    <t>תשלום עבור איטום + בטון רזה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</si>
</sst>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3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3" fontId="0" fillId="0" borderId="0" xfId="0" applyNumberFormat="1"/>
    <xf numFmtId="0" fontId="0" fillId="0" borderId="5" xfId="0" applyBorder="1" applyAlignment="1">
      <alignment horizontal="center" vertical="center"/>
    </xf>
    <xf numFmtId="0" fontId="1" fillId="3" borderId="6" xfId="0" applyFont="1" applyFill="1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3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3" fontId="0" fillId="0" borderId="4" xfId="0" applyNumberFormat="1" applyBorder="1" applyAlignment="1">
      <alignment horizontal="center" vertical="center"/>
    </xf>
    <xf numFmtId="3" fontId="0" fillId="0" borderId="2" xfId="0" applyNumberFormat="1" applyBorder="1" applyAlignment="1">
      <alignment vertical="center"/>
    </xf>
    <xf numFmtId="3" fontId="0" fillId="0" borderId="4" xfId="0" applyNumberFormat="1" applyBorder="1" applyAlignment="1">
      <alignment vertical="center"/>
    </xf>
    <xf numFmtId="0" fontId="0" fillId="0" borderId="8" xfId="0" applyBorder="1" applyAlignment="1">
      <alignment vertical="center" wrapText="1"/>
    </xf>
    <xf numFmtId="3" fontId="0" fillId="0" borderId="3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3" fontId="0" fillId="4" borderId="1" xfId="0" applyNumberFormat="1" applyFill="1" applyBorder="1"/>
    <xf numFmtId="0" fontId="0" fillId="0" borderId="4" xfId="0" applyBorder="1" applyAlignment="1">
      <alignment horizontal="center"/>
    </xf>
    <xf numFmtId="0" fontId="0" fillId="0" borderId="4" xfId="0" applyBorder="1"/>
    <xf numFmtId="3" fontId="0" fillId="0" borderId="4" xfId="0" applyNumberFormat="1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3" fontId="0" fillId="0" borderId="10" xfId="0" applyNumberFormat="1" applyBorder="1"/>
    <xf numFmtId="3" fontId="0" fillId="0" borderId="12" xfId="0" applyNumberFormat="1" applyBorder="1"/>
    <xf numFmtId="0" fontId="0" fillId="0" borderId="12" xfId="0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10" xfId="0" applyBorder="1"/>
    <xf numFmtId="0" fontId="0" fillId="5" borderId="0" xfId="0" applyFill="1" applyAlignment="1">
      <alignment horizontal="center" vertical="center"/>
    </xf>
    <xf numFmtId="0" fontId="0" fillId="5" borderId="3" xfId="0" applyFill="1" applyBorder="1"/>
    <xf numFmtId="3" fontId="0" fillId="5" borderId="0" xfId="0" applyNumberFormat="1" applyFill="1"/>
    <xf numFmtId="0" fontId="0" fillId="0" borderId="13" xfId="0" applyBorder="1" applyAlignment="1">
      <alignment horizontal="center" vertical="center"/>
    </xf>
    <xf numFmtId="0" fontId="0" fillId="0" borderId="2" xfId="0" applyBorder="1"/>
    <xf numFmtId="3" fontId="0" fillId="0" borderId="13" xfId="0" applyNumberFormat="1" applyBorder="1"/>
    <xf numFmtId="0" fontId="0" fillId="0" borderId="14" xfId="0" applyBorder="1" applyAlignment="1">
      <alignment horizontal="center" vertical="center"/>
    </xf>
    <xf numFmtId="3" fontId="0" fillId="0" borderId="14" xfId="0" applyNumberFormat="1" applyBorder="1"/>
    <xf numFmtId="3" fontId="0" fillId="0" borderId="7" xfId="0" applyNumberFormat="1" applyBorder="1"/>
    <xf numFmtId="3" fontId="0" fillId="0" borderId="9" xfId="0" applyNumberFormat="1" applyBorder="1"/>
    <xf numFmtId="0" fontId="0" fillId="0" borderId="16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0" xfId="0" applyAlignment="1">
      <alignment horizontal="right" readingOrder="2"/>
    </xf>
    <xf numFmtId="3" fontId="0" fillId="0" borderId="0" xfId="0" applyNumberFormat="1" applyAlignment="1">
      <alignment horizontal="right" readingOrder="2"/>
    </xf>
    <xf numFmtId="0" fontId="0" fillId="0" borderId="0" xfId="0" applyFill="1" applyBorder="1"/>
    <xf numFmtId="0" fontId="0" fillId="0" borderId="15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3" fontId="0" fillId="0" borderId="18" xfId="0" applyNumberFormat="1" applyBorder="1"/>
    <xf numFmtId="0" fontId="0" fillId="0" borderId="11" xfId="0" applyBorder="1" applyAlignment="1">
      <alignment vertical="center"/>
    </xf>
    <xf numFmtId="3" fontId="0" fillId="0" borderId="10" xfId="0" applyNumberFormat="1" applyBorder="1" applyAlignment="1">
      <alignment horizontal="right" readingOrder="2"/>
    </xf>
    <xf numFmtId="0" fontId="0" fillId="0" borderId="19" xfId="0" applyBorder="1" applyAlignment="1">
      <alignment horizontal="center"/>
    </xf>
    <xf numFmtId="0" fontId="0" fillId="0" borderId="19" xfId="0" applyBorder="1"/>
    <xf numFmtId="3" fontId="0" fillId="0" borderId="19" xfId="0" applyNumberFormat="1" applyBorder="1"/>
    <xf numFmtId="0" fontId="0" fillId="0" borderId="19" xfId="0" applyFill="1" applyBorder="1" applyAlignment="1">
      <alignment vertical="center"/>
    </xf>
    <xf numFmtId="0" fontId="0" fillId="0" borderId="20" xfId="0" applyBorder="1"/>
    <xf numFmtId="0" fontId="0" fillId="0" borderId="20" xfId="0" applyFill="1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2" borderId="1" xfId="0" applyFill="1" applyBorder="1"/>
    <xf numFmtId="3" fontId="0" fillId="0" borderId="0" xfId="0" applyNumberFormat="1" applyAlignment="1">
      <alignment horizontal="right" vertical="center"/>
    </xf>
    <xf numFmtId="14" fontId="0" fillId="0" borderId="0" xfId="0" applyNumberFormat="1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3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3" fontId="0" fillId="0" borderId="2" xfId="0" applyNumberFormat="1" applyBorder="1"/>
    <xf numFmtId="0" fontId="0" fillId="0" borderId="0" xfId="0" applyBorder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/>
    <xf numFmtId="3" fontId="0" fillId="0" borderId="2" xfId="0" applyNumberFormat="1" applyFill="1" applyBorder="1"/>
    <xf numFmtId="0" fontId="0" fillId="0" borderId="0" xfId="0" applyBorder="1" applyAlignment="1">
      <alignment horizontal="center" vertical="center"/>
    </xf>
    <xf numFmtId="3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/>
    </xf>
    <xf numFmtId="3" fontId="0" fillId="2" borderId="2" xfId="0" applyNumberFormat="1" applyFill="1" applyBorder="1"/>
    <xf numFmtId="0" fontId="0" fillId="0" borderId="12" xfId="0" applyFill="1" applyBorder="1"/>
  </cellXfs>
  <cellStyles count="1">
    <cellStyle name="Normal" xfId="0" builtinId="0"/>
  </cellStyles>
  <dxfs count="88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47C2-487C-40E1-BBBD-897A894D21CF}">
  <dimension ref="A1:J187"/>
  <sheetViews>
    <sheetView tabSelected="1" workbookViewId="0">
      <pane ySplit="1" topLeftCell="A158" activePane="bottomLeft" state="frozen"/>
      <selection pane="bottomLeft" activeCell="D189" sqref="D189"/>
    </sheetView>
  </sheetViews>
  <sheetFormatPr defaultRowHeight="15" x14ac:dyDescent="0.25"/>
  <cols>
    <col min="1" max="1" width="10.85546875" bestFit="1" customWidth="1"/>
    <col min="7" max="7" width="14.5703125" customWidth="1"/>
    <col min="8" max="8" width="7.5703125" bestFit="1" customWidth="1"/>
    <col min="9" max="9" width="31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6</v>
      </c>
    </row>
    <row r="2" spans="1:10" x14ac:dyDescent="0.25">
      <c r="A2" s="14">
        <v>44367</v>
      </c>
      <c r="B2" s="1">
        <v>10104</v>
      </c>
      <c r="C2" s="2" t="s">
        <v>10</v>
      </c>
      <c r="D2" s="3">
        <v>8400</v>
      </c>
      <c r="E2" s="3">
        <v>1428</v>
      </c>
      <c r="F2" s="3">
        <v>9828</v>
      </c>
      <c r="G2" s="5" t="s">
        <v>23</v>
      </c>
      <c r="H2" s="9"/>
      <c r="I2" s="10"/>
      <c r="J2" t="s">
        <v>76</v>
      </c>
    </row>
    <row r="3" spans="1:10" x14ac:dyDescent="0.25">
      <c r="A3" s="14">
        <v>44374</v>
      </c>
      <c r="B3" s="1">
        <v>10114</v>
      </c>
      <c r="C3" s="2" t="s">
        <v>10</v>
      </c>
      <c r="D3" s="3">
        <v>56100</v>
      </c>
      <c r="E3" s="3">
        <v>9537</v>
      </c>
      <c r="F3" s="3">
        <v>65637</v>
      </c>
      <c r="G3" s="5" t="s">
        <v>24</v>
      </c>
      <c r="H3" s="9"/>
      <c r="I3" s="2"/>
      <c r="J3" t="s">
        <v>76</v>
      </c>
    </row>
    <row r="4" spans="1:10" x14ac:dyDescent="0.25">
      <c r="A4" s="14">
        <v>44381</v>
      </c>
      <c r="B4" s="1">
        <v>10131</v>
      </c>
      <c r="C4" s="2" t="s">
        <v>10</v>
      </c>
      <c r="D4" s="3">
        <v>40000</v>
      </c>
      <c r="E4" s="3">
        <v>6800.0000000000009</v>
      </c>
      <c r="F4" s="3">
        <v>46800</v>
      </c>
      <c r="G4" s="5" t="s">
        <v>25</v>
      </c>
      <c r="H4" s="9"/>
      <c r="I4" s="2"/>
      <c r="J4" t="s">
        <v>76</v>
      </c>
    </row>
    <row r="5" spans="1:10" x14ac:dyDescent="0.25">
      <c r="A5" s="14">
        <v>44388</v>
      </c>
      <c r="B5" s="1">
        <v>10142</v>
      </c>
      <c r="C5" s="2" t="s">
        <v>10</v>
      </c>
      <c r="D5" s="3">
        <v>37800</v>
      </c>
      <c r="E5" s="3">
        <v>6426.0000000000009</v>
      </c>
      <c r="F5" s="3">
        <v>44226</v>
      </c>
      <c r="G5" s="5" t="s">
        <v>26</v>
      </c>
      <c r="H5" s="9"/>
      <c r="I5" s="2"/>
      <c r="J5" t="s">
        <v>76</v>
      </c>
    </row>
    <row r="6" spans="1:10" x14ac:dyDescent="0.25">
      <c r="A6" s="14">
        <v>44395</v>
      </c>
      <c r="B6" s="1">
        <v>10157</v>
      </c>
      <c r="C6" s="2" t="s">
        <v>10</v>
      </c>
      <c r="D6" s="3">
        <v>47500</v>
      </c>
      <c r="E6" s="3">
        <v>8075.0000000000009</v>
      </c>
      <c r="F6" s="3">
        <v>55575</v>
      </c>
      <c r="G6" s="5" t="s">
        <v>27</v>
      </c>
      <c r="H6" s="9"/>
      <c r="I6" s="2"/>
      <c r="J6" t="s">
        <v>76</v>
      </c>
    </row>
    <row r="7" spans="1:10" x14ac:dyDescent="0.25">
      <c r="A7" s="14">
        <v>44402</v>
      </c>
      <c r="B7" s="1">
        <v>10174</v>
      </c>
      <c r="C7" s="2" t="s">
        <v>10</v>
      </c>
      <c r="D7" s="3">
        <v>46000</v>
      </c>
      <c r="E7" s="3">
        <v>7820.0000000000009</v>
      </c>
      <c r="F7" s="3">
        <v>53820</v>
      </c>
      <c r="G7" s="5" t="s">
        <v>28</v>
      </c>
      <c r="H7" s="9"/>
      <c r="I7" s="2"/>
      <c r="J7" t="s">
        <v>76</v>
      </c>
    </row>
    <row r="8" spans="1:10" x14ac:dyDescent="0.25">
      <c r="A8" s="14">
        <v>44409</v>
      </c>
      <c r="B8" s="1">
        <v>10187</v>
      </c>
      <c r="C8" s="2" t="s">
        <v>10</v>
      </c>
      <c r="D8" s="3">
        <v>60350</v>
      </c>
      <c r="E8" s="3">
        <v>10259.5</v>
      </c>
      <c r="F8" s="3">
        <v>70609.5</v>
      </c>
      <c r="G8" s="5" t="s">
        <v>29</v>
      </c>
      <c r="H8" s="9"/>
      <c r="I8" s="2"/>
      <c r="J8" t="s">
        <v>76</v>
      </c>
    </row>
    <row r="9" spans="1:10" x14ac:dyDescent="0.25">
      <c r="A9" s="14">
        <v>44416</v>
      </c>
      <c r="B9" s="1">
        <v>10204</v>
      </c>
      <c r="C9" s="2" t="s">
        <v>10</v>
      </c>
      <c r="D9" s="3">
        <v>30000</v>
      </c>
      <c r="E9" s="3">
        <v>5100</v>
      </c>
      <c r="F9" s="3">
        <v>35100</v>
      </c>
      <c r="G9" s="5" t="s">
        <v>30</v>
      </c>
      <c r="H9" s="9"/>
      <c r="I9" s="2"/>
      <c r="J9" t="s">
        <v>76</v>
      </c>
    </row>
    <row r="10" spans="1:10" x14ac:dyDescent="0.25">
      <c r="A10" s="14">
        <v>44423</v>
      </c>
      <c r="B10" s="1">
        <v>10220</v>
      </c>
      <c r="C10" s="2" t="s">
        <v>10</v>
      </c>
      <c r="D10" s="3">
        <v>30250</v>
      </c>
      <c r="E10" s="3">
        <v>5142.5</v>
      </c>
      <c r="F10" s="3">
        <v>35392.5</v>
      </c>
      <c r="G10" s="17" t="s">
        <v>31</v>
      </c>
      <c r="H10" s="27"/>
      <c r="I10" s="2"/>
      <c r="J10" t="s">
        <v>76</v>
      </c>
    </row>
    <row r="11" spans="1:10" x14ac:dyDescent="0.25">
      <c r="A11" s="14">
        <v>44423</v>
      </c>
      <c r="B11" s="1">
        <v>10221</v>
      </c>
      <c r="C11" s="2" t="s">
        <v>11</v>
      </c>
      <c r="D11" s="3">
        <v>90000</v>
      </c>
      <c r="E11" s="3">
        <v>15300.000000000002</v>
      </c>
      <c r="F11" s="4">
        <v>105300</v>
      </c>
      <c r="G11" s="17" t="s">
        <v>31</v>
      </c>
      <c r="H11" s="26"/>
      <c r="I11" s="2" t="s">
        <v>46</v>
      </c>
      <c r="J11" t="s">
        <v>76</v>
      </c>
    </row>
    <row r="12" spans="1:10" x14ac:dyDescent="0.25">
      <c r="A12" s="14">
        <v>44423</v>
      </c>
      <c r="B12" s="1">
        <v>10222</v>
      </c>
      <c r="C12" s="2" t="s">
        <v>12</v>
      </c>
      <c r="D12" s="3">
        <v>15000</v>
      </c>
      <c r="E12" s="3">
        <v>2550</v>
      </c>
      <c r="F12" s="3">
        <v>17550</v>
      </c>
      <c r="G12" s="17" t="s">
        <v>31</v>
      </c>
      <c r="H12" s="28"/>
      <c r="I12" s="2"/>
      <c r="J12" t="s">
        <v>76</v>
      </c>
    </row>
    <row r="13" spans="1:10" x14ac:dyDescent="0.25">
      <c r="A13" s="14">
        <v>44430</v>
      </c>
      <c r="B13" s="1">
        <v>10232</v>
      </c>
      <c r="C13" s="2" t="s">
        <v>10</v>
      </c>
      <c r="D13" s="3">
        <v>29250</v>
      </c>
      <c r="E13" s="3">
        <v>4972.5</v>
      </c>
      <c r="F13" s="3">
        <v>34222.5</v>
      </c>
      <c r="G13" s="17" t="s">
        <v>32</v>
      </c>
      <c r="H13" s="27"/>
      <c r="I13" s="2"/>
      <c r="J13" t="s">
        <v>76</v>
      </c>
    </row>
    <row r="14" spans="1:10" x14ac:dyDescent="0.25">
      <c r="A14" s="14">
        <v>44430</v>
      </c>
      <c r="B14" s="1">
        <v>10233</v>
      </c>
      <c r="C14" s="2" t="s">
        <v>11</v>
      </c>
      <c r="D14" s="3">
        <v>53100</v>
      </c>
      <c r="E14" s="3">
        <v>9027</v>
      </c>
      <c r="F14" s="3">
        <v>62127</v>
      </c>
      <c r="G14" s="17" t="s">
        <v>32</v>
      </c>
      <c r="H14" s="26"/>
      <c r="I14" s="2"/>
      <c r="J14" t="s">
        <v>76</v>
      </c>
    </row>
    <row r="15" spans="1:10" x14ac:dyDescent="0.25">
      <c r="A15" s="14">
        <v>44430</v>
      </c>
      <c r="B15" s="1">
        <v>10234</v>
      </c>
      <c r="C15" s="2" t="s">
        <v>12</v>
      </c>
      <c r="D15" s="3">
        <v>20000</v>
      </c>
      <c r="E15" s="3">
        <v>3400.0000000000005</v>
      </c>
      <c r="F15" s="3">
        <v>23400</v>
      </c>
      <c r="G15" s="17" t="s">
        <v>32</v>
      </c>
      <c r="H15" s="19"/>
      <c r="J15" t="s">
        <v>76</v>
      </c>
    </row>
    <row r="16" spans="1:10" x14ac:dyDescent="0.25">
      <c r="A16" s="14">
        <v>44437</v>
      </c>
      <c r="B16" s="1">
        <v>10241</v>
      </c>
      <c r="C16" s="2" t="s">
        <v>11</v>
      </c>
      <c r="D16" s="2">
        <v>39500</v>
      </c>
      <c r="E16" s="3">
        <v>6715.0000000000009</v>
      </c>
      <c r="F16" s="3">
        <v>46215</v>
      </c>
      <c r="G16" s="17" t="s">
        <v>33</v>
      </c>
      <c r="H16" s="17"/>
      <c r="J16" t="s">
        <v>76</v>
      </c>
    </row>
    <row r="17" spans="1:10" x14ac:dyDescent="0.25">
      <c r="A17" s="14">
        <v>44437</v>
      </c>
      <c r="B17" s="1">
        <v>10242</v>
      </c>
      <c r="C17" s="2" t="s">
        <v>12</v>
      </c>
      <c r="D17" s="3">
        <v>15000</v>
      </c>
      <c r="E17" s="3">
        <v>2550</v>
      </c>
      <c r="F17" s="3">
        <v>17550</v>
      </c>
      <c r="G17" s="17" t="s">
        <v>33</v>
      </c>
      <c r="H17" s="19"/>
      <c r="J17" t="s">
        <v>76</v>
      </c>
    </row>
    <row r="18" spans="1:10" x14ac:dyDescent="0.25">
      <c r="A18" s="14">
        <v>44465</v>
      </c>
      <c r="B18" s="1">
        <v>10285</v>
      </c>
      <c r="C18" s="2" t="s">
        <v>11</v>
      </c>
      <c r="D18" s="2">
        <v>9300</v>
      </c>
      <c r="E18" s="3">
        <v>1581</v>
      </c>
      <c r="F18" s="3">
        <v>10881</v>
      </c>
      <c r="G18" s="5" t="s">
        <v>34</v>
      </c>
      <c r="H18" s="5"/>
      <c r="J18" t="s">
        <v>76</v>
      </c>
    </row>
    <row r="19" spans="1:10" x14ac:dyDescent="0.25">
      <c r="A19" s="14">
        <v>44472</v>
      </c>
      <c r="B19" s="1">
        <v>10297</v>
      </c>
      <c r="C19" s="2" t="s">
        <v>11</v>
      </c>
      <c r="D19" s="2">
        <v>10000</v>
      </c>
      <c r="E19" s="3">
        <v>1700.0000000000002</v>
      </c>
      <c r="F19" s="3">
        <v>11700</v>
      </c>
      <c r="G19" s="5" t="s">
        <v>35</v>
      </c>
      <c r="H19" s="5"/>
      <c r="J19" t="s">
        <v>76</v>
      </c>
    </row>
    <row r="20" spans="1:10" x14ac:dyDescent="0.25">
      <c r="A20" s="14">
        <v>44479</v>
      </c>
      <c r="B20" s="1">
        <v>10303</v>
      </c>
      <c r="C20" s="2" t="s">
        <v>11</v>
      </c>
      <c r="D20" s="2">
        <v>49000</v>
      </c>
      <c r="E20" s="3">
        <v>8330</v>
      </c>
      <c r="F20" s="3">
        <v>57330</v>
      </c>
      <c r="G20" s="5" t="s">
        <v>36</v>
      </c>
      <c r="H20" s="5">
        <v>2</v>
      </c>
      <c r="J20" t="s">
        <v>76</v>
      </c>
    </row>
    <row r="21" spans="1:10" x14ac:dyDescent="0.25">
      <c r="A21" s="14">
        <v>44486</v>
      </c>
      <c r="B21" s="1">
        <v>10308</v>
      </c>
      <c r="C21" s="2" t="s">
        <v>11</v>
      </c>
      <c r="D21" s="3">
        <v>62000</v>
      </c>
      <c r="E21" s="3">
        <v>10540</v>
      </c>
      <c r="F21" s="4">
        <v>72540</v>
      </c>
      <c r="G21" s="5" t="s">
        <v>37</v>
      </c>
      <c r="H21" s="5"/>
      <c r="I21" t="s">
        <v>46</v>
      </c>
      <c r="J21" t="s">
        <v>76</v>
      </c>
    </row>
    <row r="22" spans="1:10" x14ac:dyDescent="0.25">
      <c r="A22" s="14">
        <v>44486</v>
      </c>
      <c r="B22" s="1">
        <v>10321</v>
      </c>
      <c r="C22" s="2" t="s">
        <v>13</v>
      </c>
      <c r="D22" s="3">
        <v>20000</v>
      </c>
      <c r="E22" s="3">
        <v>3400.0000000000005</v>
      </c>
      <c r="F22" s="3">
        <v>23400</v>
      </c>
      <c r="G22" s="20">
        <v>10282</v>
      </c>
      <c r="H22" s="22">
        <v>2</v>
      </c>
      <c r="I22" t="s">
        <v>38</v>
      </c>
      <c r="J22" t="s">
        <v>76</v>
      </c>
    </row>
    <row r="23" spans="1:10" x14ac:dyDescent="0.25">
      <c r="A23" s="14">
        <v>44486</v>
      </c>
      <c r="B23" s="1">
        <v>10320</v>
      </c>
      <c r="C23" s="2" t="s">
        <v>14</v>
      </c>
      <c r="D23" s="3">
        <v>20000</v>
      </c>
      <c r="E23" s="3">
        <v>3400.0000000000005</v>
      </c>
      <c r="F23" s="3">
        <v>23400</v>
      </c>
      <c r="G23" s="20">
        <v>10282</v>
      </c>
      <c r="H23" s="23">
        <v>2</v>
      </c>
      <c r="I23" t="s">
        <v>38</v>
      </c>
      <c r="J23" t="s">
        <v>76</v>
      </c>
    </row>
    <row r="24" spans="1:10" x14ac:dyDescent="0.25">
      <c r="A24" s="14">
        <v>44493</v>
      </c>
      <c r="B24" s="1">
        <v>10338</v>
      </c>
      <c r="C24" s="2" t="s">
        <v>13</v>
      </c>
      <c r="D24" s="2">
        <v>18200</v>
      </c>
      <c r="E24" s="3">
        <v>3094</v>
      </c>
      <c r="F24" s="3">
        <v>21294</v>
      </c>
      <c r="G24" s="20">
        <v>10284</v>
      </c>
      <c r="H24" s="20">
        <v>2</v>
      </c>
      <c r="I24" t="s">
        <v>38</v>
      </c>
      <c r="J24" t="s">
        <v>76</v>
      </c>
    </row>
    <row r="25" spans="1:10" x14ac:dyDescent="0.25">
      <c r="A25" s="14">
        <v>44493</v>
      </c>
      <c r="B25" s="1">
        <v>10339</v>
      </c>
      <c r="C25" s="2" t="s">
        <v>14</v>
      </c>
      <c r="D25" s="2">
        <v>25000</v>
      </c>
      <c r="E25" s="3">
        <v>4250</v>
      </c>
      <c r="F25" s="3">
        <v>29250</v>
      </c>
      <c r="G25" s="20">
        <v>10284</v>
      </c>
      <c r="H25" s="20">
        <v>2</v>
      </c>
      <c r="I25" t="s">
        <v>38</v>
      </c>
      <c r="J25" t="s">
        <v>76</v>
      </c>
    </row>
    <row r="26" spans="1:10" x14ac:dyDescent="0.25">
      <c r="A26" s="14">
        <v>44500</v>
      </c>
      <c r="B26" s="20">
        <v>10352</v>
      </c>
      <c r="C26" s="2" t="s">
        <v>13</v>
      </c>
      <c r="D26" s="3">
        <v>10000</v>
      </c>
      <c r="E26" s="3">
        <v>1700.0000000000002</v>
      </c>
      <c r="F26" s="3">
        <v>11700</v>
      </c>
      <c r="G26" s="17">
        <v>10286</v>
      </c>
      <c r="H26" s="17"/>
      <c r="J26" t="s">
        <v>76</v>
      </c>
    </row>
    <row r="27" spans="1:10" x14ac:dyDescent="0.25">
      <c r="A27" s="14">
        <v>44500</v>
      </c>
      <c r="B27" s="20">
        <v>10352</v>
      </c>
      <c r="C27" s="2" t="s">
        <v>14</v>
      </c>
      <c r="D27" s="3">
        <v>23000</v>
      </c>
      <c r="E27" s="3">
        <v>3910.0000000000005</v>
      </c>
      <c r="F27" s="3">
        <v>26910</v>
      </c>
      <c r="G27" s="17">
        <v>10286</v>
      </c>
      <c r="H27" s="18"/>
      <c r="I27" t="s">
        <v>39</v>
      </c>
      <c r="J27" t="s">
        <v>76</v>
      </c>
    </row>
    <row r="28" spans="1:10" x14ac:dyDescent="0.25">
      <c r="A28" s="14">
        <v>44500</v>
      </c>
      <c r="B28" s="20">
        <v>10352</v>
      </c>
      <c r="C28" s="2" t="s">
        <v>15</v>
      </c>
      <c r="D28" s="3">
        <v>20000</v>
      </c>
      <c r="E28" s="3">
        <v>3400.0000000000005</v>
      </c>
      <c r="F28" s="3">
        <v>23400</v>
      </c>
      <c r="G28" s="17">
        <v>10286</v>
      </c>
      <c r="H28" s="18"/>
      <c r="J28" t="s">
        <v>76</v>
      </c>
    </row>
    <row r="29" spans="1:10" x14ac:dyDescent="0.25">
      <c r="A29" s="14">
        <v>44500</v>
      </c>
      <c r="B29" s="20">
        <v>10352</v>
      </c>
      <c r="C29" s="2" t="s">
        <v>16</v>
      </c>
      <c r="D29" s="3">
        <v>1000</v>
      </c>
      <c r="E29" s="3">
        <v>170</v>
      </c>
      <c r="F29" s="3">
        <v>1170</v>
      </c>
      <c r="G29" s="17">
        <v>10286</v>
      </c>
      <c r="H29" s="18"/>
      <c r="J29" t="s">
        <v>76</v>
      </c>
    </row>
    <row r="30" spans="1:10" x14ac:dyDescent="0.25">
      <c r="A30" s="14">
        <v>44500</v>
      </c>
      <c r="B30" s="20">
        <v>10352</v>
      </c>
      <c r="C30" s="2" t="s">
        <v>17</v>
      </c>
      <c r="D30" s="3">
        <v>1000</v>
      </c>
      <c r="E30" s="3">
        <v>170</v>
      </c>
      <c r="F30" s="3">
        <v>1170</v>
      </c>
      <c r="G30" s="17">
        <v>10286</v>
      </c>
      <c r="H30" s="18"/>
      <c r="J30" t="s">
        <v>76</v>
      </c>
    </row>
    <row r="31" spans="1:10" x14ac:dyDescent="0.25">
      <c r="A31" s="14">
        <v>44500</v>
      </c>
      <c r="B31" s="20">
        <v>10352</v>
      </c>
      <c r="C31" s="2" t="s">
        <v>18</v>
      </c>
      <c r="D31" s="3">
        <v>2950</v>
      </c>
      <c r="E31" s="3">
        <v>501.50000000000006</v>
      </c>
      <c r="F31" s="3">
        <v>3451.5</v>
      </c>
      <c r="G31" s="17">
        <v>10286</v>
      </c>
      <c r="H31" s="19"/>
      <c r="I31" t="s">
        <v>40</v>
      </c>
      <c r="J31" t="s">
        <v>76</v>
      </c>
    </row>
    <row r="32" spans="1:10" x14ac:dyDescent="0.25">
      <c r="A32" s="14">
        <v>44507</v>
      </c>
      <c r="B32" s="1">
        <v>10362</v>
      </c>
      <c r="C32" s="2" t="s">
        <v>19</v>
      </c>
      <c r="D32" s="3">
        <v>10000</v>
      </c>
      <c r="E32" s="3">
        <v>1700.0000000000002</v>
      </c>
      <c r="F32" s="3">
        <v>11700</v>
      </c>
      <c r="G32" s="20">
        <v>10296</v>
      </c>
      <c r="H32" s="20">
        <v>2</v>
      </c>
      <c r="I32" s="26" t="s">
        <v>38</v>
      </c>
      <c r="J32" t="s">
        <v>76</v>
      </c>
    </row>
    <row r="33" spans="1:10" x14ac:dyDescent="0.25">
      <c r="A33" s="14">
        <v>44507</v>
      </c>
      <c r="B33" s="1">
        <v>10363</v>
      </c>
      <c r="C33" s="2" t="s">
        <v>16</v>
      </c>
      <c r="D33" s="3">
        <v>5000</v>
      </c>
      <c r="E33" s="3">
        <v>850.00000000000011</v>
      </c>
      <c r="F33" s="3">
        <v>5850</v>
      </c>
      <c r="G33" s="20">
        <v>10296</v>
      </c>
      <c r="H33" s="20">
        <v>2</v>
      </c>
      <c r="I33" s="26"/>
      <c r="J33" t="s">
        <v>76</v>
      </c>
    </row>
    <row r="34" spans="1:10" x14ac:dyDescent="0.25">
      <c r="A34" s="14">
        <v>44507</v>
      </c>
      <c r="B34" s="1">
        <v>10364</v>
      </c>
      <c r="C34" s="2" t="s">
        <v>17</v>
      </c>
      <c r="D34" s="3">
        <v>5000</v>
      </c>
      <c r="E34" s="3">
        <v>850.00000000000011</v>
      </c>
      <c r="F34" s="3">
        <v>5850</v>
      </c>
      <c r="G34" s="20">
        <v>10296</v>
      </c>
      <c r="H34" s="20">
        <v>2</v>
      </c>
      <c r="I34" s="26"/>
      <c r="J34" t="s">
        <v>76</v>
      </c>
    </row>
    <row r="35" spans="1:10" x14ac:dyDescent="0.25">
      <c r="A35" s="14">
        <v>44514</v>
      </c>
      <c r="B35" s="1">
        <v>10375</v>
      </c>
      <c r="C35" s="2" t="s">
        <v>19</v>
      </c>
      <c r="D35" s="3">
        <v>47000</v>
      </c>
      <c r="E35" s="3">
        <v>7990.0000000000009</v>
      </c>
      <c r="F35" s="3">
        <v>54990</v>
      </c>
      <c r="G35" s="20">
        <v>10302</v>
      </c>
      <c r="H35" s="20">
        <v>2</v>
      </c>
      <c r="I35" s="26" t="s">
        <v>38</v>
      </c>
      <c r="J35" t="s">
        <v>76</v>
      </c>
    </row>
    <row r="36" spans="1:10" x14ac:dyDescent="0.25">
      <c r="A36" s="14">
        <v>44514</v>
      </c>
      <c r="B36" s="1">
        <v>10376</v>
      </c>
      <c r="C36" s="2" t="s">
        <v>16</v>
      </c>
      <c r="D36" s="3">
        <v>6000</v>
      </c>
      <c r="E36" s="3">
        <v>1020.0000000000001</v>
      </c>
      <c r="F36" s="3">
        <v>7020</v>
      </c>
      <c r="G36" s="20">
        <v>10302</v>
      </c>
      <c r="H36" s="20">
        <v>2</v>
      </c>
      <c r="I36" s="26"/>
      <c r="J36" t="s">
        <v>76</v>
      </c>
    </row>
    <row r="37" spans="1:10" x14ac:dyDescent="0.25">
      <c r="A37" s="14">
        <v>44514</v>
      </c>
      <c r="B37" s="1">
        <v>10377</v>
      </c>
      <c r="C37" s="2" t="s">
        <v>17</v>
      </c>
      <c r="D37" s="3">
        <v>2000</v>
      </c>
      <c r="E37" s="3">
        <v>340</v>
      </c>
      <c r="F37" s="3">
        <v>2340</v>
      </c>
      <c r="G37" s="20">
        <v>10302</v>
      </c>
      <c r="H37" s="20">
        <v>2</v>
      </c>
      <c r="I37" s="26"/>
      <c r="J37" t="s">
        <v>76</v>
      </c>
    </row>
    <row r="38" spans="1:10" x14ac:dyDescent="0.25">
      <c r="A38" s="14">
        <v>44521</v>
      </c>
      <c r="B38" s="1">
        <v>10396</v>
      </c>
      <c r="C38" s="2" t="s">
        <v>19</v>
      </c>
      <c r="D38" s="3">
        <v>30000</v>
      </c>
      <c r="E38" s="3">
        <v>5100</v>
      </c>
      <c r="F38" s="3">
        <v>35100</v>
      </c>
      <c r="G38" s="17">
        <v>10309</v>
      </c>
      <c r="H38" s="22">
        <v>2</v>
      </c>
      <c r="I38" s="6"/>
      <c r="J38" t="s">
        <v>76</v>
      </c>
    </row>
    <row r="39" spans="1:10" x14ac:dyDescent="0.25">
      <c r="A39" s="14">
        <v>44521</v>
      </c>
      <c r="B39" s="1">
        <v>10397</v>
      </c>
      <c r="C39" s="2" t="s">
        <v>16</v>
      </c>
      <c r="D39" s="3">
        <v>10000</v>
      </c>
      <c r="E39" s="3">
        <v>1700.0000000000002</v>
      </c>
      <c r="F39" s="3">
        <v>11700</v>
      </c>
      <c r="G39" s="17">
        <v>10309</v>
      </c>
      <c r="H39" s="25">
        <v>2</v>
      </c>
      <c r="I39" s="6"/>
      <c r="J39" t="s">
        <v>76</v>
      </c>
    </row>
    <row r="40" spans="1:10" x14ac:dyDescent="0.25">
      <c r="A40" s="14">
        <v>44521</v>
      </c>
      <c r="B40" s="1">
        <v>10398</v>
      </c>
      <c r="C40" s="2" t="s">
        <v>17</v>
      </c>
      <c r="D40" s="3">
        <v>8000</v>
      </c>
      <c r="E40" s="3">
        <v>1360</v>
      </c>
      <c r="F40" s="3">
        <v>9360</v>
      </c>
      <c r="G40" s="17">
        <v>10309</v>
      </c>
      <c r="H40" s="25">
        <v>2</v>
      </c>
      <c r="I40" s="6"/>
      <c r="J40" t="s">
        <v>76</v>
      </c>
    </row>
    <row r="41" spans="1:10" x14ac:dyDescent="0.25">
      <c r="A41" s="14">
        <v>44521</v>
      </c>
      <c r="B41" s="1">
        <v>10399</v>
      </c>
      <c r="C41" s="2" t="s">
        <v>20</v>
      </c>
      <c r="D41" s="3">
        <v>55000</v>
      </c>
      <c r="E41" s="3">
        <v>9350</v>
      </c>
      <c r="F41" s="3">
        <v>64350</v>
      </c>
      <c r="G41" s="17">
        <v>10309</v>
      </c>
      <c r="H41" s="23">
        <v>2</v>
      </c>
      <c r="J41" t="s">
        <v>76</v>
      </c>
    </row>
    <row r="42" spans="1:10" x14ac:dyDescent="0.25">
      <c r="A42" s="14">
        <v>44528</v>
      </c>
      <c r="B42" s="1">
        <v>10415</v>
      </c>
      <c r="C42" s="2" t="s">
        <v>19</v>
      </c>
      <c r="D42" s="3">
        <v>20000</v>
      </c>
      <c r="E42" s="3">
        <v>3400.0000000000005</v>
      </c>
      <c r="F42" s="3">
        <v>23400</v>
      </c>
      <c r="G42" s="20" t="s">
        <v>41</v>
      </c>
      <c r="H42" s="22">
        <v>2</v>
      </c>
      <c r="J42" t="s">
        <v>76</v>
      </c>
    </row>
    <row r="43" spans="1:10" x14ac:dyDescent="0.25">
      <c r="A43" s="14">
        <v>44528</v>
      </c>
      <c r="B43" s="1">
        <v>10416</v>
      </c>
      <c r="C43" s="2" t="s">
        <v>20</v>
      </c>
      <c r="D43" s="3">
        <v>85000</v>
      </c>
      <c r="E43" s="3">
        <v>14450.000000000002</v>
      </c>
      <c r="F43" s="3">
        <v>99450</v>
      </c>
      <c r="G43" s="20" t="s">
        <v>41</v>
      </c>
      <c r="H43" s="23">
        <v>2</v>
      </c>
      <c r="J43" t="s">
        <v>76</v>
      </c>
    </row>
    <row r="44" spans="1:10" x14ac:dyDescent="0.25">
      <c r="A44" s="14">
        <v>44535</v>
      </c>
      <c r="B44" s="1">
        <v>10142</v>
      </c>
      <c r="C44" s="2" t="s">
        <v>20</v>
      </c>
      <c r="D44" s="3">
        <v>43000</v>
      </c>
      <c r="E44" s="3">
        <v>7310.0000000000009</v>
      </c>
      <c r="F44" s="3">
        <v>50310</v>
      </c>
      <c r="G44" s="5">
        <v>10313</v>
      </c>
      <c r="H44" s="11">
        <v>2</v>
      </c>
      <c r="I44" s="12" t="s">
        <v>42</v>
      </c>
      <c r="J44" t="s">
        <v>76</v>
      </c>
    </row>
    <row r="45" spans="1:10" x14ac:dyDescent="0.25">
      <c r="A45" s="14">
        <v>44542</v>
      </c>
      <c r="B45" s="1">
        <v>10446</v>
      </c>
      <c r="C45" s="2" t="s">
        <v>19</v>
      </c>
      <c r="D45" s="3">
        <v>10000</v>
      </c>
      <c r="E45" s="3">
        <v>1700.0000000000002</v>
      </c>
      <c r="F45" s="3">
        <v>11700</v>
      </c>
      <c r="G45" s="17">
        <v>10318</v>
      </c>
      <c r="H45" s="22">
        <v>2</v>
      </c>
      <c r="J45" t="s">
        <v>76</v>
      </c>
    </row>
    <row r="46" spans="1:10" x14ac:dyDescent="0.25">
      <c r="A46" s="14">
        <v>44542</v>
      </c>
      <c r="B46" s="1">
        <v>10444</v>
      </c>
      <c r="C46" s="2" t="s">
        <v>20</v>
      </c>
      <c r="D46" s="3">
        <v>40000</v>
      </c>
      <c r="E46" s="3">
        <v>6800.0000000000009</v>
      </c>
      <c r="F46" s="3">
        <v>46800</v>
      </c>
      <c r="G46" s="17">
        <v>10318</v>
      </c>
      <c r="H46" s="25">
        <v>2</v>
      </c>
      <c r="J46" t="s">
        <v>76</v>
      </c>
    </row>
    <row r="47" spans="1:10" x14ac:dyDescent="0.25">
      <c r="A47" s="14">
        <v>44542</v>
      </c>
      <c r="B47" s="1">
        <v>10445</v>
      </c>
      <c r="C47" s="2" t="s">
        <v>14</v>
      </c>
      <c r="D47" s="3">
        <v>10000</v>
      </c>
      <c r="E47" s="3">
        <v>1700.0000000000002</v>
      </c>
      <c r="F47" s="3">
        <v>11700</v>
      </c>
      <c r="G47" s="17">
        <v>10318</v>
      </c>
      <c r="H47" s="25">
        <v>2</v>
      </c>
      <c r="J47" t="s">
        <v>76</v>
      </c>
    </row>
    <row r="48" spans="1:10" x14ac:dyDescent="0.25">
      <c r="A48" s="14">
        <v>44542</v>
      </c>
      <c r="B48" s="1">
        <v>10447</v>
      </c>
      <c r="C48" s="2" t="s">
        <v>11</v>
      </c>
      <c r="D48" s="3">
        <v>10000</v>
      </c>
      <c r="E48" s="3">
        <v>1700.0000000000002</v>
      </c>
      <c r="F48" s="4">
        <v>11700</v>
      </c>
      <c r="G48" s="17">
        <v>10318</v>
      </c>
      <c r="H48" s="23">
        <v>2</v>
      </c>
      <c r="I48" t="s">
        <v>46</v>
      </c>
      <c r="J48" t="s">
        <v>76</v>
      </c>
    </row>
    <row r="49" spans="1:10" x14ac:dyDescent="0.25">
      <c r="A49" s="14">
        <v>44549</v>
      </c>
      <c r="B49" s="1">
        <v>10462</v>
      </c>
      <c r="C49" s="2" t="s">
        <v>19</v>
      </c>
      <c r="D49" s="3">
        <v>20000</v>
      </c>
      <c r="E49" s="3">
        <v>3400.0000000000005</v>
      </c>
      <c r="F49" s="3">
        <v>23400</v>
      </c>
      <c r="G49" s="5">
        <v>10323</v>
      </c>
      <c r="H49" s="11">
        <v>2</v>
      </c>
      <c r="J49" t="s">
        <v>76</v>
      </c>
    </row>
    <row r="50" spans="1:10" x14ac:dyDescent="0.25">
      <c r="A50" s="14">
        <v>44556</v>
      </c>
      <c r="B50" s="1">
        <v>10478</v>
      </c>
      <c r="C50" s="2" t="s">
        <v>19</v>
      </c>
      <c r="D50" s="3">
        <v>5000</v>
      </c>
      <c r="E50" s="3">
        <v>850.00000000000011</v>
      </c>
      <c r="F50" s="3">
        <v>5850</v>
      </c>
      <c r="G50" s="20">
        <v>10324</v>
      </c>
      <c r="H50" s="20">
        <v>2</v>
      </c>
      <c r="J50" t="s">
        <v>76</v>
      </c>
    </row>
    <row r="51" spans="1:10" x14ac:dyDescent="0.25">
      <c r="A51" s="14">
        <v>44556</v>
      </c>
      <c r="B51" s="1">
        <v>10479</v>
      </c>
      <c r="C51" s="2" t="s">
        <v>16</v>
      </c>
      <c r="D51" s="3">
        <v>5000</v>
      </c>
      <c r="E51" s="3">
        <v>850.00000000000011</v>
      </c>
      <c r="F51" s="3">
        <v>5850</v>
      </c>
      <c r="G51" s="20">
        <v>10324</v>
      </c>
      <c r="H51" s="20">
        <v>2</v>
      </c>
      <c r="J51" t="s">
        <v>76</v>
      </c>
    </row>
    <row r="52" spans="1:10" x14ac:dyDescent="0.25">
      <c r="A52" s="14">
        <v>44556</v>
      </c>
      <c r="B52" s="1">
        <v>10480</v>
      </c>
      <c r="C52" s="2" t="s">
        <v>17</v>
      </c>
      <c r="D52" s="3">
        <v>5000</v>
      </c>
      <c r="E52" s="3">
        <v>850.00000000000011</v>
      </c>
      <c r="F52" s="3">
        <v>5850</v>
      </c>
      <c r="G52" s="20">
        <v>10324</v>
      </c>
      <c r="H52" s="20">
        <v>2</v>
      </c>
      <c r="J52" t="s">
        <v>76</v>
      </c>
    </row>
    <row r="53" spans="1:10" x14ac:dyDescent="0.25">
      <c r="A53" s="14">
        <v>44563</v>
      </c>
      <c r="B53" s="1">
        <v>10492</v>
      </c>
      <c r="C53" s="2" t="s">
        <v>19</v>
      </c>
      <c r="D53" s="3">
        <v>30000</v>
      </c>
      <c r="E53" s="3">
        <v>5100</v>
      </c>
      <c r="F53" s="3">
        <v>35100</v>
      </c>
      <c r="G53" s="20">
        <v>10332</v>
      </c>
      <c r="H53" s="22">
        <v>2</v>
      </c>
      <c r="J53" t="s">
        <v>76</v>
      </c>
    </row>
    <row r="54" spans="1:10" x14ac:dyDescent="0.25">
      <c r="A54" s="14">
        <v>44563</v>
      </c>
      <c r="B54" s="1">
        <v>10493</v>
      </c>
      <c r="C54" s="2" t="s">
        <v>14</v>
      </c>
      <c r="D54" s="3">
        <v>9640</v>
      </c>
      <c r="E54" s="3">
        <v>1638.8000000000002</v>
      </c>
      <c r="F54" s="3">
        <v>11278.8</v>
      </c>
      <c r="G54" s="20">
        <v>10332</v>
      </c>
      <c r="H54" s="23">
        <v>2</v>
      </c>
      <c r="J54" t="s">
        <v>76</v>
      </c>
    </row>
    <row r="55" spans="1:10" x14ac:dyDescent="0.25">
      <c r="A55" s="14">
        <v>44570</v>
      </c>
      <c r="B55" s="1">
        <v>10501</v>
      </c>
      <c r="C55" s="2" t="s">
        <v>19</v>
      </c>
      <c r="D55" s="3">
        <v>20000</v>
      </c>
      <c r="E55" s="3">
        <v>3400.0000000000005</v>
      </c>
      <c r="F55" s="3">
        <v>23400</v>
      </c>
      <c r="G55" s="20">
        <v>10354</v>
      </c>
      <c r="H55" s="22">
        <v>2</v>
      </c>
      <c r="J55" t="s">
        <v>76</v>
      </c>
    </row>
    <row r="56" spans="1:10" x14ac:dyDescent="0.25">
      <c r="A56" s="14">
        <v>44570</v>
      </c>
      <c r="B56" s="1">
        <v>10502</v>
      </c>
      <c r="C56" s="2" t="s">
        <v>17</v>
      </c>
      <c r="D56" s="3">
        <v>7000</v>
      </c>
      <c r="E56" s="3">
        <v>1190</v>
      </c>
      <c r="F56" s="3">
        <v>8190</v>
      </c>
      <c r="G56" s="20">
        <v>10354</v>
      </c>
      <c r="H56" s="23">
        <v>2</v>
      </c>
      <c r="J56" t="s">
        <v>76</v>
      </c>
    </row>
    <row r="57" spans="1:10" x14ac:dyDescent="0.25">
      <c r="A57" s="14">
        <v>44577</v>
      </c>
      <c r="B57" s="1">
        <v>10516</v>
      </c>
      <c r="C57" s="2" t="s">
        <v>19</v>
      </c>
      <c r="D57" s="3">
        <v>40000</v>
      </c>
      <c r="E57" s="3">
        <v>6800.0000000000009</v>
      </c>
      <c r="F57" s="3">
        <v>46800</v>
      </c>
      <c r="G57" s="5">
        <v>10360</v>
      </c>
      <c r="H57" s="13">
        <v>2</v>
      </c>
      <c r="J57" t="s">
        <v>76</v>
      </c>
    </row>
    <row r="58" spans="1:10" x14ac:dyDescent="0.25">
      <c r="A58" s="14">
        <v>44591</v>
      </c>
      <c r="B58" s="1">
        <v>10545</v>
      </c>
      <c r="C58" s="2" t="s">
        <v>16</v>
      </c>
      <c r="D58" s="3">
        <v>29350</v>
      </c>
      <c r="E58" s="3">
        <v>4989.5</v>
      </c>
      <c r="F58" s="3">
        <v>34339.5</v>
      </c>
      <c r="G58" s="20">
        <v>10365</v>
      </c>
      <c r="H58" s="22">
        <v>2</v>
      </c>
      <c r="I58" s="8">
        <v>9350</v>
      </c>
      <c r="J58" t="s">
        <v>76</v>
      </c>
    </row>
    <row r="59" spans="1:10" x14ac:dyDescent="0.25">
      <c r="A59" s="14">
        <v>44591</v>
      </c>
      <c r="B59" s="1">
        <v>10546</v>
      </c>
      <c r="C59" s="2" t="s">
        <v>17</v>
      </c>
      <c r="D59" s="3">
        <v>10000</v>
      </c>
      <c r="E59" s="3">
        <v>1700.0000000000002</v>
      </c>
      <c r="F59" s="3">
        <v>11700</v>
      </c>
      <c r="G59" s="20">
        <v>10365</v>
      </c>
      <c r="H59" s="23">
        <v>2</v>
      </c>
      <c r="J59" t="s">
        <v>76</v>
      </c>
    </row>
    <row r="60" spans="1:10" x14ac:dyDescent="0.25">
      <c r="A60" s="14">
        <v>44598</v>
      </c>
      <c r="B60" s="5">
        <v>10547</v>
      </c>
      <c r="C60" s="2" t="s">
        <v>11</v>
      </c>
      <c r="D60" s="3">
        <v>40000</v>
      </c>
      <c r="E60" s="3">
        <v>6800.0000000000009</v>
      </c>
      <c r="F60" s="4">
        <v>46800</v>
      </c>
      <c r="G60" s="2">
        <v>10366</v>
      </c>
      <c r="H60" s="13">
        <v>2</v>
      </c>
      <c r="I60" t="s">
        <v>46</v>
      </c>
      <c r="J60" t="s">
        <v>76</v>
      </c>
    </row>
    <row r="61" spans="1:10" x14ac:dyDescent="0.25">
      <c r="A61" s="14">
        <v>44598</v>
      </c>
      <c r="B61" s="1">
        <v>10558</v>
      </c>
      <c r="C61" s="2" t="s">
        <v>16</v>
      </c>
      <c r="D61" s="3">
        <v>10000</v>
      </c>
      <c r="E61" s="3">
        <v>1700.0000000000002</v>
      </c>
      <c r="F61" s="3">
        <v>11700</v>
      </c>
      <c r="G61" s="20">
        <v>10368</v>
      </c>
      <c r="H61" s="22">
        <v>2</v>
      </c>
      <c r="J61" t="s">
        <v>76</v>
      </c>
    </row>
    <row r="62" spans="1:10" x14ac:dyDescent="0.25">
      <c r="A62" s="14">
        <v>44598</v>
      </c>
      <c r="B62" s="1">
        <v>10557</v>
      </c>
      <c r="C62" s="2" t="s">
        <v>21</v>
      </c>
      <c r="D62" s="3">
        <v>20000</v>
      </c>
      <c r="E62" s="3">
        <v>3400.0000000000005</v>
      </c>
      <c r="F62" s="3">
        <v>23400</v>
      </c>
      <c r="G62" s="20">
        <v>10368</v>
      </c>
      <c r="H62" s="23">
        <v>2</v>
      </c>
      <c r="J62" t="s">
        <v>76</v>
      </c>
    </row>
    <row r="63" spans="1:10" x14ac:dyDescent="0.25">
      <c r="A63" s="14">
        <v>44605</v>
      </c>
      <c r="B63" s="1">
        <v>10589</v>
      </c>
      <c r="C63" s="2" t="s">
        <v>16</v>
      </c>
      <c r="D63" s="3">
        <v>2150</v>
      </c>
      <c r="E63" s="3">
        <v>365.5</v>
      </c>
      <c r="F63" s="3">
        <v>2515.5</v>
      </c>
      <c r="G63" s="20">
        <v>10371</v>
      </c>
      <c r="H63" s="22">
        <v>2</v>
      </c>
      <c r="I63" s="8">
        <v>2150</v>
      </c>
      <c r="J63" t="s">
        <v>76</v>
      </c>
    </row>
    <row r="64" spans="1:10" x14ac:dyDescent="0.25">
      <c r="A64" s="14">
        <v>44605</v>
      </c>
      <c r="B64" s="1">
        <v>10588</v>
      </c>
      <c r="C64" s="2" t="s">
        <v>21</v>
      </c>
      <c r="D64" s="3">
        <v>20000</v>
      </c>
      <c r="E64" s="3">
        <v>3400.0000000000005</v>
      </c>
      <c r="F64" s="3">
        <v>23400</v>
      </c>
      <c r="G64" s="20">
        <v>10371</v>
      </c>
      <c r="H64" s="23">
        <v>2</v>
      </c>
      <c r="J64" t="s">
        <v>76</v>
      </c>
    </row>
    <row r="65" spans="1:10" x14ac:dyDescent="0.25">
      <c r="A65" s="14">
        <v>44612</v>
      </c>
      <c r="B65" s="1">
        <v>10590</v>
      </c>
      <c r="C65" s="2" t="s">
        <v>17</v>
      </c>
      <c r="D65" s="3">
        <v>3600</v>
      </c>
      <c r="E65" s="3">
        <v>612</v>
      </c>
      <c r="F65" s="3">
        <v>4212</v>
      </c>
      <c r="G65" s="20">
        <v>10372</v>
      </c>
      <c r="H65" s="22">
        <v>2</v>
      </c>
      <c r="J65" t="s">
        <v>76</v>
      </c>
    </row>
    <row r="66" spans="1:10" x14ac:dyDescent="0.25">
      <c r="A66" s="14">
        <v>44612</v>
      </c>
      <c r="B66" s="1">
        <v>10591</v>
      </c>
      <c r="C66" s="2" t="s">
        <v>21</v>
      </c>
      <c r="D66" s="3">
        <v>16400</v>
      </c>
      <c r="E66" s="3">
        <v>2788</v>
      </c>
      <c r="F66" s="3">
        <v>19188</v>
      </c>
      <c r="G66" s="20">
        <v>10372</v>
      </c>
      <c r="H66" s="23">
        <v>2</v>
      </c>
      <c r="I66" s="8">
        <v>4500</v>
      </c>
      <c r="J66" t="s">
        <v>76</v>
      </c>
    </row>
    <row r="67" spans="1:10" x14ac:dyDescent="0.25">
      <c r="A67" s="14">
        <v>44619</v>
      </c>
      <c r="B67" s="1">
        <v>10607</v>
      </c>
      <c r="C67" s="2" t="s">
        <v>17</v>
      </c>
      <c r="D67" s="3">
        <v>10000</v>
      </c>
      <c r="E67" s="3">
        <v>1700.0000000000002</v>
      </c>
      <c r="F67" s="3">
        <v>11700</v>
      </c>
      <c r="G67" s="20">
        <v>10377</v>
      </c>
      <c r="H67" s="22">
        <v>2</v>
      </c>
      <c r="J67" t="s">
        <v>76</v>
      </c>
    </row>
    <row r="68" spans="1:10" x14ac:dyDescent="0.25">
      <c r="A68" s="14">
        <v>44619</v>
      </c>
      <c r="B68" s="1">
        <v>10608</v>
      </c>
      <c r="C68" s="2" t="s">
        <v>22</v>
      </c>
      <c r="D68" s="3">
        <v>30000</v>
      </c>
      <c r="E68" s="3">
        <v>5100</v>
      </c>
      <c r="F68" s="3">
        <v>35100</v>
      </c>
      <c r="G68" s="20">
        <v>10377</v>
      </c>
      <c r="H68" s="23">
        <v>2</v>
      </c>
      <c r="J68" t="s">
        <v>76</v>
      </c>
    </row>
    <row r="69" spans="1:10" ht="15" customHeight="1" x14ac:dyDescent="0.25">
      <c r="A69" s="14">
        <v>44647</v>
      </c>
      <c r="B69" s="1">
        <v>10659</v>
      </c>
      <c r="C69" s="2" t="s">
        <v>21</v>
      </c>
      <c r="D69" s="3">
        <v>5000</v>
      </c>
      <c r="E69" s="3">
        <v>850.00000000000011</v>
      </c>
      <c r="F69" s="3">
        <v>5850</v>
      </c>
      <c r="G69" s="20">
        <v>10379</v>
      </c>
      <c r="H69" s="22">
        <v>2</v>
      </c>
      <c r="I69" s="24" t="s">
        <v>43</v>
      </c>
      <c r="J69" t="s">
        <v>76</v>
      </c>
    </row>
    <row r="70" spans="1:10" x14ac:dyDescent="0.25">
      <c r="A70" s="14">
        <v>44647</v>
      </c>
      <c r="B70" s="1">
        <v>10658</v>
      </c>
      <c r="C70" s="2" t="s">
        <v>17</v>
      </c>
      <c r="D70" s="3">
        <v>17000</v>
      </c>
      <c r="E70" s="3">
        <v>2890</v>
      </c>
      <c r="F70" s="3">
        <v>19890</v>
      </c>
      <c r="G70" s="20">
        <v>10379</v>
      </c>
      <c r="H70" s="23">
        <v>2</v>
      </c>
      <c r="I70" s="24"/>
      <c r="J70" t="s">
        <v>76</v>
      </c>
    </row>
    <row r="71" spans="1:10" x14ac:dyDescent="0.25">
      <c r="A71" s="14">
        <v>44647</v>
      </c>
      <c r="B71" s="5">
        <v>10660</v>
      </c>
      <c r="C71" s="2" t="s">
        <v>16</v>
      </c>
      <c r="D71" s="3">
        <v>28000</v>
      </c>
      <c r="E71" s="3">
        <v>4760</v>
      </c>
      <c r="F71" s="3">
        <v>32760</v>
      </c>
      <c r="G71" s="5">
        <v>10398</v>
      </c>
      <c r="H71" s="13">
        <v>2</v>
      </c>
      <c r="I71" t="s">
        <v>44</v>
      </c>
      <c r="J71" t="s">
        <v>76</v>
      </c>
    </row>
    <row r="72" spans="1:10" ht="15.75" thickBot="1" x14ac:dyDescent="0.3">
      <c r="A72" s="14">
        <v>44678</v>
      </c>
      <c r="B72" s="33">
        <v>10738</v>
      </c>
      <c r="C72" s="34" t="s">
        <v>16</v>
      </c>
      <c r="D72" s="35">
        <v>13000</v>
      </c>
      <c r="E72" s="36">
        <v>2210</v>
      </c>
      <c r="F72" s="36">
        <v>15210</v>
      </c>
      <c r="G72" s="37">
        <v>10414</v>
      </c>
      <c r="H72" s="38">
        <v>2</v>
      </c>
      <c r="I72" s="39" t="s">
        <v>45</v>
      </c>
      <c r="J72" s="39" t="s">
        <v>76</v>
      </c>
    </row>
    <row r="73" spans="1:10" x14ac:dyDescent="0.25">
      <c r="A73" s="14">
        <v>44624</v>
      </c>
      <c r="B73" s="30"/>
      <c r="C73" s="31" t="s">
        <v>22</v>
      </c>
      <c r="D73" s="32">
        <v>20000</v>
      </c>
      <c r="E73" s="32">
        <v>3400.0000000000005</v>
      </c>
      <c r="F73" s="32">
        <v>23400</v>
      </c>
      <c r="G73" s="16" t="s">
        <v>47</v>
      </c>
      <c r="H73" s="21"/>
      <c r="I73" t="s">
        <v>49</v>
      </c>
      <c r="J73" t="s">
        <v>48</v>
      </c>
    </row>
    <row r="74" spans="1:10" x14ac:dyDescent="0.25">
      <c r="A74" s="14">
        <v>44640</v>
      </c>
      <c r="B74" s="1">
        <v>15</v>
      </c>
      <c r="C74" s="2" t="s">
        <v>22</v>
      </c>
      <c r="D74" s="3">
        <v>36500</v>
      </c>
      <c r="E74" s="3">
        <v>6205</v>
      </c>
      <c r="F74" s="3">
        <v>42705</v>
      </c>
      <c r="G74" s="5">
        <v>10387</v>
      </c>
      <c r="H74" s="13">
        <v>5</v>
      </c>
      <c r="I74" t="s">
        <v>50</v>
      </c>
      <c r="J74" t="s">
        <v>48</v>
      </c>
    </row>
    <row r="75" spans="1:10" x14ac:dyDescent="0.25">
      <c r="A75" s="14">
        <v>44647</v>
      </c>
      <c r="B75" s="1"/>
      <c r="C75" s="2" t="s">
        <v>22</v>
      </c>
      <c r="D75" s="3">
        <v>13305</v>
      </c>
      <c r="E75" s="3">
        <v>2261.8500000000004</v>
      </c>
      <c r="F75" s="3">
        <v>15566.85</v>
      </c>
      <c r="G75" s="5"/>
      <c r="H75" s="13"/>
      <c r="I75" t="s">
        <v>51</v>
      </c>
      <c r="J75" t="s">
        <v>48</v>
      </c>
    </row>
    <row r="76" spans="1:10" x14ac:dyDescent="0.25">
      <c r="A76" s="14">
        <v>44635</v>
      </c>
      <c r="B76" s="5"/>
      <c r="C76" s="2" t="s">
        <v>22</v>
      </c>
      <c r="D76" s="3">
        <v>4000</v>
      </c>
      <c r="E76" s="3"/>
      <c r="F76" s="3">
        <v>4000</v>
      </c>
      <c r="G76" s="5"/>
      <c r="H76" s="13"/>
      <c r="I76" t="s">
        <v>52</v>
      </c>
      <c r="J76" t="s">
        <v>48</v>
      </c>
    </row>
    <row r="77" spans="1:10" x14ac:dyDescent="0.25">
      <c r="A77" s="14">
        <v>44654</v>
      </c>
      <c r="B77" s="5">
        <v>16</v>
      </c>
      <c r="C77" s="2" t="s">
        <v>22</v>
      </c>
      <c r="D77" s="3">
        <v>16000</v>
      </c>
      <c r="E77" s="3">
        <v>2720</v>
      </c>
      <c r="F77" s="3">
        <v>18720</v>
      </c>
      <c r="G77" s="5">
        <v>10399</v>
      </c>
      <c r="H77" s="13">
        <v>5</v>
      </c>
      <c r="I77" t="s">
        <v>50</v>
      </c>
      <c r="J77" t="s">
        <v>48</v>
      </c>
    </row>
    <row r="78" spans="1:10" x14ac:dyDescent="0.25">
      <c r="A78" s="14">
        <v>44647</v>
      </c>
      <c r="B78" s="1"/>
      <c r="C78" s="2" t="s">
        <v>22</v>
      </c>
      <c r="D78" s="3">
        <v>1480</v>
      </c>
      <c r="E78" s="3">
        <v>251.60000000000002</v>
      </c>
      <c r="F78" s="3">
        <v>1731.6</v>
      </c>
      <c r="G78" s="5"/>
      <c r="H78" s="13"/>
      <c r="I78" t="s">
        <v>51</v>
      </c>
      <c r="J78" t="s">
        <v>48</v>
      </c>
    </row>
    <row r="79" spans="1:10" x14ac:dyDescent="0.25">
      <c r="A79" s="14">
        <v>44679</v>
      </c>
      <c r="B79" s="5">
        <v>18</v>
      </c>
      <c r="C79" s="2" t="s">
        <v>22</v>
      </c>
      <c r="D79" s="3">
        <v>10000</v>
      </c>
      <c r="E79" s="3">
        <v>1700.0000000000002</v>
      </c>
      <c r="F79" s="3">
        <v>11700</v>
      </c>
      <c r="G79" s="5">
        <v>10415</v>
      </c>
      <c r="H79" s="13">
        <v>5</v>
      </c>
      <c r="I79" t="s">
        <v>50</v>
      </c>
      <c r="J79" t="s">
        <v>48</v>
      </c>
    </row>
    <row r="80" spans="1:10" x14ac:dyDescent="0.25">
      <c r="A80" s="14">
        <v>44681</v>
      </c>
      <c r="B80" s="5"/>
      <c r="C80" s="2" t="s">
        <v>22</v>
      </c>
      <c r="D80" s="29">
        <v>25210</v>
      </c>
      <c r="E80" s="29">
        <v>4285.7000000000007</v>
      </c>
      <c r="F80" s="29">
        <v>29495.7</v>
      </c>
      <c r="G80" s="5"/>
      <c r="H80" s="13"/>
      <c r="I80" t="s">
        <v>53</v>
      </c>
      <c r="J80" t="s">
        <v>48</v>
      </c>
    </row>
    <row r="81" spans="1:10" x14ac:dyDescent="0.25">
      <c r="A81" s="14">
        <v>44722</v>
      </c>
      <c r="B81" s="5">
        <v>211</v>
      </c>
      <c r="C81" s="2" t="s">
        <v>22</v>
      </c>
      <c r="D81" s="3">
        <v>30000</v>
      </c>
      <c r="E81" s="3">
        <v>5100</v>
      </c>
      <c r="F81" s="3">
        <v>35100</v>
      </c>
      <c r="G81" s="5">
        <v>10432</v>
      </c>
      <c r="H81" s="13"/>
      <c r="I81" t="s">
        <v>54</v>
      </c>
      <c r="J81" t="s">
        <v>48</v>
      </c>
    </row>
    <row r="82" spans="1:10" x14ac:dyDescent="0.25">
      <c r="A82" s="14">
        <v>44726</v>
      </c>
      <c r="B82" s="5"/>
      <c r="C82" s="2" t="s">
        <v>22</v>
      </c>
      <c r="D82" s="3">
        <v>2000</v>
      </c>
      <c r="E82" s="3">
        <v>340</v>
      </c>
      <c r="F82" s="3">
        <v>2340</v>
      </c>
      <c r="G82" s="5"/>
      <c r="H82" s="13"/>
      <c r="I82" t="s">
        <v>55</v>
      </c>
      <c r="J82" t="s">
        <v>48</v>
      </c>
    </row>
    <row r="83" spans="1:10" x14ac:dyDescent="0.25">
      <c r="A83" s="14">
        <v>44729</v>
      </c>
      <c r="B83" s="5">
        <v>221</v>
      </c>
      <c r="C83" s="2" t="s">
        <v>22</v>
      </c>
      <c r="D83" s="3">
        <v>30000</v>
      </c>
      <c r="E83" s="3">
        <v>5100</v>
      </c>
      <c r="F83" s="3">
        <v>35100</v>
      </c>
      <c r="G83" s="5">
        <v>10438</v>
      </c>
      <c r="H83" s="13"/>
      <c r="I83" t="s">
        <v>56</v>
      </c>
      <c r="J83" t="s">
        <v>48</v>
      </c>
    </row>
    <row r="84" spans="1:10" x14ac:dyDescent="0.25">
      <c r="A84" s="14">
        <v>44735</v>
      </c>
      <c r="B84" s="5">
        <v>228</v>
      </c>
      <c r="C84" s="2" t="s">
        <v>22</v>
      </c>
      <c r="D84" s="3">
        <v>10000</v>
      </c>
      <c r="E84" s="3">
        <v>1700.0000000000002</v>
      </c>
      <c r="F84" s="3">
        <v>11700</v>
      </c>
      <c r="G84" s="5">
        <v>10441</v>
      </c>
      <c r="H84" s="13"/>
      <c r="J84" t="s">
        <v>48</v>
      </c>
    </row>
    <row r="85" spans="1:10" x14ac:dyDescent="0.25">
      <c r="A85" s="14">
        <v>44738</v>
      </c>
      <c r="B85" s="5">
        <v>229</v>
      </c>
      <c r="C85" s="2" t="s">
        <v>22</v>
      </c>
      <c r="D85" s="3">
        <v>10000</v>
      </c>
      <c r="E85" s="3">
        <v>1700.0000000000002</v>
      </c>
      <c r="F85" s="3">
        <v>11700</v>
      </c>
      <c r="G85" s="5">
        <v>10443</v>
      </c>
      <c r="H85" s="13"/>
      <c r="J85" t="s">
        <v>48</v>
      </c>
    </row>
    <row r="86" spans="1:10" x14ac:dyDescent="0.25">
      <c r="A86" s="14">
        <v>44741</v>
      </c>
      <c r="B86" s="5">
        <v>240</v>
      </c>
      <c r="C86" s="2" t="s">
        <v>22</v>
      </c>
      <c r="D86" s="3">
        <v>25000</v>
      </c>
      <c r="E86" s="3">
        <v>4250</v>
      </c>
      <c r="F86" s="3">
        <v>29250</v>
      </c>
      <c r="G86" s="5">
        <v>10444</v>
      </c>
      <c r="H86" s="13"/>
      <c r="I86" t="s">
        <v>57</v>
      </c>
      <c r="J86" t="s">
        <v>48</v>
      </c>
    </row>
    <row r="87" spans="1:10" x14ac:dyDescent="0.25">
      <c r="A87" s="14">
        <v>44748</v>
      </c>
      <c r="B87" s="5">
        <v>244</v>
      </c>
      <c r="C87" s="2" t="s">
        <v>22</v>
      </c>
      <c r="D87" s="3">
        <v>40000</v>
      </c>
      <c r="E87" s="3">
        <v>6800.0000000000009</v>
      </c>
      <c r="F87" s="3">
        <v>46800</v>
      </c>
      <c r="G87" s="5">
        <v>10447</v>
      </c>
      <c r="H87" s="13"/>
      <c r="J87" t="s">
        <v>48</v>
      </c>
    </row>
    <row r="88" spans="1:10" ht="15.75" thickBot="1" x14ac:dyDescent="0.3">
      <c r="A88" s="14">
        <v>44759</v>
      </c>
      <c r="B88" s="33">
        <v>250</v>
      </c>
      <c r="C88" s="34" t="s">
        <v>22</v>
      </c>
      <c r="D88" s="35">
        <v>2000</v>
      </c>
      <c r="E88" s="35">
        <v>340</v>
      </c>
      <c r="F88" s="35"/>
      <c r="G88" s="33"/>
      <c r="H88" s="33"/>
      <c r="I88" s="39" t="s">
        <v>58</v>
      </c>
      <c r="J88" s="39" t="s">
        <v>48</v>
      </c>
    </row>
    <row r="89" spans="1:10" x14ac:dyDescent="0.25">
      <c r="A89" s="14">
        <v>44624</v>
      </c>
      <c r="B89" s="1"/>
      <c r="C89" s="2" t="s">
        <v>22</v>
      </c>
      <c r="D89" s="3">
        <v>10000</v>
      </c>
      <c r="E89" s="3">
        <v>1700.0000000000002</v>
      </c>
      <c r="F89" s="3">
        <v>11700</v>
      </c>
      <c r="G89" s="5"/>
      <c r="I89" t="s">
        <v>47</v>
      </c>
      <c r="J89" s="57" t="s">
        <v>77</v>
      </c>
    </row>
    <row r="90" spans="1:10" x14ac:dyDescent="0.25">
      <c r="A90" s="14">
        <v>44633</v>
      </c>
      <c r="B90" s="1"/>
      <c r="C90" s="2" t="s">
        <v>22</v>
      </c>
      <c r="D90" s="3">
        <v>5000</v>
      </c>
      <c r="E90" s="3">
        <v>850.00000000000011</v>
      </c>
      <c r="F90" s="3">
        <v>5850</v>
      </c>
      <c r="G90" s="5"/>
      <c r="I90" t="s">
        <v>65</v>
      </c>
      <c r="J90" t="s">
        <v>77</v>
      </c>
    </row>
    <row r="91" spans="1:10" x14ac:dyDescent="0.25">
      <c r="A91" s="14">
        <v>44640</v>
      </c>
      <c r="B91" s="1">
        <v>15</v>
      </c>
      <c r="C91" s="2" t="s">
        <v>22</v>
      </c>
      <c r="D91" s="3">
        <v>16500</v>
      </c>
      <c r="E91" s="3">
        <v>2805</v>
      </c>
      <c r="F91" s="3">
        <v>19305</v>
      </c>
      <c r="G91" s="5">
        <v>10387</v>
      </c>
      <c r="I91" t="s">
        <v>66</v>
      </c>
      <c r="J91" t="s">
        <v>77</v>
      </c>
    </row>
    <row r="92" spans="1:10" x14ac:dyDescent="0.25">
      <c r="A92" s="14">
        <v>44647</v>
      </c>
      <c r="B92" s="1">
        <v>170</v>
      </c>
      <c r="C92" s="2" t="s">
        <v>22</v>
      </c>
      <c r="D92" s="3">
        <v>8200</v>
      </c>
      <c r="E92" s="3">
        <v>1394</v>
      </c>
      <c r="F92" s="3">
        <v>9594</v>
      </c>
      <c r="G92" s="5">
        <v>10392</v>
      </c>
      <c r="J92" t="s">
        <v>77</v>
      </c>
    </row>
    <row r="93" spans="1:10" x14ac:dyDescent="0.25">
      <c r="A93" s="14">
        <v>44650</v>
      </c>
      <c r="B93" s="1">
        <v>171</v>
      </c>
      <c r="C93" s="2" t="s">
        <v>22</v>
      </c>
      <c r="D93" s="4">
        <v>11600</v>
      </c>
      <c r="E93" s="4">
        <v>1972.0000000000002</v>
      </c>
      <c r="F93" s="4">
        <v>13572</v>
      </c>
      <c r="G93" s="5">
        <v>10395</v>
      </c>
      <c r="I93" t="s">
        <v>67</v>
      </c>
      <c r="J93" t="s">
        <v>77</v>
      </c>
    </row>
    <row r="94" spans="1:10" x14ac:dyDescent="0.25">
      <c r="A94" s="14">
        <v>44657</v>
      </c>
      <c r="B94" s="1">
        <v>178</v>
      </c>
      <c r="C94" s="2" t="s">
        <v>22</v>
      </c>
      <c r="D94" s="3">
        <v>8500</v>
      </c>
      <c r="E94" s="3">
        <v>1445</v>
      </c>
      <c r="F94" s="3">
        <v>9945</v>
      </c>
      <c r="G94" s="5">
        <v>10401</v>
      </c>
      <c r="J94" t="s">
        <v>77</v>
      </c>
    </row>
    <row r="95" spans="1:10" x14ac:dyDescent="0.25">
      <c r="A95" s="14">
        <v>44691</v>
      </c>
      <c r="B95" s="1"/>
      <c r="C95" s="2" t="s">
        <v>22</v>
      </c>
      <c r="D95" s="3">
        <v>450</v>
      </c>
      <c r="E95" s="3">
        <v>76.5</v>
      </c>
      <c r="F95" s="3">
        <v>526.5</v>
      </c>
      <c r="G95" s="5"/>
      <c r="I95" t="s">
        <v>68</v>
      </c>
      <c r="J95" t="s">
        <v>77</v>
      </c>
    </row>
    <row r="96" spans="1:10" x14ac:dyDescent="0.25">
      <c r="A96" s="14">
        <v>44693</v>
      </c>
      <c r="B96" s="1">
        <v>193</v>
      </c>
      <c r="C96" s="2" t="s">
        <v>22</v>
      </c>
      <c r="D96" s="3">
        <v>10000</v>
      </c>
      <c r="E96" s="3">
        <v>1700.0000000000002</v>
      </c>
      <c r="F96" s="3">
        <v>11700</v>
      </c>
      <c r="G96" s="5">
        <v>10403</v>
      </c>
      <c r="J96" t="s">
        <v>77</v>
      </c>
    </row>
    <row r="97" spans="1:10" x14ac:dyDescent="0.25">
      <c r="A97" s="14">
        <v>44700</v>
      </c>
      <c r="B97" s="5">
        <v>196</v>
      </c>
      <c r="C97" s="2" t="s">
        <v>22</v>
      </c>
      <c r="D97" s="3">
        <v>13800</v>
      </c>
      <c r="E97" s="3">
        <v>2346</v>
      </c>
      <c r="F97" s="3">
        <v>16146</v>
      </c>
      <c r="G97" s="5">
        <v>10405</v>
      </c>
      <c r="J97" t="s">
        <v>77</v>
      </c>
    </row>
    <row r="98" spans="1:10" x14ac:dyDescent="0.25">
      <c r="A98" s="14">
        <v>44706</v>
      </c>
      <c r="B98" s="5">
        <v>203</v>
      </c>
      <c r="C98" s="2" t="s">
        <v>22</v>
      </c>
      <c r="D98" s="3">
        <v>12000</v>
      </c>
      <c r="E98" s="3">
        <v>2040.0000000000002</v>
      </c>
      <c r="F98" s="3">
        <v>14040</v>
      </c>
      <c r="G98" s="5">
        <v>10421</v>
      </c>
      <c r="J98" t="s">
        <v>77</v>
      </c>
    </row>
    <row r="99" spans="1:10" x14ac:dyDescent="0.25">
      <c r="A99" s="14">
        <v>44714</v>
      </c>
      <c r="B99" s="5">
        <v>206</v>
      </c>
      <c r="C99" s="2" t="s">
        <v>22</v>
      </c>
      <c r="D99" s="3">
        <v>13000</v>
      </c>
      <c r="E99" s="3">
        <v>2210</v>
      </c>
      <c r="F99" s="3">
        <v>15210</v>
      </c>
      <c r="G99" s="5">
        <v>10429</v>
      </c>
      <c r="J99" t="s">
        <v>77</v>
      </c>
    </row>
    <row r="100" spans="1:10" x14ac:dyDescent="0.25">
      <c r="A100" s="14">
        <v>44721</v>
      </c>
      <c r="B100" s="5">
        <v>209</v>
      </c>
      <c r="C100" s="2" t="s">
        <v>22</v>
      </c>
      <c r="D100" s="3">
        <v>10000</v>
      </c>
      <c r="E100" s="3">
        <v>1700.0000000000002</v>
      </c>
      <c r="F100" s="3">
        <v>11700</v>
      </c>
      <c r="G100" s="5">
        <v>10430</v>
      </c>
      <c r="J100" t="s">
        <v>77</v>
      </c>
    </row>
    <row r="101" spans="1:10" x14ac:dyDescent="0.25">
      <c r="A101" s="14">
        <v>44729</v>
      </c>
      <c r="B101" s="5">
        <v>221</v>
      </c>
      <c r="C101" s="2" t="s">
        <v>22</v>
      </c>
      <c r="D101" s="3">
        <v>12500</v>
      </c>
      <c r="E101" s="3">
        <v>2125</v>
      </c>
      <c r="F101" s="3">
        <v>14625</v>
      </c>
      <c r="G101" s="5">
        <v>10438</v>
      </c>
      <c r="I101" t="s">
        <v>69</v>
      </c>
      <c r="J101" t="s">
        <v>77</v>
      </c>
    </row>
    <row r="102" spans="1:10" x14ac:dyDescent="0.25">
      <c r="A102" s="14">
        <v>44748</v>
      </c>
      <c r="B102" s="5">
        <v>245</v>
      </c>
      <c r="C102" s="2" t="s">
        <v>22</v>
      </c>
      <c r="D102" s="3">
        <v>18250</v>
      </c>
      <c r="E102" s="3">
        <v>3102.5</v>
      </c>
      <c r="F102" s="3">
        <v>21352.5</v>
      </c>
      <c r="G102" s="13" t="s">
        <v>64</v>
      </c>
      <c r="I102" s="12" t="s">
        <v>70</v>
      </c>
      <c r="J102" t="s">
        <v>77</v>
      </c>
    </row>
    <row r="103" spans="1:10" x14ac:dyDescent="0.25">
      <c r="A103" s="14">
        <v>44756</v>
      </c>
      <c r="B103" s="6">
        <v>250</v>
      </c>
      <c r="C103" s="7" t="s">
        <v>22</v>
      </c>
      <c r="D103" s="8">
        <v>14000</v>
      </c>
      <c r="E103" s="8">
        <v>2380</v>
      </c>
      <c r="F103" s="8">
        <v>16380</v>
      </c>
      <c r="G103" s="5">
        <v>10451</v>
      </c>
      <c r="I103" s="12" t="s">
        <v>71</v>
      </c>
      <c r="J103" t="s">
        <v>77</v>
      </c>
    </row>
    <row r="104" spans="1:10" x14ac:dyDescent="0.25">
      <c r="A104" s="14">
        <v>44763</v>
      </c>
      <c r="B104" s="6">
        <v>264</v>
      </c>
      <c r="C104" s="7" t="s">
        <v>22</v>
      </c>
      <c r="D104" s="8">
        <v>19000</v>
      </c>
      <c r="E104" s="8">
        <v>3230.0000000000005</v>
      </c>
      <c r="F104" s="8">
        <v>22230</v>
      </c>
      <c r="G104" s="5">
        <v>10454</v>
      </c>
      <c r="I104" s="12"/>
      <c r="J104" t="s">
        <v>77</v>
      </c>
    </row>
    <row r="105" spans="1:10" x14ac:dyDescent="0.25">
      <c r="A105" s="14">
        <v>44770</v>
      </c>
      <c r="B105" s="6">
        <v>265</v>
      </c>
      <c r="C105" s="7" t="s">
        <v>22</v>
      </c>
      <c r="D105" s="8">
        <v>19000</v>
      </c>
      <c r="E105" s="8">
        <v>3230.0000000000005</v>
      </c>
      <c r="F105" s="8">
        <v>22230</v>
      </c>
      <c r="G105" s="5">
        <v>10456</v>
      </c>
      <c r="I105" s="12"/>
      <c r="J105" t="s">
        <v>77</v>
      </c>
    </row>
    <row r="106" spans="1:10" x14ac:dyDescent="0.25">
      <c r="A106" s="14">
        <v>44777</v>
      </c>
      <c r="B106" s="6">
        <v>279</v>
      </c>
      <c r="C106" s="7" t="s">
        <v>22</v>
      </c>
      <c r="D106" s="8">
        <v>13600</v>
      </c>
      <c r="E106" s="8">
        <v>2312</v>
      </c>
      <c r="F106" s="8">
        <v>15912</v>
      </c>
      <c r="G106" s="5">
        <v>10461</v>
      </c>
      <c r="I106" s="12"/>
      <c r="J106" t="s">
        <v>77</v>
      </c>
    </row>
    <row r="107" spans="1:10" x14ac:dyDescent="0.25">
      <c r="A107" s="14">
        <v>44777</v>
      </c>
      <c r="B107" s="6">
        <v>279</v>
      </c>
      <c r="C107" s="7" t="s">
        <v>59</v>
      </c>
      <c r="D107" s="8">
        <v>2400</v>
      </c>
      <c r="E107" s="8">
        <v>408.00000000000006</v>
      </c>
      <c r="F107" s="8">
        <v>2808</v>
      </c>
      <c r="G107" s="5">
        <v>10461</v>
      </c>
      <c r="I107" s="12"/>
      <c r="J107" t="s">
        <v>77</v>
      </c>
    </row>
    <row r="108" spans="1:10" x14ac:dyDescent="0.25">
      <c r="A108" s="14">
        <v>44784</v>
      </c>
      <c r="B108" s="40">
        <v>281</v>
      </c>
      <c r="C108" s="41" t="s">
        <v>22</v>
      </c>
      <c r="D108" s="42">
        <v>15000</v>
      </c>
      <c r="E108" s="42">
        <v>2550</v>
      </c>
      <c r="F108" s="42">
        <v>17550</v>
      </c>
      <c r="G108" s="53">
        <v>10466</v>
      </c>
      <c r="I108" s="12"/>
      <c r="J108" t="s">
        <v>77</v>
      </c>
    </row>
    <row r="109" spans="1:10" x14ac:dyDescent="0.25">
      <c r="A109" s="14">
        <v>44791</v>
      </c>
      <c r="B109" s="43">
        <v>295</v>
      </c>
      <c r="C109" s="44" t="s">
        <v>22</v>
      </c>
      <c r="D109" s="45">
        <v>17500</v>
      </c>
      <c r="E109" s="45">
        <v>2975</v>
      </c>
      <c r="F109" s="45">
        <v>20475</v>
      </c>
      <c r="G109" s="17">
        <v>10476</v>
      </c>
      <c r="I109" s="12"/>
      <c r="J109" t="s">
        <v>77</v>
      </c>
    </row>
    <row r="110" spans="1:10" x14ac:dyDescent="0.25">
      <c r="A110" s="14">
        <v>44791</v>
      </c>
      <c r="B110" s="46">
        <v>296</v>
      </c>
      <c r="C110" s="31" t="s">
        <v>60</v>
      </c>
      <c r="D110" s="47">
        <v>5000</v>
      </c>
      <c r="E110" s="47">
        <v>850.00000000000011</v>
      </c>
      <c r="F110" s="47">
        <v>5850</v>
      </c>
      <c r="G110" s="17">
        <v>10476</v>
      </c>
      <c r="I110" s="12" t="s">
        <v>72</v>
      </c>
      <c r="J110" t="s">
        <v>77</v>
      </c>
    </row>
    <row r="111" spans="1:10" x14ac:dyDescent="0.25">
      <c r="A111" s="14">
        <v>44798</v>
      </c>
      <c r="B111" s="43">
        <v>302</v>
      </c>
      <c r="C111" s="44" t="s">
        <v>22</v>
      </c>
      <c r="D111" s="45">
        <v>10000</v>
      </c>
      <c r="E111" s="45">
        <v>1700.0000000000002</v>
      </c>
      <c r="F111" s="45">
        <v>11700</v>
      </c>
      <c r="G111" s="58">
        <v>10478</v>
      </c>
      <c r="I111" s="55"/>
      <c r="J111" t="s">
        <v>77</v>
      </c>
    </row>
    <row r="112" spans="1:10" x14ac:dyDescent="0.25">
      <c r="A112" s="14">
        <v>44798</v>
      </c>
      <c r="B112" s="6">
        <v>303</v>
      </c>
      <c r="C112" s="7" t="s">
        <v>60</v>
      </c>
      <c r="D112" s="8">
        <v>11000</v>
      </c>
      <c r="E112" s="8">
        <v>1870.0000000000002</v>
      </c>
      <c r="F112" s="8">
        <v>12870</v>
      </c>
      <c r="G112" s="58">
        <v>10478</v>
      </c>
      <c r="I112" s="55" t="s">
        <v>73</v>
      </c>
      <c r="J112" t="s">
        <v>77</v>
      </c>
    </row>
    <row r="113" spans="1:10" x14ac:dyDescent="0.25">
      <c r="A113" s="14">
        <v>44805</v>
      </c>
      <c r="B113" s="58">
        <v>307</v>
      </c>
      <c r="C113" s="44" t="s">
        <v>22</v>
      </c>
      <c r="D113" s="45">
        <v>20000</v>
      </c>
      <c r="E113" s="45">
        <v>3400.0000000000005</v>
      </c>
      <c r="F113" s="45">
        <v>23400</v>
      </c>
      <c r="G113" s="17">
        <v>10483</v>
      </c>
      <c r="I113" s="56"/>
      <c r="J113" t="s">
        <v>77</v>
      </c>
    </row>
    <row r="114" spans="1:10" x14ac:dyDescent="0.25">
      <c r="A114" s="14">
        <v>44805</v>
      </c>
      <c r="B114" s="58">
        <v>307</v>
      </c>
      <c r="C114" s="31" t="s">
        <v>60</v>
      </c>
      <c r="D114" s="47">
        <v>20000</v>
      </c>
      <c r="E114" s="47">
        <v>3400.0000000000005</v>
      </c>
      <c r="F114" s="47">
        <v>23400</v>
      </c>
      <c r="G114" s="17">
        <v>10483</v>
      </c>
      <c r="I114" s="56" t="s">
        <v>74</v>
      </c>
      <c r="J114" t="s">
        <v>77</v>
      </c>
    </row>
    <row r="115" spans="1:10" x14ac:dyDescent="0.25">
      <c r="A115" s="14">
        <v>44815</v>
      </c>
      <c r="B115" s="58">
        <v>314</v>
      </c>
      <c r="C115" s="44" t="s">
        <v>22</v>
      </c>
      <c r="D115" s="45">
        <v>26300</v>
      </c>
      <c r="E115" s="45">
        <v>4471</v>
      </c>
      <c r="F115" s="45">
        <v>30771</v>
      </c>
      <c r="G115" s="17">
        <v>10493</v>
      </c>
      <c r="I115" s="56"/>
      <c r="J115" t="s">
        <v>77</v>
      </c>
    </row>
    <row r="116" spans="1:10" x14ac:dyDescent="0.25">
      <c r="A116" s="14">
        <v>44815</v>
      </c>
      <c r="B116" s="58">
        <v>314</v>
      </c>
      <c r="C116" s="31" t="s">
        <v>60</v>
      </c>
      <c r="D116" s="47">
        <v>10000</v>
      </c>
      <c r="E116" s="47">
        <v>1700.0000000000002</v>
      </c>
      <c r="F116" s="47">
        <v>11700</v>
      </c>
      <c r="G116" s="17">
        <v>10493</v>
      </c>
      <c r="I116" s="56"/>
      <c r="J116" t="s">
        <v>77</v>
      </c>
    </row>
    <row r="117" spans="1:10" x14ac:dyDescent="0.25">
      <c r="A117" s="14">
        <v>44818</v>
      </c>
      <c r="B117" s="58">
        <v>319</v>
      </c>
      <c r="C117" s="44" t="s">
        <v>22</v>
      </c>
      <c r="D117" s="48">
        <v>9000</v>
      </c>
      <c r="E117" s="45">
        <v>1530</v>
      </c>
      <c r="F117" s="45">
        <v>10530</v>
      </c>
      <c r="G117" s="17">
        <v>10504</v>
      </c>
      <c r="I117" s="56"/>
      <c r="J117" t="s">
        <v>77</v>
      </c>
    </row>
    <row r="118" spans="1:10" x14ac:dyDescent="0.25">
      <c r="A118" s="14">
        <v>44818</v>
      </c>
      <c r="B118" s="50">
        <v>319</v>
      </c>
      <c r="C118" s="31" t="s">
        <v>61</v>
      </c>
      <c r="D118" s="49">
        <v>23000</v>
      </c>
      <c r="E118" s="47">
        <v>3910.0000000000005</v>
      </c>
      <c r="F118" s="47">
        <v>26910</v>
      </c>
      <c r="G118" s="17">
        <v>10504</v>
      </c>
      <c r="I118" s="56"/>
      <c r="J118" t="s">
        <v>77</v>
      </c>
    </row>
    <row r="119" spans="1:10" x14ac:dyDescent="0.25">
      <c r="A119" s="14">
        <v>44818</v>
      </c>
      <c r="B119" s="50"/>
      <c r="C119" s="31" t="s">
        <v>62</v>
      </c>
      <c r="D119" s="49">
        <v>7000</v>
      </c>
      <c r="E119" s="47" t="s">
        <v>63</v>
      </c>
      <c r="F119" s="47">
        <v>7000</v>
      </c>
      <c r="G119" s="54"/>
      <c r="I119" s="56" t="s">
        <v>65</v>
      </c>
      <c r="J119" t="s">
        <v>77</v>
      </c>
    </row>
    <row r="120" spans="1:10" x14ac:dyDescent="0.25">
      <c r="A120" s="14">
        <v>44826</v>
      </c>
      <c r="B120" s="51">
        <v>330</v>
      </c>
      <c r="C120" s="44" t="s">
        <v>22</v>
      </c>
      <c r="D120" s="48">
        <v>27000</v>
      </c>
      <c r="E120" s="45">
        <v>4590</v>
      </c>
      <c r="F120" s="45">
        <v>31590</v>
      </c>
      <c r="G120" s="17">
        <v>10517</v>
      </c>
      <c r="I120" s="56"/>
      <c r="J120" t="s">
        <v>77</v>
      </c>
    </row>
    <row r="121" spans="1:10" x14ac:dyDescent="0.25">
      <c r="A121" s="14">
        <v>44826</v>
      </c>
      <c r="B121" s="52">
        <v>329</v>
      </c>
      <c r="C121" s="31" t="s">
        <v>62</v>
      </c>
      <c r="D121" s="49">
        <v>12900</v>
      </c>
      <c r="E121" s="47">
        <v>2193</v>
      </c>
      <c r="F121" s="47">
        <v>15093</v>
      </c>
      <c r="G121" s="19">
        <v>10518</v>
      </c>
      <c r="I121" s="56"/>
      <c r="J121" t="s">
        <v>77</v>
      </c>
    </row>
    <row r="122" spans="1:10" x14ac:dyDescent="0.25">
      <c r="A122" s="14">
        <v>44833</v>
      </c>
      <c r="B122" s="51">
        <v>333</v>
      </c>
      <c r="C122" s="44" t="s">
        <v>22</v>
      </c>
      <c r="D122" s="48">
        <v>25500</v>
      </c>
      <c r="E122" s="45">
        <v>4335</v>
      </c>
      <c r="F122" s="45">
        <v>29835</v>
      </c>
      <c r="G122" s="17">
        <v>10525</v>
      </c>
      <c r="I122" s="56"/>
      <c r="J122" t="s">
        <v>77</v>
      </c>
    </row>
    <row r="123" spans="1:10" x14ac:dyDescent="0.25">
      <c r="A123" s="14">
        <v>44833</v>
      </c>
      <c r="B123" s="52">
        <v>334</v>
      </c>
      <c r="C123" s="31" t="s">
        <v>60</v>
      </c>
      <c r="D123" s="49">
        <v>20500</v>
      </c>
      <c r="E123" s="47">
        <v>3485.0000000000005</v>
      </c>
      <c r="F123" s="47">
        <v>23985</v>
      </c>
      <c r="G123" s="19">
        <v>10526</v>
      </c>
      <c r="I123" s="56" t="s">
        <v>75</v>
      </c>
      <c r="J123" t="s">
        <v>77</v>
      </c>
    </row>
    <row r="124" spans="1:10" x14ac:dyDescent="0.25">
      <c r="A124" s="14">
        <v>44840</v>
      </c>
      <c r="B124" s="51"/>
      <c r="C124" s="44" t="s">
        <v>22</v>
      </c>
      <c r="D124" s="48">
        <v>21000</v>
      </c>
      <c r="E124" s="45">
        <v>3570.0000000000005</v>
      </c>
      <c r="F124" s="45">
        <v>24570</v>
      </c>
      <c r="G124" s="17">
        <v>10530</v>
      </c>
      <c r="I124" s="56"/>
      <c r="J124" t="s">
        <v>77</v>
      </c>
    </row>
    <row r="125" spans="1:10" ht="15.75" thickBot="1" x14ac:dyDescent="0.3">
      <c r="A125" s="14">
        <v>44840</v>
      </c>
      <c r="B125" s="59"/>
      <c r="C125" s="34" t="s">
        <v>60</v>
      </c>
      <c r="D125" s="60">
        <v>18000</v>
      </c>
      <c r="E125" s="35">
        <v>3060</v>
      </c>
      <c r="F125" s="35">
        <v>21060</v>
      </c>
      <c r="G125" s="61">
        <v>10530</v>
      </c>
      <c r="I125" s="62"/>
      <c r="J125" s="39" t="s">
        <v>77</v>
      </c>
    </row>
    <row r="126" spans="1:10" ht="15.75" thickBot="1" x14ac:dyDescent="0.3">
      <c r="A126" s="14">
        <v>44679</v>
      </c>
      <c r="B126" s="63">
        <v>653</v>
      </c>
      <c r="C126" s="64" t="s">
        <v>78</v>
      </c>
      <c r="D126" s="65">
        <v>5000</v>
      </c>
      <c r="E126" s="65">
        <f>D126*0.17</f>
        <v>850.00000000000011</v>
      </c>
      <c r="F126" s="65">
        <f>SUM(D126:E126)</f>
        <v>5850</v>
      </c>
      <c r="G126" s="66">
        <v>10416</v>
      </c>
      <c r="H126" s="67"/>
      <c r="I126" s="67"/>
      <c r="J126" s="68" t="s">
        <v>79</v>
      </c>
    </row>
    <row r="127" spans="1:10" x14ac:dyDescent="0.25">
      <c r="A127" s="14">
        <v>44703</v>
      </c>
      <c r="B127" s="1">
        <v>1084</v>
      </c>
      <c r="C127" s="2" t="s">
        <v>22</v>
      </c>
      <c r="D127" s="3">
        <v>27237</v>
      </c>
      <c r="E127" s="3">
        <f t="shared" ref="E127:E130" si="0">D127*0.17</f>
        <v>4630.29</v>
      </c>
      <c r="F127" s="3">
        <f>SUM(D127:E127)</f>
        <v>31867.29</v>
      </c>
      <c r="G127" s="5">
        <v>10420</v>
      </c>
      <c r="H127">
        <v>2</v>
      </c>
      <c r="J127" t="s">
        <v>80</v>
      </c>
    </row>
    <row r="128" spans="1:10" x14ac:dyDescent="0.25">
      <c r="A128" s="14">
        <v>44756</v>
      </c>
      <c r="B128" s="1">
        <v>1112</v>
      </c>
      <c r="C128" s="2" t="s">
        <v>22</v>
      </c>
      <c r="D128" s="3">
        <v>15000</v>
      </c>
      <c r="E128" s="3">
        <f t="shared" si="0"/>
        <v>2550</v>
      </c>
      <c r="F128" s="3">
        <f>SUM(D128:E128)</f>
        <v>17550</v>
      </c>
      <c r="G128" s="5">
        <v>10452</v>
      </c>
      <c r="H128">
        <v>2</v>
      </c>
      <c r="J128" t="s">
        <v>80</v>
      </c>
    </row>
    <row r="129" spans="1:10" x14ac:dyDescent="0.25">
      <c r="A129" s="14">
        <v>44790</v>
      </c>
      <c r="B129" s="1">
        <v>1125</v>
      </c>
      <c r="C129" s="2" t="s">
        <v>22</v>
      </c>
      <c r="D129" s="3">
        <v>15000</v>
      </c>
      <c r="E129" s="3">
        <f t="shared" si="0"/>
        <v>2550</v>
      </c>
      <c r="F129" s="3">
        <f>SUM(D129:E129)</f>
        <v>17550</v>
      </c>
      <c r="G129" s="5">
        <v>10474</v>
      </c>
      <c r="H129">
        <v>2</v>
      </c>
      <c r="J129" t="s">
        <v>80</v>
      </c>
    </row>
    <row r="130" spans="1:10" ht="15.75" thickBot="1" x14ac:dyDescent="0.3">
      <c r="A130" s="14">
        <v>44826</v>
      </c>
      <c r="B130" s="69">
        <v>1140</v>
      </c>
      <c r="C130" s="70" t="s">
        <v>22</v>
      </c>
      <c r="D130" s="36">
        <v>20000</v>
      </c>
      <c r="E130" s="36">
        <f t="shared" si="0"/>
        <v>3400.0000000000005</v>
      </c>
      <c r="F130" s="36">
        <f t="shared" ref="F130" si="1">SUM(D130:E130)</f>
        <v>23400</v>
      </c>
      <c r="G130" s="37">
        <v>10519</v>
      </c>
      <c r="H130" s="39">
        <v>2</v>
      </c>
      <c r="I130" s="39"/>
      <c r="J130" s="39" t="s">
        <v>80</v>
      </c>
    </row>
    <row r="131" spans="1:10" x14ac:dyDescent="0.25">
      <c r="A131" s="14">
        <v>44518</v>
      </c>
      <c r="B131" s="1">
        <v>180</v>
      </c>
      <c r="C131" s="2" t="s">
        <v>19</v>
      </c>
      <c r="D131" s="3">
        <v>10000</v>
      </c>
      <c r="E131" s="3">
        <f>D131*0.17</f>
        <v>1700.0000000000002</v>
      </c>
      <c r="F131" s="3">
        <f>SUM(D131:E131)</f>
        <v>11700</v>
      </c>
      <c r="G131" s="5">
        <v>10303</v>
      </c>
      <c r="H131">
        <v>3</v>
      </c>
      <c r="J131" t="s">
        <v>86</v>
      </c>
    </row>
    <row r="132" spans="1:10" x14ac:dyDescent="0.25">
      <c r="A132" s="14">
        <v>44525</v>
      </c>
      <c r="B132" s="1">
        <v>181</v>
      </c>
      <c r="C132" s="2" t="s">
        <v>19</v>
      </c>
      <c r="D132" s="3">
        <v>25000</v>
      </c>
      <c r="E132" s="3">
        <f t="shared" ref="E132:E178" si="2">D132*0.17</f>
        <v>4250</v>
      </c>
      <c r="F132" s="3">
        <f t="shared" ref="F132:F139" si="3">SUM(D132:E132)</f>
        <v>29250</v>
      </c>
      <c r="G132" s="5">
        <v>10308</v>
      </c>
      <c r="H132">
        <v>3</v>
      </c>
      <c r="J132" t="s">
        <v>86</v>
      </c>
    </row>
    <row r="133" spans="1:10" x14ac:dyDescent="0.25">
      <c r="A133" s="14">
        <v>44570</v>
      </c>
      <c r="B133" s="1">
        <v>184</v>
      </c>
      <c r="C133" s="2" t="s">
        <v>19</v>
      </c>
      <c r="D133" s="3">
        <v>20000</v>
      </c>
      <c r="E133" s="3">
        <f t="shared" si="2"/>
        <v>3400.0000000000005</v>
      </c>
      <c r="F133" s="3">
        <f t="shared" si="3"/>
        <v>23400</v>
      </c>
      <c r="G133" s="5">
        <v>10334</v>
      </c>
      <c r="H133">
        <v>3</v>
      </c>
      <c r="J133" t="s">
        <v>86</v>
      </c>
    </row>
    <row r="134" spans="1:10" x14ac:dyDescent="0.25">
      <c r="A134" s="14">
        <v>44578</v>
      </c>
      <c r="B134" s="1">
        <v>185</v>
      </c>
      <c r="C134" s="2" t="s">
        <v>19</v>
      </c>
      <c r="D134" s="3">
        <v>11000</v>
      </c>
      <c r="E134" s="3">
        <f t="shared" si="2"/>
        <v>1870.0000000000002</v>
      </c>
      <c r="F134" s="3">
        <f t="shared" si="3"/>
        <v>12870</v>
      </c>
      <c r="G134" s="17">
        <v>10335</v>
      </c>
      <c r="H134">
        <v>3</v>
      </c>
      <c r="J134" t="s">
        <v>86</v>
      </c>
    </row>
    <row r="135" spans="1:10" x14ac:dyDescent="0.25">
      <c r="A135" s="14">
        <v>44578</v>
      </c>
      <c r="B135" s="1">
        <v>186</v>
      </c>
      <c r="C135" s="2" t="s">
        <v>17</v>
      </c>
      <c r="D135" s="3">
        <v>2500</v>
      </c>
      <c r="E135" s="3">
        <f t="shared" si="2"/>
        <v>425.00000000000006</v>
      </c>
      <c r="F135" s="3">
        <f t="shared" si="3"/>
        <v>2925</v>
      </c>
      <c r="G135" s="18">
        <v>10335</v>
      </c>
      <c r="H135">
        <v>3</v>
      </c>
      <c r="J135" t="s">
        <v>86</v>
      </c>
    </row>
    <row r="136" spans="1:10" x14ac:dyDescent="0.25">
      <c r="A136" s="14">
        <v>44578</v>
      </c>
      <c r="B136" s="1">
        <v>187</v>
      </c>
      <c r="C136" s="2" t="s">
        <v>20</v>
      </c>
      <c r="D136" s="3">
        <v>1500</v>
      </c>
      <c r="E136" s="3">
        <f t="shared" si="2"/>
        <v>255.00000000000003</v>
      </c>
      <c r="F136" s="3">
        <f t="shared" si="3"/>
        <v>1755</v>
      </c>
      <c r="G136" s="19">
        <v>10335</v>
      </c>
      <c r="H136">
        <v>3</v>
      </c>
      <c r="J136" t="s">
        <v>86</v>
      </c>
    </row>
    <row r="137" spans="1:10" x14ac:dyDescent="0.25">
      <c r="A137" s="14">
        <v>44608</v>
      </c>
      <c r="B137" s="1">
        <v>189</v>
      </c>
      <c r="C137" s="2" t="s">
        <v>21</v>
      </c>
      <c r="D137" s="3">
        <v>15000</v>
      </c>
      <c r="E137" s="3">
        <f t="shared" si="2"/>
        <v>2550</v>
      </c>
      <c r="F137" s="3">
        <f t="shared" si="3"/>
        <v>17550</v>
      </c>
      <c r="G137" s="5">
        <v>10369</v>
      </c>
      <c r="H137">
        <v>3</v>
      </c>
      <c r="J137" t="s">
        <v>86</v>
      </c>
    </row>
    <row r="138" spans="1:10" x14ac:dyDescent="0.25">
      <c r="A138" s="14">
        <v>44630</v>
      </c>
      <c r="B138" s="17">
        <v>192</v>
      </c>
      <c r="C138" s="2" t="s">
        <v>21</v>
      </c>
      <c r="D138" s="3">
        <v>10000</v>
      </c>
      <c r="E138" s="3">
        <f t="shared" si="2"/>
        <v>1700.0000000000002</v>
      </c>
      <c r="F138" s="3">
        <f t="shared" si="3"/>
        <v>11700</v>
      </c>
      <c r="G138" s="72" t="s">
        <v>81</v>
      </c>
      <c r="H138">
        <v>3</v>
      </c>
      <c r="J138" t="s">
        <v>86</v>
      </c>
    </row>
    <row r="139" spans="1:10" x14ac:dyDescent="0.25">
      <c r="A139" s="14">
        <v>44630</v>
      </c>
      <c r="B139" s="18">
        <v>192</v>
      </c>
      <c r="C139" s="2" t="s">
        <v>17</v>
      </c>
      <c r="D139" s="3">
        <v>2500</v>
      </c>
      <c r="E139" s="3">
        <f t="shared" si="2"/>
        <v>425.00000000000006</v>
      </c>
      <c r="F139" s="3">
        <f t="shared" si="3"/>
        <v>2925</v>
      </c>
      <c r="G139" s="72" t="s">
        <v>81</v>
      </c>
      <c r="H139">
        <v>3</v>
      </c>
      <c r="J139" t="s">
        <v>86</v>
      </c>
    </row>
    <row r="140" spans="1:10" x14ac:dyDescent="0.25">
      <c r="A140" s="14">
        <v>44630</v>
      </c>
      <c r="B140" s="19">
        <v>192</v>
      </c>
      <c r="C140" s="2" t="s">
        <v>16</v>
      </c>
      <c r="D140" s="3">
        <v>5000</v>
      </c>
      <c r="E140" s="3">
        <f t="shared" si="2"/>
        <v>850.00000000000011</v>
      </c>
      <c r="F140" s="3">
        <f t="shared" ref="F140:F146" si="4">SUM(D140:E140)</f>
        <v>5850</v>
      </c>
      <c r="G140" s="72" t="s">
        <v>81</v>
      </c>
      <c r="H140">
        <v>3</v>
      </c>
      <c r="J140" t="s">
        <v>86</v>
      </c>
    </row>
    <row r="141" spans="1:10" x14ac:dyDescent="0.25">
      <c r="A141" s="14">
        <v>44649</v>
      </c>
      <c r="B141" s="1">
        <v>196</v>
      </c>
      <c r="C141" s="2" t="s">
        <v>22</v>
      </c>
      <c r="D141" s="3">
        <v>15000</v>
      </c>
      <c r="E141" s="3">
        <f t="shared" si="2"/>
        <v>2550</v>
      </c>
      <c r="F141" s="3">
        <f t="shared" si="4"/>
        <v>17550</v>
      </c>
      <c r="G141" s="19">
        <v>10393</v>
      </c>
      <c r="H141">
        <v>3</v>
      </c>
      <c r="J141" t="s">
        <v>86</v>
      </c>
    </row>
    <row r="142" spans="1:10" x14ac:dyDescent="0.25">
      <c r="A142" s="14">
        <v>44649</v>
      </c>
      <c r="B142" s="1">
        <v>22426</v>
      </c>
      <c r="C142" s="2" t="s">
        <v>22</v>
      </c>
      <c r="D142" s="3">
        <v>15000</v>
      </c>
      <c r="E142" s="3">
        <f t="shared" si="2"/>
        <v>2550</v>
      </c>
      <c r="F142" s="3">
        <f t="shared" si="4"/>
        <v>17550</v>
      </c>
      <c r="G142" s="19">
        <v>10394</v>
      </c>
      <c r="I142" t="s">
        <v>83</v>
      </c>
      <c r="J142" t="s">
        <v>86</v>
      </c>
    </row>
    <row r="143" spans="1:10" x14ac:dyDescent="0.25">
      <c r="A143" s="14">
        <v>44713</v>
      </c>
      <c r="B143" s="5">
        <v>201</v>
      </c>
      <c r="C143" s="2" t="s">
        <v>22</v>
      </c>
      <c r="D143" s="3">
        <v>10000</v>
      </c>
      <c r="E143" s="3">
        <f t="shared" si="2"/>
        <v>1700.0000000000002</v>
      </c>
      <c r="F143" s="3">
        <f t="shared" si="4"/>
        <v>11700</v>
      </c>
      <c r="G143" s="5">
        <v>10427</v>
      </c>
      <c r="H143">
        <v>3</v>
      </c>
      <c r="J143" t="s">
        <v>86</v>
      </c>
    </row>
    <row r="144" spans="1:10" x14ac:dyDescent="0.25">
      <c r="A144" s="14">
        <v>44713</v>
      </c>
      <c r="B144" s="5">
        <v>2240007</v>
      </c>
      <c r="C144" s="2" t="s">
        <v>22</v>
      </c>
      <c r="D144" s="3">
        <v>62500</v>
      </c>
      <c r="E144" s="3">
        <f t="shared" si="2"/>
        <v>10625</v>
      </c>
      <c r="F144" s="3">
        <f t="shared" si="4"/>
        <v>73125</v>
      </c>
      <c r="G144" s="5" t="s">
        <v>82</v>
      </c>
      <c r="H144">
        <v>5</v>
      </c>
      <c r="I144" t="s">
        <v>83</v>
      </c>
      <c r="J144" t="s">
        <v>86</v>
      </c>
    </row>
    <row r="145" spans="1:10" x14ac:dyDescent="0.25">
      <c r="A145" s="14">
        <v>44783</v>
      </c>
      <c r="B145" s="5">
        <v>207</v>
      </c>
      <c r="C145" s="2" t="s">
        <v>22</v>
      </c>
      <c r="D145" s="3">
        <v>30000</v>
      </c>
      <c r="E145" s="3">
        <f t="shared" si="2"/>
        <v>5100</v>
      </c>
      <c r="F145" s="3">
        <f t="shared" si="4"/>
        <v>35100</v>
      </c>
      <c r="G145" s="5">
        <v>10472</v>
      </c>
      <c r="H145">
        <v>3</v>
      </c>
      <c r="J145" t="s">
        <v>86</v>
      </c>
    </row>
    <row r="146" spans="1:10" x14ac:dyDescent="0.25">
      <c r="A146" s="14">
        <v>44786</v>
      </c>
      <c r="B146" s="5">
        <v>23086</v>
      </c>
      <c r="C146" s="2" t="s">
        <v>22</v>
      </c>
      <c r="D146" s="3">
        <v>30000</v>
      </c>
      <c r="E146" s="3">
        <f t="shared" si="2"/>
        <v>5100</v>
      </c>
      <c r="F146" s="3">
        <f t="shared" si="4"/>
        <v>35100</v>
      </c>
      <c r="G146" s="5">
        <v>10468</v>
      </c>
      <c r="I146" t="s">
        <v>84</v>
      </c>
      <c r="J146" t="s">
        <v>86</v>
      </c>
    </row>
    <row r="147" spans="1:10" x14ac:dyDescent="0.25">
      <c r="A147" s="14">
        <v>44837</v>
      </c>
      <c r="B147" s="5"/>
      <c r="C147" s="2" t="s">
        <v>59</v>
      </c>
      <c r="D147" s="3">
        <v>10000</v>
      </c>
      <c r="E147" s="3">
        <f t="shared" si="2"/>
        <v>1700.0000000000002</v>
      </c>
      <c r="F147" s="3">
        <f t="shared" ref="F147:F148" si="5">SUM(D147:E147)</f>
        <v>11700</v>
      </c>
      <c r="G147" s="5">
        <v>10529</v>
      </c>
      <c r="H147">
        <v>5</v>
      </c>
      <c r="I147" t="s">
        <v>85</v>
      </c>
      <c r="J147" t="s">
        <v>86</v>
      </c>
    </row>
    <row r="148" spans="1:10" ht="15.75" thickBot="1" x14ac:dyDescent="0.3">
      <c r="A148" s="14">
        <v>44837</v>
      </c>
      <c r="B148" s="37">
        <v>211</v>
      </c>
      <c r="C148" s="70" t="s">
        <v>59</v>
      </c>
      <c r="D148" s="36">
        <v>30000</v>
      </c>
      <c r="E148" s="36">
        <f t="shared" si="2"/>
        <v>5100</v>
      </c>
      <c r="F148" s="36">
        <f t="shared" si="5"/>
        <v>35100</v>
      </c>
      <c r="G148" s="37">
        <v>10528</v>
      </c>
      <c r="H148" s="39">
        <v>3</v>
      </c>
      <c r="I148" s="39"/>
      <c r="J148" s="39" t="s">
        <v>86</v>
      </c>
    </row>
    <row r="149" spans="1:10" x14ac:dyDescent="0.25">
      <c r="A149" s="14">
        <v>44745</v>
      </c>
      <c r="B149" s="1">
        <v>394</v>
      </c>
      <c r="C149" s="2" t="s">
        <v>22</v>
      </c>
      <c r="D149" s="3">
        <v>35000</v>
      </c>
      <c r="E149" s="3">
        <f t="shared" si="2"/>
        <v>5950</v>
      </c>
      <c r="F149" s="3">
        <f>SUM(D149:E149)</f>
        <v>40950</v>
      </c>
      <c r="G149" s="15"/>
      <c r="H149">
        <v>5</v>
      </c>
      <c r="J149" t="s">
        <v>88</v>
      </c>
    </row>
    <row r="150" spans="1:10" x14ac:dyDescent="0.25">
      <c r="A150" s="14">
        <v>44813</v>
      </c>
      <c r="B150" s="17">
        <v>403</v>
      </c>
      <c r="C150" s="2" t="s">
        <v>59</v>
      </c>
      <c r="D150" s="3">
        <v>70000</v>
      </c>
      <c r="E150" s="3">
        <f t="shared" si="2"/>
        <v>11900</v>
      </c>
      <c r="F150" s="3">
        <f t="shared" ref="F150:F154" si="6">SUM(D150:E150)</f>
        <v>81900</v>
      </c>
      <c r="G150" s="22" t="s">
        <v>87</v>
      </c>
      <c r="H150">
        <v>5</v>
      </c>
      <c r="J150" t="s">
        <v>88</v>
      </c>
    </row>
    <row r="151" spans="1:10" x14ac:dyDescent="0.25">
      <c r="A151" s="14">
        <v>44813</v>
      </c>
      <c r="B151" s="18">
        <v>403</v>
      </c>
      <c r="C151" s="2" t="s">
        <v>22</v>
      </c>
      <c r="D151" s="3">
        <v>26000</v>
      </c>
      <c r="E151" s="3">
        <f t="shared" si="2"/>
        <v>4420</v>
      </c>
      <c r="F151" s="3">
        <f t="shared" si="6"/>
        <v>30420</v>
      </c>
      <c r="G151" s="25" t="s">
        <v>87</v>
      </c>
      <c r="H151">
        <v>5</v>
      </c>
      <c r="J151" t="s">
        <v>88</v>
      </c>
    </row>
    <row r="152" spans="1:10" x14ac:dyDescent="0.25">
      <c r="A152" s="14">
        <v>44813</v>
      </c>
      <c r="B152" s="19">
        <v>403</v>
      </c>
      <c r="C152" s="2" t="s">
        <v>59</v>
      </c>
      <c r="D152" s="3">
        <v>54000</v>
      </c>
      <c r="E152" s="3">
        <f t="shared" si="2"/>
        <v>9180</v>
      </c>
      <c r="F152" s="3">
        <f t="shared" si="6"/>
        <v>63180</v>
      </c>
      <c r="G152" s="23" t="s">
        <v>87</v>
      </c>
      <c r="H152">
        <v>5</v>
      </c>
      <c r="J152" t="s">
        <v>88</v>
      </c>
    </row>
    <row r="153" spans="1:10" x14ac:dyDescent="0.25">
      <c r="A153" s="14">
        <v>44813</v>
      </c>
      <c r="B153" s="1">
        <v>394</v>
      </c>
      <c r="C153" s="2" t="s">
        <v>59</v>
      </c>
      <c r="D153" s="3">
        <v>33000</v>
      </c>
      <c r="E153" s="3">
        <f t="shared" si="2"/>
        <v>5610</v>
      </c>
      <c r="F153" s="3">
        <f>SUM(D153:E153)</f>
        <v>38610</v>
      </c>
      <c r="G153" s="16"/>
      <c r="H153">
        <v>5</v>
      </c>
      <c r="J153" t="s">
        <v>88</v>
      </c>
    </row>
    <row r="154" spans="1:10" ht="15.75" thickBot="1" x14ac:dyDescent="0.3">
      <c r="A154" s="14">
        <v>44813</v>
      </c>
      <c r="B154" s="69"/>
      <c r="C154" s="70" t="s">
        <v>22</v>
      </c>
      <c r="D154" s="36">
        <v>50000</v>
      </c>
      <c r="E154" s="36">
        <f t="shared" si="2"/>
        <v>8500</v>
      </c>
      <c r="F154" s="36">
        <f t="shared" si="6"/>
        <v>58500</v>
      </c>
      <c r="G154" s="71">
        <v>10509</v>
      </c>
      <c r="H154" s="39">
        <v>5</v>
      </c>
      <c r="I154" s="39" t="s">
        <v>89</v>
      </c>
      <c r="J154" s="39" t="s">
        <v>88</v>
      </c>
    </row>
    <row r="155" spans="1:10" x14ac:dyDescent="0.25">
      <c r="A155" s="14">
        <v>44787</v>
      </c>
      <c r="B155" s="1">
        <v>875</v>
      </c>
      <c r="C155" s="2" t="s">
        <v>22</v>
      </c>
      <c r="D155" s="3">
        <v>45600</v>
      </c>
      <c r="E155" s="3">
        <f t="shared" si="2"/>
        <v>7752.0000000000009</v>
      </c>
      <c r="F155" s="3">
        <f>SUM(D155:E155)</f>
        <v>53352</v>
      </c>
      <c r="G155" s="5" t="s">
        <v>90</v>
      </c>
      <c r="J155" t="s">
        <v>92</v>
      </c>
    </row>
    <row r="156" spans="1:10" x14ac:dyDescent="0.25">
      <c r="A156" s="14">
        <v>44805</v>
      </c>
      <c r="B156" s="1">
        <v>877</v>
      </c>
      <c r="C156" s="2" t="s">
        <v>22</v>
      </c>
      <c r="D156" s="3">
        <v>68400</v>
      </c>
      <c r="E156" s="3">
        <f t="shared" si="2"/>
        <v>11628</v>
      </c>
      <c r="F156" s="3">
        <f t="shared" ref="F156:F157" si="7">SUM(D156:E156)</f>
        <v>80028</v>
      </c>
      <c r="G156" s="5" t="s">
        <v>91</v>
      </c>
      <c r="J156" t="s">
        <v>92</v>
      </c>
    </row>
    <row r="157" spans="1:10" ht="15.75" thickBot="1" x14ac:dyDescent="0.3">
      <c r="A157" s="14">
        <v>44826</v>
      </c>
      <c r="B157" s="69">
        <v>895</v>
      </c>
      <c r="C157" s="70" t="s">
        <v>22</v>
      </c>
      <c r="D157" s="36">
        <v>68400</v>
      </c>
      <c r="E157" s="36">
        <f t="shared" si="2"/>
        <v>11628</v>
      </c>
      <c r="F157" s="36">
        <f t="shared" si="7"/>
        <v>80028</v>
      </c>
      <c r="G157" s="37">
        <v>10521</v>
      </c>
      <c r="H157" s="39"/>
      <c r="I157" s="39"/>
      <c r="J157" s="39" t="s">
        <v>92</v>
      </c>
    </row>
    <row r="158" spans="1:10" ht="15.75" thickBot="1" x14ac:dyDescent="0.3">
      <c r="A158" s="14">
        <v>44815</v>
      </c>
      <c r="B158" s="63">
        <v>312</v>
      </c>
      <c r="C158" s="64" t="s">
        <v>22</v>
      </c>
      <c r="D158" s="65">
        <v>100000</v>
      </c>
      <c r="E158" s="65">
        <f t="shared" si="2"/>
        <v>17000</v>
      </c>
      <c r="F158" s="65">
        <f>SUM(D158:E158)</f>
        <v>117000</v>
      </c>
      <c r="G158" s="67">
        <v>10480</v>
      </c>
      <c r="H158" s="67">
        <v>3</v>
      </c>
      <c r="I158" s="67"/>
      <c r="J158" s="68" t="s">
        <v>93</v>
      </c>
    </row>
    <row r="159" spans="1:10" x14ac:dyDescent="0.25">
      <c r="A159" s="14">
        <v>44815</v>
      </c>
      <c r="B159" s="1">
        <v>3064</v>
      </c>
      <c r="C159" s="2" t="s">
        <v>59</v>
      </c>
      <c r="D159" s="3">
        <v>20000</v>
      </c>
      <c r="E159" s="3">
        <f t="shared" si="2"/>
        <v>3400.0000000000005</v>
      </c>
      <c r="F159" s="3">
        <f>SUM(D159:E159)</f>
        <v>23400</v>
      </c>
      <c r="G159" s="5">
        <v>10480</v>
      </c>
      <c r="J159" t="s">
        <v>76</v>
      </c>
    </row>
    <row r="160" spans="1:10" x14ac:dyDescent="0.25">
      <c r="A160" s="14">
        <v>44818</v>
      </c>
      <c r="B160" s="1">
        <v>3066</v>
      </c>
      <c r="C160" s="2" t="s">
        <v>59</v>
      </c>
      <c r="D160" s="3">
        <v>30000</v>
      </c>
      <c r="E160" s="3">
        <f t="shared" si="2"/>
        <v>5100</v>
      </c>
      <c r="F160" s="3">
        <f t="shared" ref="F160:F161" si="8">SUM(D160:E160)</f>
        <v>35100</v>
      </c>
      <c r="G160" s="5">
        <v>10503</v>
      </c>
      <c r="J160" t="s">
        <v>76</v>
      </c>
    </row>
    <row r="161" spans="1:10" x14ac:dyDescent="0.25">
      <c r="A161" s="14">
        <v>44818</v>
      </c>
      <c r="B161" s="1">
        <v>3066</v>
      </c>
      <c r="C161" s="2" t="s">
        <v>94</v>
      </c>
      <c r="D161" s="3">
        <v>9000</v>
      </c>
      <c r="E161" s="3">
        <f t="shared" si="2"/>
        <v>1530</v>
      </c>
      <c r="F161" s="3">
        <f t="shared" si="8"/>
        <v>10530</v>
      </c>
      <c r="G161" s="5">
        <v>10503</v>
      </c>
      <c r="I161" s="74" t="s">
        <v>95</v>
      </c>
      <c r="J161" t="s">
        <v>76</v>
      </c>
    </row>
    <row r="162" spans="1:10" x14ac:dyDescent="0.25">
      <c r="A162" s="14">
        <v>44826</v>
      </c>
      <c r="B162" s="1">
        <v>3068</v>
      </c>
      <c r="C162" s="2" t="s">
        <v>94</v>
      </c>
      <c r="D162" s="3">
        <v>22000</v>
      </c>
      <c r="E162" s="3">
        <f t="shared" si="2"/>
        <v>3740.0000000000005</v>
      </c>
      <c r="F162" s="3">
        <f t="shared" ref="F162:F169" si="9">SUM(D162:E162)</f>
        <v>25740</v>
      </c>
      <c r="G162" s="5">
        <v>10514</v>
      </c>
      <c r="J162" t="s">
        <v>76</v>
      </c>
    </row>
    <row r="163" spans="1:10" x14ac:dyDescent="0.25">
      <c r="A163" s="14">
        <v>44826</v>
      </c>
      <c r="B163" s="1">
        <v>3068</v>
      </c>
      <c r="C163" s="2" t="s">
        <v>59</v>
      </c>
      <c r="D163" s="3">
        <v>12000</v>
      </c>
      <c r="E163" s="3">
        <f t="shared" si="2"/>
        <v>2040.0000000000002</v>
      </c>
      <c r="F163" s="3">
        <f t="shared" si="9"/>
        <v>14040</v>
      </c>
      <c r="G163" s="5">
        <v>10514</v>
      </c>
      <c r="J163" t="s">
        <v>76</v>
      </c>
    </row>
    <row r="164" spans="1:10" x14ac:dyDescent="0.25">
      <c r="A164" s="14">
        <v>44826</v>
      </c>
      <c r="B164" s="1">
        <v>3067</v>
      </c>
      <c r="C164" s="73" t="s">
        <v>18</v>
      </c>
      <c r="D164" s="3">
        <v>70000</v>
      </c>
      <c r="E164" s="3">
        <f t="shared" si="2"/>
        <v>11900</v>
      </c>
      <c r="F164" s="3">
        <f t="shared" si="9"/>
        <v>81900</v>
      </c>
      <c r="G164" s="5">
        <v>10515</v>
      </c>
      <c r="I164" t="s">
        <v>96</v>
      </c>
      <c r="J164" t="s">
        <v>76</v>
      </c>
    </row>
    <row r="165" spans="1:10" x14ac:dyDescent="0.25">
      <c r="A165" s="14">
        <v>44833</v>
      </c>
      <c r="B165" s="1">
        <v>3076</v>
      </c>
      <c r="C165" s="2" t="s">
        <v>94</v>
      </c>
      <c r="D165" s="3">
        <v>28000</v>
      </c>
      <c r="E165" s="3">
        <f t="shared" si="2"/>
        <v>4760</v>
      </c>
      <c r="F165" s="3">
        <f t="shared" si="9"/>
        <v>32760</v>
      </c>
      <c r="G165" s="5">
        <v>10524</v>
      </c>
      <c r="J165" t="s">
        <v>76</v>
      </c>
    </row>
    <row r="166" spans="1:10" x14ac:dyDescent="0.25">
      <c r="A166" s="75">
        <v>44833</v>
      </c>
      <c r="B166" s="76">
        <v>3076</v>
      </c>
      <c r="C166" s="77" t="s">
        <v>59</v>
      </c>
      <c r="D166" s="78">
        <v>8000</v>
      </c>
      <c r="E166" s="78">
        <f t="shared" si="2"/>
        <v>1360</v>
      </c>
      <c r="F166" s="78">
        <f t="shared" si="9"/>
        <v>9360</v>
      </c>
      <c r="G166" s="79">
        <v>10523</v>
      </c>
      <c r="J166" t="s">
        <v>76</v>
      </c>
    </row>
    <row r="167" spans="1:10" x14ac:dyDescent="0.25">
      <c r="A167" s="14">
        <v>44833</v>
      </c>
      <c r="B167" s="79">
        <v>3076</v>
      </c>
      <c r="C167" s="77" t="s">
        <v>18</v>
      </c>
      <c r="D167" s="78">
        <v>8000</v>
      </c>
      <c r="E167" s="78">
        <f t="shared" si="2"/>
        <v>1360</v>
      </c>
      <c r="F167" s="78">
        <f t="shared" si="9"/>
        <v>9360</v>
      </c>
      <c r="G167" s="79">
        <v>10523</v>
      </c>
      <c r="I167" t="s">
        <v>103</v>
      </c>
      <c r="J167" t="s">
        <v>76</v>
      </c>
    </row>
    <row r="168" spans="1:10" x14ac:dyDescent="0.25">
      <c r="A168" s="14">
        <v>44833</v>
      </c>
      <c r="B168" s="82">
        <v>3076</v>
      </c>
      <c r="C168" s="83" t="s">
        <v>18</v>
      </c>
      <c r="D168" s="84">
        <v>1500</v>
      </c>
      <c r="E168" s="84">
        <f t="shared" si="2"/>
        <v>255.00000000000003</v>
      </c>
      <c r="F168" s="84">
        <f t="shared" si="9"/>
        <v>1755</v>
      </c>
      <c r="G168" s="82">
        <v>10523</v>
      </c>
      <c r="I168" t="s">
        <v>104</v>
      </c>
      <c r="J168" t="s">
        <v>76</v>
      </c>
    </row>
    <row r="169" spans="1:10" x14ac:dyDescent="0.25">
      <c r="A169" s="14">
        <v>44810</v>
      </c>
      <c r="B169" s="85">
        <v>3077</v>
      </c>
      <c r="C169" s="81" t="s">
        <v>59</v>
      </c>
      <c r="D169" s="86">
        <v>27000</v>
      </c>
      <c r="E169" s="86">
        <f t="shared" si="2"/>
        <v>4590</v>
      </c>
      <c r="F169" s="86">
        <f t="shared" si="9"/>
        <v>31590</v>
      </c>
      <c r="G169" s="85">
        <v>10531</v>
      </c>
      <c r="H169" s="81"/>
      <c r="I169" s="81"/>
      <c r="J169" s="81" t="s">
        <v>76</v>
      </c>
    </row>
    <row r="170" spans="1:10" x14ac:dyDescent="0.25">
      <c r="A170" s="14">
        <v>44847</v>
      </c>
      <c r="B170" s="85">
        <v>3081</v>
      </c>
      <c r="C170" s="81" t="s">
        <v>59</v>
      </c>
      <c r="D170" s="86">
        <v>20000</v>
      </c>
      <c r="E170" s="86">
        <f t="shared" si="2"/>
        <v>3400.0000000000005</v>
      </c>
      <c r="F170" s="86">
        <f t="shared" ref="F170:F177" si="10">SUM(D170:E170)</f>
        <v>23400</v>
      </c>
      <c r="G170" s="85">
        <v>10540</v>
      </c>
      <c r="H170" s="81"/>
      <c r="I170" s="81"/>
      <c r="J170" s="81" t="s">
        <v>76</v>
      </c>
    </row>
    <row r="171" spans="1:10" x14ac:dyDescent="0.25">
      <c r="A171" s="14">
        <v>44853</v>
      </c>
      <c r="B171" s="85">
        <v>3083</v>
      </c>
      <c r="C171" s="81" t="s">
        <v>59</v>
      </c>
      <c r="D171" s="86">
        <v>20000</v>
      </c>
      <c r="E171" s="86">
        <f t="shared" si="2"/>
        <v>3400.0000000000005</v>
      </c>
      <c r="F171" s="86">
        <f t="shared" si="10"/>
        <v>23400</v>
      </c>
      <c r="G171" s="85">
        <v>10542</v>
      </c>
      <c r="H171" s="81"/>
      <c r="I171" s="81"/>
      <c r="J171" s="81" t="s">
        <v>76</v>
      </c>
    </row>
    <row r="172" spans="1:10" x14ac:dyDescent="0.25">
      <c r="A172" s="14">
        <v>44853</v>
      </c>
      <c r="B172" s="85">
        <v>3083</v>
      </c>
      <c r="C172" s="81" t="s">
        <v>61</v>
      </c>
      <c r="D172" s="86">
        <v>20000</v>
      </c>
      <c r="E172" s="86">
        <f t="shared" si="2"/>
        <v>3400.0000000000005</v>
      </c>
      <c r="F172" s="86">
        <f t="shared" si="10"/>
        <v>23400</v>
      </c>
      <c r="G172" s="85">
        <v>10542</v>
      </c>
      <c r="H172" s="81"/>
      <c r="I172" s="87" t="s">
        <v>106</v>
      </c>
      <c r="J172" s="81" t="s">
        <v>76</v>
      </c>
    </row>
    <row r="173" spans="1:10" x14ac:dyDescent="0.25">
      <c r="A173" s="14">
        <v>44861</v>
      </c>
      <c r="B173" s="85">
        <v>3084</v>
      </c>
      <c r="C173" s="81" t="s">
        <v>59</v>
      </c>
      <c r="D173" s="86">
        <v>10000</v>
      </c>
      <c r="E173" s="86">
        <f t="shared" si="2"/>
        <v>1700.0000000000002</v>
      </c>
      <c r="F173" s="86">
        <f t="shared" ref="F173" si="11">SUM(D173:E173)</f>
        <v>11700</v>
      </c>
      <c r="G173" s="85">
        <v>10550</v>
      </c>
      <c r="H173" s="81"/>
      <c r="I173" s="81"/>
      <c r="J173" s="81" t="s">
        <v>76</v>
      </c>
    </row>
    <row r="174" spans="1:10" x14ac:dyDescent="0.25">
      <c r="A174" s="14">
        <v>44867</v>
      </c>
      <c r="B174" s="85">
        <v>2132</v>
      </c>
      <c r="C174" s="81" t="s">
        <v>59</v>
      </c>
      <c r="D174" s="86">
        <f>12000+13200</f>
        <v>25200</v>
      </c>
      <c r="E174" s="86">
        <f t="shared" si="2"/>
        <v>4284</v>
      </c>
      <c r="F174" s="86">
        <f t="shared" ref="F174" si="12">SUM(D174:E174)</f>
        <v>29484</v>
      </c>
      <c r="G174" s="85">
        <v>10555</v>
      </c>
      <c r="H174" s="81"/>
      <c r="I174" s="81" t="s">
        <v>107</v>
      </c>
      <c r="J174" s="81" t="s">
        <v>76</v>
      </c>
    </row>
    <row r="175" spans="1:10" x14ac:dyDescent="0.25">
      <c r="A175" s="14">
        <v>44875</v>
      </c>
      <c r="B175" s="85"/>
      <c r="C175" s="81" t="s">
        <v>61</v>
      </c>
      <c r="D175" s="86">
        <v>20000</v>
      </c>
      <c r="E175" s="86">
        <f t="shared" si="2"/>
        <v>3400.0000000000005</v>
      </c>
      <c r="F175" s="86">
        <f t="shared" ref="F175:F177" si="13">SUM(D175:E175)</f>
        <v>23400</v>
      </c>
      <c r="G175" s="85">
        <v>10561</v>
      </c>
      <c r="H175" s="81"/>
      <c r="I175" s="87" t="s">
        <v>106</v>
      </c>
      <c r="J175" s="81" t="s">
        <v>76</v>
      </c>
    </row>
    <row r="176" spans="1:10" x14ac:dyDescent="0.25">
      <c r="A176" s="14">
        <v>44875</v>
      </c>
      <c r="B176" s="85"/>
      <c r="C176" s="81" t="s">
        <v>59</v>
      </c>
      <c r="D176" s="86">
        <v>9000</v>
      </c>
      <c r="E176" s="86">
        <f t="shared" si="2"/>
        <v>1530</v>
      </c>
      <c r="F176" s="86">
        <f t="shared" si="13"/>
        <v>10530</v>
      </c>
      <c r="G176" s="85">
        <v>10561</v>
      </c>
      <c r="H176" s="81"/>
      <c r="I176" s="81"/>
      <c r="J176" s="81" t="s">
        <v>76</v>
      </c>
    </row>
    <row r="177" spans="1:10" ht="15.75" thickBot="1" x14ac:dyDescent="0.3">
      <c r="A177" s="14">
        <v>44875</v>
      </c>
      <c r="B177" s="33"/>
      <c r="C177" s="39" t="s">
        <v>105</v>
      </c>
      <c r="D177" s="35">
        <v>1300</v>
      </c>
      <c r="E177" s="35">
        <f t="shared" si="2"/>
        <v>221.00000000000003</v>
      </c>
      <c r="F177" s="35">
        <f t="shared" si="13"/>
        <v>1521</v>
      </c>
      <c r="G177" s="33">
        <v>10561</v>
      </c>
      <c r="H177" s="39"/>
      <c r="I177" s="39" t="s">
        <v>104</v>
      </c>
      <c r="J177" s="39" t="s">
        <v>76</v>
      </c>
    </row>
    <row r="178" spans="1:10" x14ac:dyDescent="0.25">
      <c r="A178" s="14">
        <v>44640</v>
      </c>
      <c r="B178" s="1">
        <v>15</v>
      </c>
      <c r="C178" s="2" t="s">
        <v>22</v>
      </c>
      <c r="D178" s="3">
        <v>36500</v>
      </c>
      <c r="E178" s="3">
        <f t="shared" si="2"/>
        <v>6205</v>
      </c>
      <c r="F178" s="3">
        <f>SUM(D178:E178)</f>
        <v>42705</v>
      </c>
      <c r="G178" s="5">
        <v>10387</v>
      </c>
      <c r="H178">
        <v>5</v>
      </c>
      <c r="J178" s="57" t="s">
        <v>101</v>
      </c>
    </row>
    <row r="179" spans="1:10" x14ac:dyDescent="0.25">
      <c r="A179" s="14">
        <v>44654</v>
      </c>
      <c r="B179" s="5">
        <v>16</v>
      </c>
      <c r="C179" s="2" t="s">
        <v>22</v>
      </c>
      <c r="D179" s="3">
        <v>16000</v>
      </c>
      <c r="E179" s="3">
        <v>2720</v>
      </c>
      <c r="F179" s="3">
        <v>18720</v>
      </c>
      <c r="G179" s="5">
        <v>10399</v>
      </c>
      <c r="H179">
        <v>5</v>
      </c>
      <c r="J179" s="57" t="s">
        <v>101</v>
      </c>
    </row>
    <row r="180" spans="1:10" x14ac:dyDescent="0.25">
      <c r="A180" s="14">
        <v>44679</v>
      </c>
      <c r="B180" s="5">
        <v>18</v>
      </c>
      <c r="C180" s="2" t="s">
        <v>22</v>
      </c>
      <c r="D180" s="3">
        <v>10000</v>
      </c>
      <c r="E180" s="3">
        <v>1700.0000000000002</v>
      </c>
      <c r="F180" s="3">
        <v>11700</v>
      </c>
      <c r="G180" s="5">
        <v>10415</v>
      </c>
      <c r="H180">
        <v>5</v>
      </c>
      <c r="J180" s="57" t="s">
        <v>101</v>
      </c>
    </row>
    <row r="181" spans="1:10" x14ac:dyDescent="0.25">
      <c r="A181" s="14">
        <v>44813</v>
      </c>
      <c r="B181" s="1">
        <v>25</v>
      </c>
      <c r="C181" s="2" t="s">
        <v>78</v>
      </c>
      <c r="D181" s="3">
        <v>75000</v>
      </c>
      <c r="E181" s="3">
        <f t="shared" ref="E181:E187" si="14">D181*0.17</f>
        <v>12750.000000000002</v>
      </c>
      <c r="F181" s="3">
        <f t="shared" ref="F181:F183" si="15">SUM(D181:E181)</f>
        <v>87750</v>
      </c>
      <c r="G181" s="13" t="s">
        <v>97</v>
      </c>
      <c r="H181">
        <v>5</v>
      </c>
      <c r="J181" s="57" t="s">
        <v>101</v>
      </c>
    </row>
    <row r="182" spans="1:10" x14ac:dyDescent="0.25">
      <c r="A182" s="14">
        <v>44824</v>
      </c>
      <c r="B182" s="88"/>
      <c r="C182" s="44" t="s">
        <v>78</v>
      </c>
      <c r="D182" s="89">
        <f>F182/1.17</f>
        <v>10256.410256410258</v>
      </c>
      <c r="E182" s="89">
        <f t="shared" si="14"/>
        <v>1743.5897435897439</v>
      </c>
      <c r="F182" s="80">
        <v>12000</v>
      </c>
      <c r="G182" s="80" t="s">
        <v>98</v>
      </c>
      <c r="H182" t="s">
        <v>63</v>
      </c>
      <c r="J182" s="57" t="s">
        <v>101</v>
      </c>
    </row>
    <row r="183" spans="1:10" x14ac:dyDescent="0.25">
      <c r="A183" s="14">
        <v>44825</v>
      </c>
      <c r="B183" s="1">
        <v>27</v>
      </c>
      <c r="C183" s="2" t="s">
        <v>78</v>
      </c>
      <c r="D183" s="3">
        <v>59250</v>
      </c>
      <c r="E183" s="3">
        <f t="shared" si="14"/>
        <v>10072.5</v>
      </c>
      <c r="F183" s="3">
        <f t="shared" si="15"/>
        <v>69322.5</v>
      </c>
      <c r="G183" s="3" t="s">
        <v>99</v>
      </c>
      <c r="H183" s="2">
        <v>5</v>
      </c>
      <c r="I183" s="2" t="s">
        <v>100</v>
      </c>
      <c r="J183" s="77" t="s">
        <v>101</v>
      </c>
    </row>
    <row r="184" spans="1:10" ht="15.75" thickBot="1" x14ac:dyDescent="0.3">
      <c r="A184" s="14">
        <v>44867</v>
      </c>
      <c r="B184" s="69">
        <v>29</v>
      </c>
      <c r="C184" s="70" t="s">
        <v>78</v>
      </c>
      <c r="D184" s="36">
        <v>55000</v>
      </c>
      <c r="E184" s="36">
        <f t="shared" si="14"/>
        <v>9350</v>
      </c>
      <c r="F184" s="36">
        <f t="shared" ref="F184" si="16">SUM(D184:E184)</f>
        <v>64350</v>
      </c>
      <c r="G184" s="37">
        <v>10553</v>
      </c>
      <c r="H184" s="90">
        <v>5</v>
      </c>
      <c r="I184" s="70" t="s">
        <v>108</v>
      </c>
      <c r="J184" s="90" t="s">
        <v>101</v>
      </c>
    </row>
    <row r="185" spans="1:10" x14ac:dyDescent="0.25">
      <c r="A185" s="14">
        <v>44712</v>
      </c>
      <c r="B185" s="1">
        <v>113</v>
      </c>
      <c r="C185" s="2" t="s">
        <v>22</v>
      </c>
      <c r="D185" s="3">
        <v>10000</v>
      </c>
      <c r="E185" s="3">
        <f t="shared" si="14"/>
        <v>1700.0000000000002</v>
      </c>
      <c r="F185" s="3">
        <f>SUM(D185:E185)</f>
        <v>11700</v>
      </c>
      <c r="G185" s="5">
        <v>10425</v>
      </c>
      <c r="H185">
        <v>3</v>
      </c>
      <c r="J185" t="s">
        <v>102</v>
      </c>
    </row>
    <row r="186" spans="1:10" x14ac:dyDescent="0.25">
      <c r="A186" s="14">
        <v>44857</v>
      </c>
      <c r="B186" s="5">
        <v>118</v>
      </c>
      <c r="C186" s="2" t="s">
        <v>22</v>
      </c>
      <c r="D186" s="3">
        <v>50000</v>
      </c>
      <c r="E186" s="3">
        <f t="shared" si="14"/>
        <v>8500</v>
      </c>
      <c r="F186" s="3">
        <f t="shared" ref="F186:F187" si="17">SUM(D186:E186)</f>
        <v>58500</v>
      </c>
      <c r="G186" s="5">
        <v>10498</v>
      </c>
      <c r="H186">
        <v>3</v>
      </c>
      <c r="J186" t="s">
        <v>102</v>
      </c>
    </row>
    <row r="187" spans="1:10" x14ac:dyDescent="0.25">
      <c r="A187" s="14">
        <v>44857</v>
      </c>
      <c r="B187" s="5">
        <v>119</v>
      </c>
      <c r="C187" s="2" t="s">
        <v>22</v>
      </c>
      <c r="D187" s="3">
        <v>15000</v>
      </c>
      <c r="E187" s="3">
        <f t="shared" si="14"/>
        <v>2550</v>
      </c>
      <c r="F187" s="3">
        <f t="shared" si="17"/>
        <v>17550</v>
      </c>
      <c r="G187" s="5">
        <v>10544</v>
      </c>
      <c r="H187">
        <v>3</v>
      </c>
      <c r="J187" t="s">
        <v>102</v>
      </c>
    </row>
  </sheetData>
  <autoFilter ref="A1:J187" xr:uid="{35C247C2-487C-40E1-BBBD-897A894D21CF}"/>
  <phoneticPr fontId="2" type="noConversion"/>
  <conditionalFormatting sqref="G26 D2:D10 D13:D15 D17 D21:D23 E4:E27 E166:E169 F160:F169">
    <cfRule type="cellIs" dxfId="87" priority="98" operator="equal">
      <formula>0</formula>
    </cfRule>
  </conditionalFormatting>
  <conditionalFormatting sqref="D11:D12">
    <cfRule type="cellIs" dxfId="86" priority="97" operator="equal">
      <formula>0</formula>
    </cfRule>
  </conditionalFormatting>
  <conditionalFormatting sqref="D26:D27">
    <cfRule type="cellIs" dxfId="85" priority="96" operator="equal">
      <formula>0</formula>
    </cfRule>
  </conditionalFormatting>
  <conditionalFormatting sqref="D28:F41 D43:F43">
    <cfRule type="cellIs" dxfId="84" priority="95" operator="equal">
      <formula>0</formula>
    </cfRule>
  </conditionalFormatting>
  <conditionalFormatting sqref="D42:F42">
    <cfRule type="cellIs" dxfId="83" priority="94" operator="equal">
      <formula>0</formula>
    </cfRule>
  </conditionalFormatting>
  <conditionalFormatting sqref="D44:E44">
    <cfRule type="cellIs" dxfId="82" priority="93" operator="equal">
      <formula>0</formula>
    </cfRule>
  </conditionalFormatting>
  <conditionalFormatting sqref="D45:F48">
    <cfRule type="cellIs" dxfId="81" priority="92" operator="equal">
      <formula>0</formula>
    </cfRule>
  </conditionalFormatting>
  <conditionalFormatting sqref="D49:E49">
    <cfRule type="cellIs" dxfId="80" priority="91" operator="equal">
      <formula>0</formula>
    </cfRule>
  </conditionalFormatting>
  <conditionalFormatting sqref="D50:F52">
    <cfRule type="cellIs" dxfId="79" priority="90" operator="equal">
      <formula>0</formula>
    </cfRule>
  </conditionalFormatting>
  <conditionalFormatting sqref="D54:F54">
    <cfRule type="cellIs" dxfId="78" priority="89" operator="equal">
      <formula>0</formula>
    </cfRule>
  </conditionalFormatting>
  <conditionalFormatting sqref="D53:F53">
    <cfRule type="cellIs" dxfId="77" priority="88" operator="equal">
      <formula>0</formula>
    </cfRule>
  </conditionalFormatting>
  <conditionalFormatting sqref="D56:F56">
    <cfRule type="cellIs" dxfId="76" priority="87" operator="equal">
      <formula>0</formula>
    </cfRule>
  </conditionalFormatting>
  <conditionalFormatting sqref="D55:F55">
    <cfRule type="cellIs" dxfId="75" priority="86" operator="equal">
      <formula>0</formula>
    </cfRule>
  </conditionalFormatting>
  <conditionalFormatting sqref="D57:E57">
    <cfRule type="cellIs" dxfId="74" priority="85" operator="equal">
      <formula>0</formula>
    </cfRule>
  </conditionalFormatting>
  <conditionalFormatting sqref="D59:F59">
    <cfRule type="cellIs" dxfId="73" priority="84" operator="equal">
      <formula>0</formula>
    </cfRule>
  </conditionalFormatting>
  <conditionalFormatting sqref="D58:F58">
    <cfRule type="cellIs" dxfId="72" priority="83" operator="equal">
      <formula>0</formula>
    </cfRule>
  </conditionalFormatting>
  <conditionalFormatting sqref="E60">
    <cfRule type="cellIs" dxfId="71" priority="82" operator="equal">
      <formula>0</formula>
    </cfRule>
  </conditionalFormatting>
  <conditionalFormatting sqref="D60">
    <cfRule type="cellIs" dxfId="70" priority="81" operator="equal">
      <formula>0</formula>
    </cfRule>
  </conditionalFormatting>
  <conditionalFormatting sqref="D62:F62">
    <cfRule type="cellIs" dxfId="69" priority="80" operator="equal">
      <formula>0</formula>
    </cfRule>
  </conditionalFormatting>
  <conditionalFormatting sqref="D61:F61">
    <cfRule type="cellIs" dxfId="68" priority="79" operator="equal">
      <formula>0</formula>
    </cfRule>
  </conditionalFormatting>
  <conditionalFormatting sqref="D64:F64">
    <cfRule type="cellIs" dxfId="67" priority="78" operator="equal">
      <formula>0</formula>
    </cfRule>
  </conditionalFormatting>
  <conditionalFormatting sqref="D63:F63">
    <cfRule type="cellIs" dxfId="66" priority="77" operator="equal">
      <formula>0</formula>
    </cfRule>
  </conditionalFormatting>
  <conditionalFormatting sqref="D66:F66 D68:F68">
    <cfRule type="cellIs" dxfId="65" priority="76" operator="equal">
      <formula>0</formula>
    </cfRule>
  </conditionalFormatting>
  <conditionalFormatting sqref="D65:F65 D67:F67">
    <cfRule type="cellIs" dxfId="64" priority="75" operator="equal">
      <formula>0</formula>
    </cfRule>
  </conditionalFormatting>
  <conditionalFormatting sqref="D72">
    <cfRule type="cellIs" dxfId="63" priority="74" operator="equal">
      <formula>0</formula>
    </cfRule>
  </conditionalFormatting>
  <conditionalFormatting sqref="D70:F70">
    <cfRule type="cellIs" dxfId="62" priority="73" operator="equal">
      <formula>0</formula>
    </cfRule>
  </conditionalFormatting>
  <conditionalFormatting sqref="D69:F69">
    <cfRule type="cellIs" dxfId="61" priority="72" operator="equal">
      <formula>0</formula>
    </cfRule>
  </conditionalFormatting>
  <conditionalFormatting sqref="E71:E72">
    <cfRule type="cellIs" dxfId="60" priority="71" operator="equal">
      <formula>0</formula>
    </cfRule>
  </conditionalFormatting>
  <conditionalFormatting sqref="D71">
    <cfRule type="cellIs" dxfId="59" priority="70" operator="equal">
      <formula>0</formula>
    </cfRule>
  </conditionalFormatting>
  <conditionalFormatting sqref="H26">
    <cfRule type="cellIs" dxfId="58" priority="69" operator="equal">
      <formula>0</formula>
    </cfRule>
  </conditionalFormatting>
  <conditionalFormatting sqref="H22">
    <cfRule type="cellIs" dxfId="57" priority="68" operator="equal">
      <formula>0</formula>
    </cfRule>
  </conditionalFormatting>
  <conditionalFormatting sqref="H42">
    <cfRule type="cellIs" dxfId="56" priority="67" operator="equal">
      <formula>0</formula>
    </cfRule>
  </conditionalFormatting>
  <conditionalFormatting sqref="H53">
    <cfRule type="cellIs" dxfId="55" priority="66" operator="equal">
      <formula>0</formula>
    </cfRule>
  </conditionalFormatting>
  <conditionalFormatting sqref="H55">
    <cfRule type="cellIs" dxfId="54" priority="65" operator="equal">
      <formula>0</formula>
    </cfRule>
  </conditionalFormatting>
  <conditionalFormatting sqref="H58">
    <cfRule type="cellIs" dxfId="53" priority="64" operator="equal">
      <formula>0</formula>
    </cfRule>
  </conditionalFormatting>
  <conditionalFormatting sqref="H61">
    <cfRule type="cellIs" dxfId="52" priority="63" operator="equal">
      <formula>0</formula>
    </cfRule>
  </conditionalFormatting>
  <conditionalFormatting sqref="H63">
    <cfRule type="cellIs" dxfId="51" priority="62" operator="equal">
      <formula>0</formula>
    </cfRule>
  </conditionalFormatting>
  <conditionalFormatting sqref="H65 H67">
    <cfRule type="cellIs" dxfId="50" priority="61" operator="equal">
      <formula>0</formula>
    </cfRule>
  </conditionalFormatting>
  <conditionalFormatting sqref="H69">
    <cfRule type="cellIs" dxfId="49" priority="60" operator="equal">
      <formula>0</formula>
    </cfRule>
  </conditionalFormatting>
  <conditionalFormatting sqref="G27:G31">
    <cfRule type="cellIs" dxfId="48" priority="59" operator="equal">
      <formula>0</formula>
    </cfRule>
  </conditionalFormatting>
  <conditionalFormatting sqref="D73">
    <cfRule type="cellIs" dxfId="47" priority="58" operator="equal">
      <formula>0</formula>
    </cfRule>
  </conditionalFormatting>
  <conditionalFormatting sqref="D74:F77 D80:F80 D83:F88">
    <cfRule type="cellIs" dxfId="46" priority="57" operator="equal">
      <formula>0</formula>
    </cfRule>
  </conditionalFormatting>
  <conditionalFormatting sqref="D79:F79">
    <cfRule type="cellIs" dxfId="45" priority="56" operator="equal">
      <formula>0</formula>
    </cfRule>
  </conditionalFormatting>
  <conditionalFormatting sqref="D78:F78">
    <cfRule type="cellIs" dxfId="44" priority="55" operator="equal">
      <formula>0</formula>
    </cfRule>
  </conditionalFormatting>
  <conditionalFormatting sqref="D81:F82">
    <cfRule type="cellIs" dxfId="43" priority="54" operator="equal">
      <formula>0</formula>
    </cfRule>
  </conditionalFormatting>
  <conditionalFormatting sqref="D92:E96">
    <cfRule type="cellIs" dxfId="42" priority="52" operator="equal">
      <formula>0</formula>
    </cfRule>
  </conditionalFormatting>
  <conditionalFormatting sqref="E91 D89:D91">
    <cfRule type="cellIs" dxfId="41" priority="53" operator="equal">
      <formula>0</formula>
    </cfRule>
  </conditionalFormatting>
  <conditionalFormatting sqref="D130">
    <cfRule type="cellIs" dxfId="40" priority="50" operator="equal">
      <formula>0</formula>
    </cfRule>
  </conditionalFormatting>
  <conditionalFormatting sqref="D127:D128">
    <cfRule type="cellIs" dxfId="39" priority="51" operator="equal">
      <formula>0</formula>
    </cfRule>
  </conditionalFormatting>
  <conditionalFormatting sqref="D129">
    <cfRule type="cellIs" dxfId="38" priority="49" operator="equal">
      <formula>0</formula>
    </cfRule>
  </conditionalFormatting>
  <conditionalFormatting sqref="D140:D142">
    <cfRule type="cellIs" dxfId="37" priority="45" operator="equal">
      <formula>0</formula>
    </cfRule>
  </conditionalFormatting>
  <conditionalFormatting sqref="D131:D139 E133:E142">
    <cfRule type="cellIs" dxfId="36" priority="46" operator="equal">
      <formula>0</formula>
    </cfRule>
  </conditionalFormatting>
  <conditionalFormatting sqref="D152:E152 D154:E154">
    <cfRule type="cellIs" dxfId="35" priority="43" operator="equal">
      <formula>0</formula>
    </cfRule>
  </conditionalFormatting>
  <conditionalFormatting sqref="E151 D149:D151">
    <cfRule type="cellIs" dxfId="34" priority="44" operator="equal">
      <formula>0</formula>
    </cfRule>
  </conditionalFormatting>
  <conditionalFormatting sqref="F151:F152 F154">
    <cfRule type="cellIs" dxfId="33" priority="42" operator="equal">
      <formula>0</formula>
    </cfRule>
  </conditionalFormatting>
  <conditionalFormatting sqref="D153">
    <cfRule type="cellIs" dxfId="32" priority="41" operator="equal">
      <formula>0</formula>
    </cfRule>
  </conditionalFormatting>
  <conditionalFormatting sqref="G151">
    <cfRule type="cellIs" dxfId="31" priority="40" operator="equal">
      <formula>0</formula>
    </cfRule>
  </conditionalFormatting>
  <conditionalFormatting sqref="G150">
    <cfRule type="cellIs" dxfId="30" priority="39" operator="equal">
      <formula>0</formula>
    </cfRule>
  </conditionalFormatting>
  <conditionalFormatting sqref="D155">
    <cfRule type="cellIs" dxfId="29" priority="38" operator="equal">
      <formula>0</formula>
    </cfRule>
  </conditionalFormatting>
  <conditionalFormatting sqref="F156:F157">
    <cfRule type="cellIs" dxfId="28" priority="37" operator="equal">
      <formula>0</formula>
    </cfRule>
  </conditionalFormatting>
  <conditionalFormatting sqref="D156:D157">
    <cfRule type="cellIs" dxfId="27" priority="36" operator="equal">
      <formula>0</formula>
    </cfRule>
  </conditionalFormatting>
  <conditionalFormatting sqref="G155:G157">
    <cfRule type="cellIs" dxfId="26" priority="35" operator="equal">
      <formula>0</formula>
    </cfRule>
  </conditionalFormatting>
  <conditionalFormatting sqref="D158">
    <cfRule type="cellIs" dxfId="25" priority="34" operator="equal">
      <formula>0</formula>
    </cfRule>
  </conditionalFormatting>
  <conditionalFormatting sqref="E160:E165">
    <cfRule type="cellIs" dxfId="24" priority="33" operator="equal">
      <formula>0</formula>
    </cfRule>
  </conditionalFormatting>
  <conditionalFormatting sqref="G160">
    <cfRule type="cellIs" dxfId="23" priority="30" operator="equal">
      <formula>0</formula>
    </cfRule>
  </conditionalFormatting>
  <conditionalFormatting sqref="D181:E183">
    <cfRule type="cellIs" dxfId="22" priority="29" operator="equal">
      <formula>0</formula>
    </cfRule>
  </conditionalFormatting>
  <conditionalFormatting sqref="F181:F183">
    <cfRule type="cellIs" dxfId="21" priority="28" operator="equal">
      <formula>0</formula>
    </cfRule>
  </conditionalFormatting>
  <conditionalFormatting sqref="D178:F178">
    <cfRule type="cellIs" dxfId="20" priority="27" operator="equal">
      <formula>0</formula>
    </cfRule>
  </conditionalFormatting>
  <conditionalFormatting sqref="D179:F179">
    <cfRule type="cellIs" dxfId="19" priority="26" operator="equal">
      <formula>0</formula>
    </cfRule>
  </conditionalFormatting>
  <conditionalFormatting sqref="D180:F180">
    <cfRule type="cellIs" dxfId="18" priority="25" operator="equal">
      <formula>0</formula>
    </cfRule>
  </conditionalFormatting>
  <conditionalFormatting sqref="G181:G183">
    <cfRule type="cellIs" dxfId="17" priority="24" operator="equal">
      <formula>0</formula>
    </cfRule>
  </conditionalFormatting>
  <conditionalFormatting sqref="E170:E172">
    <cfRule type="cellIs" dxfId="16" priority="17" operator="equal">
      <formula>0</formula>
    </cfRule>
  </conditionalFormatting>
  <conditionalFormatting sqref="F170:G171 F172">
    <cfRule type="cellIs" dxfId="15" priority="16" operator="equal">
      <formula>0</formula>
    </cfRule>
  </conditionalFormatting>
  <conditionalFormatting sqref="E173">
    <cfRule type="cellIs" dxfId="14" priority="15" operator="equal">
      <formula>0</formula>
    </cfRule>
  </conditionalFormatting>
  <conditionalFormatting sqref="F173:G173">
    <cfRule type="cellIs" dxfId="13" priority="14" operator="equal">
      <formula>0</formula>
    </cfRule>
  </conditionalFormatting>
  <conditionalFormatting sqref="E174">
    <cfRule type="cellIs" dxfId="12" priority="13" operator="equal">
      <formula>0</formula>
    </cfRule>
  </conditionalFormatting>
  <conditionalFormatting sqref="F174:G174">
    <cfRule type="cellIs" dxfId="11" priority="12" operator="equal">
      <formula>0</formula>
    </cfRule>
  </conditionalFormatting>
  <conditionalFormatting sqref="E175">
    <cfRule type="cellIs" dxfId="10" priority="11" operator="equal">
      <formula>0</formula>
    </cfRule>
  </conditionalFormatting>
  <conditionalFormatting sqref="F175">
    <cfRule type="cellIs" dxfId="9" priority="10" operator="equal">
      <formula>0</formula>
    </cfRule>
  </conditionalFormatting>
  <conditionalFormatting sqref="E176">
    <cfRule type="cellIs" dxfId="8" priority="9" operator="equal">
      <formula>0</formula>
    </cfRule>
  </conditionalFormatting>
  <conditionalFormatting sqref="F176:G176">
    <cfRule type="cellIs" dxfId="7" priority="8" operator="equal">
      <formula>0</formula>
    </cfRule>
  </conditionalFormatting>
  <conditionalFormatting sqref="E177">
    <cfRule type="cellIs" dxfId="6" priority="7" operator="equal">
      <formula>0</formula>
    </cfRule>
  </conditionalFormatting>
  <conditionalFormatting sqref="F177:G177">
    <cfRule type="cellIs" dxfId="5" priority="6" operator="equal">
      <formula>0</formula>
    </cfRule>
  </conditionalFormatting>
  <conditionalFormatting sqref="D184:E184">
    <cfRule type="cellIs" dxfId="4" priority="5" operator="equal">
      <formula>0</formula>
    </cfRule>
  </conditionalFormatting>
  <conditionalFormatting sqref="F184">
    <cfRule type="cellIs" dxfId="3" priority="4" operator="equal">
      <formula>0</formula>
    </cfRule>
  </conditionalFormatting>
  <conditionalFormatting sqref="D185:F185 E186:F187">
    <cfRule type="cellIs" dxfId="2" priority="3" operator="equal">
      <formula>0</formula>
    </cfRule>
  </conditionalFormatting>
  <conditionalFormatting sqref="D186">
    <cfRule type="cellIs" dxfId="1" priority="2" operator="equal">
      <formula>0</formula>
    </cfRule>
  </conditionalFormatting>
  <conditionalFormatting sqref="D18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EliGadot</dc:creator>
  <cp:lastModifiedBy>EliGadot</cp:lastModifiedBy>
  <dcterms:created xsi:type="dcterms:W3CDTF">2022-10-10T07:16:17Z</dcterms:created>
  <dcterms:modified xsi:type="dcterms:W3CDTF">2022-11-12T15:57:55Z</dcterms:modified>
</cp:coreProperties>
</file>