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ml.chartshapes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ml.chartshapes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705" windowWidth="21210" windowHeight="10650" activeTab="4"/>
  </bookViews>
  <sheets>
    <sheet name="Chart1 (4)" sheetId="7" r:id="rId1"/>
    <sheet name="Chart1 (3)" sheetId="6" r:id="rId2"/>
    <sheet name="Chart1 (2)" sheetId="5" r:id="rId3"/>
    <sheet name="Chart1" sheetId="4" r:id="rId4"/>
    <sheet name="Sheet1" sheetId="1" r:id="rId5"/>
    <sheet name="Sheet2" sheetId="2" r:id="rId6"/>
    <sheet name="Sheet3" sheetId="3" r:id="rId7"/>
    <sheet name="Panel1" sheetId="8" r:id="rId8"/>
  </sheets>
  <calcPr calcId="125725"/>
</workbook>
</file>

<file path=xl/calcChain.xml><?xml version="1.0" encoding="utf-8"?>
<calcChain xmlns="http://schemas.openxmlformats.org/spreadsheetml/2006/main">
  <c r="B18" i="1"/>
  <c r="B19"/>
  <c r="R28" l="1"/>
  <c r="Q28"/>
  <c r="R27"/>
  <c r="Q27"/>
  <c r="S26"/>
  <c r="R26"/>
  <c r="Q26"/>
  <c r="R25"/>
  <c r="Q25"/>
  <c r="R24"/>
  <c r="Q24"/>
  <c r="R23"/>
  <c r="Q23"/>
  <c r="R22"/>
  <c r="Q22"/>
  <c r="R21"/>
  <c r="Q21"/>
  <c r="R20"/>
  <c r="Q20"/>
  <c r="S19"/>
  <c r="R19"/>
  <c r="Q19"/>
  <c r="R18"/>
  <c r="Q18"/>
  <c r="M28"/>
  <c r="M27"/>
  <c r="M26"/>
  <c r="N25"/>
  <c r="M25"/>
  <c r="N24"/>
  <c r="M24"/>
  <c r="M23"/>
  <c r="M22"/>
  <c r="M21"/>
  <c r="N20"/>
  <c r="M20"/>
  <c r="N19"/>
  <c r="M19"/>
  <c r="M18"/>
  <c r="L28"/>
  <c r="L27"/>
  <c r="L26"/>
  <c r="L25"/>
  <c r="L24"/>
  <c r="L23"/>
  <c r="L22"/>
  <c r="L21"/>
  <c r="L20"/>
  <c r="L19"/>
  <c r="L18"/>
  <c r="H28"/>
  <c r="H27"/>
  <c r="H26"/>
  <c r="H25"/>
  <c r="H24"/>
  <c r="H23"/>
  <c r="H22"/>
  <c r="H21"/>
  <c r="H20"/>
  <c r="H19"/>
  <c r="H18"/>
  <c r="G28"/>
  <c r="G27"/>
  <c r="G26"/>
  <c r="G25"/>
  <c r="G24"/>
  <c r="G23"/>
  <c r="G22"/>
  <c r="G21"/>
  <c r="G20"/>
  <c r="G19"/>
  <c r="G18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C18"/>
  <c r="P19"/>
  <c r="P20" s="1"/>
  <c r="P21" s="1"/>
  <c r="P22" s="1"/>
  <c r="P23" s="1"/>
  <c r="P24" s="1"/>
  <c r="P25" s="1"/>
  <c r="P26" s="1"/>
  <c r="P27" s="1"/>
  <c r="P28" s="1"/>
  <c r="K19"/>
  <c r="K20" s="1"/>
  <c r="K21" s="1"/>
  <c r="K22" s="1"/>
  <c r="K23" s="1"/>
  <c r="K24" s="1"/>
  <c r="K25" s="1"/>
  <c r="K26" s="1"/>
  <c r="K27" s="1"/>
  <c r="K28" s="1"/>
  <c r="F19"/>
  <c r="F20" s="1"/>
  <c r="F21" s="1"/>
  <c r="F22" s="1"/>
  <c r="F23" s="1"/>
  <c r="F24" s="1"/>
  <c r="F25" s="1"/>
  <c r="F26" s="1"/>
  <c r="F27" s="1"/>
  <c r="F28" s="1"/>
  <c r="A19"/>
  <c r="A20" s="1"/>
  <c r="A21" s="1"/>
  <c r="A22" s="1"/>
  <c r="A23" s="1"/>
  <c r="A24" s="1"/>
  <c r="A25" s="1"/>
  <c r="A26" s="1"/>
  <c r="A27" s="1"/>
  <c r="A28" s="1"/>
  <c r="S14"/>
  <c r="S28" s="1"/>
  <c r="S13"/>
  <c r="S27" s="1"/>
  <c r="S12"/>
  <c r="S11"/>
  <c r="S25" s="1"/>
  <c r="S10"/>
  <c r="S24" s="1"/>
  <c r="S9"/>
  <c r="S23" s="1"/>
  <c r="S8"/>
  <c r="S22" s="1"/>
  <c r="S7"/>
  <c r="S21" s="1"/>
  <c r="S6"/>
  <c r="S20" s="1"/>
  <c r="P6"/>
  <c r="P7" s="1"/>
  <c r="P8" s="1"/>
  <c r="P9" s="1"/>
  <c r="P10" s="1"/>
  <c r="P11" s="1"/>
  <c r="P12" s="1"/>
  <c r="P13" s="1"/>
  <c r="P14" s="1"/>
  <c r="S5"/>
  <c r="P5"/>
  <c r="S4"/>
  <c r="S18" s="1"/>
  <c r="N14"/>
  <c r="N28" s="1"/>
  <c r="N13"/>
  <c r="N27" s="1"/>
  <c r="N12"/>
  <c r="N26" s="1"/>
  <c r="N11"/>
  <c r="N10"/>
  <c r="N9"/>
  <c r="N23" s="1"/>
  <c r="N8"/>
  <c r="N22" s="1"/>
  <c r="K8"/>
  <c r="K9" s="1"/>
  <c r="K10" s="1"/>
  <c r="K11" s="1"/>
  <c r="K12" s="1"/>
  <c r="K13" s="1"/>
  <c r="K14" s="1"/>
  <c r="N7"/>
  <c r="N21" s="1"/>
  <c r="K7"/>
  <c r="N6"/>
  <c r="K6"/>
  <c r="N5"/>
  <c r="K5"/>
  <c r="N4"/>
  <c r="N18" s="1"/>
  <c r="D14"/>
  <c r="D28" s="1"/>
  <c r="D13"/>
  <c r="D27" s="1"/>
  <c r="D12"/>
  <c r="D26" s="1"/>
  <c r="D11"/>
  <c r="D25" s="1"/>
  <c r="D10"/>
  <c r="D24" s="1"/>
  <c r="D9"/>
  <c r="D23" s="1"/>
  <c r="D8"/>
  <c r="D22" s="1"/>
  <c r="D7"/>
  <c r="D21" s="1"/>
  <c r="D6"/>
  <c r="D20" s="1"/>
  <c r="D5"/>
  <c r="D19" s="1"/>
  <c r="A5"/>
  <c r="A6" s="1"/>
  <c r="A7" s="1"/>
  <c r="A8" s="1"/>
  <c r="A9" s="1"/>
  <c r="A10" s="1"/>
  <c r="A11" s="1"/>
  <c r="A12" s="1"/>
  <c r="A13" s="1"/>
  <c r="A14" s="1"/>
  <c r="D4"/>
  <c r="D18" s="1"/>
  <c r="F9"/>
  <c r="F10" s="1"/>
  <c r="F11" s="1"/>
  <c r="F12" s="1"/>
  <c r="F13" s="1"/>
  <c r="F14" s="1"/>
  <c r="F8"/>
  <c r="F7"/>
  <c r="F6"/>
  <c r="F5"/>
  <c r="I13"/>
  <c r="I27" s="1"/>
  <c r="I12"/>
  <c r="I26" s="1"/>
  <c r="I11"/>
  <c r="I25" s="1"/>
  <c r="I10"/>
  <c r="I24" s="1"/>
  <c r="I9"/>
  <c r="I23" s="1"/>
  <c r="I8"/>
  <c r="I22" s="1"/>
  <c r="I7"/>
  <c r="I21" s="1"/>
  <c r="I6"/>
  <c r="I20" s="1"/>
  <c r="I5"/>
  <c r="I19" s="1"/>
  <c r="I4"/>
  <c r="I18" s="1"/>
  <c r="I14"/>
  <c r="I28" s="1"/>
</calcChain>
</file>

<file path=xl/sharedStrings.xml><?xml version="1.0" encoding="utf-8"?>
<sst xmlns="http://schemas.openxmlformats.org/spreadsheetml/2006/main" count="40" uniqueCount="8">
  <si>
    <t>t</t>
  </si>
  <si>
    <t>Composite</t>
  </si>
  <si>
    <t>Common</t>
  </si>
  <si>
    <t>TOP TO (R-G)</t>
  </si>
  <si>
    <t>(R-G) TO (R-G)</t>
  </si>
  <si>
    <t>(R-G) TO TOP</t>
  </si>
  <si>
    <t>TOP TO TOP</t>
  </si>
  <si>
    <t>Idiosyncratic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</si>
</sst>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9849936618011781E-2"/>
          <c:y val="0.10205677771755592"/>
          <c:w val="0.86490135835995252"/>
          <c:h val="0.74430589528516633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Sheet1!$R$18:$R$28</c:f>
              <c:numCache>
                <c:formatCode>General</c:formatCode>
                <c:ptCount val="11"/>
                <c:pt idx="0">
                  <c:v>25.201534938640201</c:v>
                </c:pt>
                <c:pt idx="1">
                  <c:v>25.38426758383801</c:v>
                </c:pt>
                <c:pt idx="2">
                  <c:v>25.124129068815282</c:v>
                </c:pt>
                <c:pt idx="3">
                  <c:v>24.160490587313006</c:v>
                </c:pt>
                <c:pt idx="4">
                  <c:v>22.830380806260013</c:v>
                </c:pt>
                <c:pt idx="5">
                  <c:v>21.696975662927553</c:v>
                </c:pt>
                <c:pt idx="6">
                  <c:v>21.337802467221678</c:v>
                </c:pt>
                <c:pt idx="7">
                  <c:v>22.776899984331379</c:v>
                </c:pt>
                <c:pt idx="8">
                  <c:v>25.852037171132846</c:v>
                </c:pt>
                <c:pt idx="9">
                  <c:v>28.649075333862246</c:v>
                </c:pt>
                <c:pt idx="10">
                  <c:v>29.884390748253342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Sheet1!$S$18:$S$28</c:f>
              <c:numCache>
                <c:formatCode>General</c:formatCode>
                <c:ptCount val="11"/>
                <c:pt idx="0">
                  <c:v>74.798465061359792</c:v>
                </c:pt>
                <c:pt idx="1">
                  <c:v>74.61573241616199</c:v>
                </c:pt>
                <c:pt idx="2">
                  <c:v>74.875870931184721</c:v>
                </c:pt>
                <c:pt idx="3">
                  <c:v>75.839509412686994</c:v>
                </c:pt>
                <c:pt idx="4">
                  <c:v>77.16961919373999</c:v>
                </c:pt>
                <c:pt idx="5">
                  <c:v>78.303024337072443</c:v>
                </c:pt>
                <c:pt idx="6">
                  <c:v>78.662197532778322</c:v>
                </c:pt>
                <c:pt idx="7">
                  <c:v>77.223100015668621</c:v>
                </c:pt>
                <c:pt idx="8">
                  <c:v>74.147962828867151</c:v>
                </c:pt>
                <c:pt idx="9">
                  <c:v>71.350924666137743</c:v>
                </c:pt>
                <c:pt idx="10">
                  <c:v>70.115609251746662</c:v>
                </c:pt>
              </c:numCache>
            </c:numRef>
          </c:val>
        </c:ser>
        <c:gapWidth val="25"/>
        <c:overlap val="100"/>
        <c:axId val="134172032"/>
        <c:axId val="147686912"/>
      </c:barChart>
      <c:catAx>
        <c:axId val="134172032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47686912"/>
        <c:crosses val="autoZero"/>
        <c:auto val="1"/>
        <c:lblAlgn val="ctr"/>
        <c:lblOffset val="100"/>
      </c:catAx>
      <c:valAx>
        <c:axId val="147686912"/>
        <c:scaling>
          <c:orientation val="minMax"/>
          <c:max val="10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34172032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5097809683034777"/>
          <c:y val="0.18681808704125397"/>
          <c:w val="0.20059105821359932"/>
          <c:h val="0.13856574544118291"/>
        </c:manualLayout>
      </c:layout>
      <c:spPr>
        <a:solidFill>
          <a:sysClr val="window" lastClr="FFFFFF">
            <a:alpha val="90000"/>
          </a:sysClr>
        </a:solidFill>
      </c:spPr>
      <c:txPr>
        <a:bodyPr/>
        <a:lstStyle/>
        <a:p>
          <a:pPr>
            <a:defRPr sz="1800">
              <a:latin typeface="Segoe UI"/>
              <a:ea typeface="Segoe UI"/>
              <a:cs typeface="Segoe UI"/>
            </a:defRPr>
          </a:pPr>
          <a:endParaRPr lang="en-US"/>
        </a:p>
      </c:txPr>
    </c:legend>
    <c:plotVisOnly val="1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9849936618011781E-2"/>
          <c:y val="0.10205677771755592"/>
          <c:w val="0.86490135835995252"/>
          <c:h val="0.74430589528516633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dLbl>
              <c:idx val="0"/>
              <c:delete val="1"/>
            </c:dLbl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Sheet1!$M$18:$M$28</c:f>
              <c:numCache>
                <c:formatCode>General</c:formatCode>
                <c:ptCount val="11"/>
                <c:pt idx="0">
                  <c:v>0</c:v>
                </c:pt>
                <c:pt idx="1">
                  <c:v>26.523699065323637</c:v>
                </c:pt>
                <c:pt idx="2">
                  <c:v>33.221769419767341</c:v>
                </c:pt>
                <c:pt idx="3">
                  <c:v>71.543970865363548</c:v>
                </c:pt>
                <c:pt idx="4">
                  <c:v>-36.428568994711682</c:v>
                </c:pt>
                <c:pt idx="5">
                  <c:v>3.9331121695611495</c:v>
                </c:pt>
                <c:pt idx="6">
                  <c:v>11.700688563490601</c:v>
                </c:pt>
                <c:pt idx="7">
                  <c:v>12.252329647266681</c:v>
                </c:pt>
                <c:pt idx="8">
                  <c:v>7.9361955949075202</c:v>
                </c:pt>
                <c:pt idx="9">
                  <c:v>-5.5475241152555022</c:v>
                </c:pt>
                <c:pt idx="10">
                  <c:v>-26.161287072834554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dLbl>
              <c:idx val="0"/>
              <c:delete val="1"/>
            </c:dLbl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Sheet1!$N$18:$N$28</c:f>
              <c:numCache>
                <c:formatCode>General</c:formatCode>
                <c:ptCount val="11"/>
                <c:pt idx="0">
                  <c:v>0</c:v>
                </c:pt>
                <c:pt idx="1">
                  <c:v>73.47630093467636</c:v>
                </c:pt>
                <c:pt idx="2">
                  <c:v>66.778230580232659</c:v>
                </c:pt>
                <c:pt idx="3">
                  <c:v>28.456029134636445</c:v>
                </c:pt>
                <c:pt idx="4">
                  <c:v>136.42856899471167</c:v>
                </c:pt>
                <c:pt idx="5">
                  <c:v>96.066887830438858</c:v>
                </c:pt>
                <c:pt idx="6">
                  <c:v>88.299311436509399</c:v>
                </c:pt>
                <c:pt idx="7">
                  <c:v>87.747670352733309</c:v>
                </c:pt>
                <c:pt idx="8">
                  <c:v>92.063804405092469</c:v>
                </c:pt>
                <c:pt idx="9">
                  <c:v>105.54752411525553</c:v>
                </c:pt>
                <c:pt idx="10">
                  <c:v>126.16128707283455</c:v>
                </c:pt>
              </c:numCache>
            </c:numRef>
          </c:val>
        </c:ser>
        <c:gapWidth val="25"/>
        <c:overlap val="100"/>
        <c:axId val="148977536"/>
        <c:axId val="149009536"/>
      </c:barChart>
      <c:catAx>
        <c:axId val="148977536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49009536"/>
        <c:crosses val="autoZero"/>
        <c:auto val="1"/>
        <c:lblAlgn val="ctr"/>
        <c:lblOffset val="100"/>
      </c:catAx>
      <c:valAx>
        <c:axId val="149009536"/>
        <c:scaling>
          <c:orientation val="minMax"/>
          <c:max val="10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48977536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5097809683034777"/>
          <c:y val="0.18681808704125397"/>
          <c:w val="0.20059105821359932"/>
          <c:h val="0.13856574544118291"/>
        </c:manualLayout>
      </c:layout>
      <c:spPr>
        <a:solidFill>
          <a:sysClr val="window" lastClr="FFFFFF">
            <a:alpha val="90000"/>
          </a:sysClr>
        </a:solidFill>
      </c:spPr>
      <c:txPr>
        <a:bodyPr/>
        <a:lstStyle/>
        <a:p>
          <a:pPr>
            <a:defRPr sz="1800">
              <a:latin typeface="Segoe UI"/>
              <a:ea typeface="Segoe UI"/>
              <a:cs typeface="Segoe UI"/>
            </a:defRPr>
          </a:pPr>
          <a:endParaRPr lang="en-US"/>
        </a:p>
      </c:txPr>
    </c:legend>
    <c:plotVisOnly val="1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9849936618011781E-2"/>
          <c:y val="0.10205677771755592"/>
          <c:w val="0.86490135835995252"/>
          <c:h val="0.74430589528516633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Sheet1!$C$18:$C$28</c:f>
              <c:numCache>
                <c:formatCode>General</c:formatCode>
                <c:ptCount val="11"/>
                <c:pt idx="0">
                  <c:v>42.673362457157097</c:v>
                </c:pt>
                <c:pt idx="1">
                  <c:v>47.424476785357683</c:v>
                </c:pt>
                <c:pt idx="2">
                  <c:v>50.190630111127788</c:v>
                </c:pt>
                <c:pt idx="3">
                  <c:v>48.499415877056038</c:v>
                </c:pt>
                <c:pt idx="4">
                  <c:v>51.983602212971959</c:v>
                </c:pt>
                <c:pt idx="5">
                  <c:v>73.864808581470982</c:v>
                </c:pt>
                <c:pt idx="6">
                  <c:v>315.14979756544528</c:v>
                </c:pt>
                <c:pt idx="7">
                  <c:v>77.046595310352657</c:v>
                </c:pt>
                <c:pt idx="8">
                  <c:v>64.759725740098077</c:v>
                </c:pt>
                <c:pt idx="9">
                  <c:v>52.530615145665514</c:v>
                </c:pt>
                <c:pt idx="10">
                  <c:v>44.863514504071141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Sheet1!$D$18:$D$28</c:f>
              <c:numCache>
                <c:formatCode>General</c:formatCode>
                <c:ptCount val="11"/>
                <c:pt idx="0">
                  <c:v>57.326637542842903</c:v>
                </c:pt>
                <c:pt idx="1">
                  <c:v>52.575523214642317</c:v>
                </c:pt>
                <c:pt idx="2">
                  <c:v>49.809369888872219</c:v>
                </c:pt>
                <c:pt idx="3">
                  <c:v>51.500584122943962</c:v>
                </c:pt>
                <c:pt idx="4">
                  <c:v>48.016397787028041</c:v>
                </c:pt>
                <c:pt idx="5">
                  <c:v>26.135191418529015</c:v>
                </c:pt>
                <c:pt idx="6">
                  <c:v>-215.14979756544528</c:v>
                </c:pt>
                <c:pt idx="7">
                  <c:v>22.953404689647343</c:v>
                </c:pt>
                <c:pt idx="8">
                  <c:v>35.240274259901923</c:v>
                </c:pt>
                <c:pt idx="9">
                  <c:v>47.469384854334479</c:v>
                </c:pt>
                <c:pt idx="10">
                  <c:v>55.136485495928866</c:v>
                </c:pt>
              </c:numCache>
            </c:numRef>
          </c:val>
        </c:ser>
        <c:gapWidth val="25"/>
        <c:overlap val="100"/>
        <c:axId val="149420288"/>
        <c:axId val="149422080"/>
      </c:barChart>
      <c:catAx>
        <c:axId val="149420288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49422080"/>
        <c:crosses val="autoZero"/>
        <c:auto val="1"/>
        <c:lblAlgn val="ctr"/>
        <c:lblOffset val="100"/>
      </c:catAx>
      <c:valAx>
        <c:axId val="149422080"/>
        <c:scaling>
          <c:orientation val="minMax"/>
          <c:max val="10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49420288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4951468213999162"/>
          <c:y val="0.11622984801057888"/>
          <c:w val="0.20059105821359932"/>
          <c:h val="0.13856574544118291"/>
        </c:manualLayout>
      </c:layout>
      <c:spPr>
        <a:solidFill>
          <a:sysClr val="window" lastClr="FFFFFF">
            <a:alpha val="90000"/>
          </a:sysClr>
        </a:solidFill>
      </c:spPr>
      <c:txPr>
        <a:bodyPr/>
        <a:lstStyle/>
        <a:p>
          <a:pPr>
            <a:defRPr sz="1800">
              <a:latin typeface="Segoe UI"/>
              <a:ea typeface="Segoe UI"/>
              <a:cs typeface="Segoe UI"/>
            </a:defRPr>
          </a:pPr>
          <a:endParaRPr lang="en-US"/>
        </a:p>
      </c:txPr>
    </c:legend>
    <c:plotVisOnly val="1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9849936618011781E-2"/>
          <c:y val="0.1020567777175559"/>
          <c:w val="0.86490135835995241"/>
          <c:h val="0.74430589528516622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Sheet1!$H$18:$H$28</c:f>
              <c:numCache>
                <c:formatCode>General</c:formatCode>
                <c:ptCount val="11"/>
                <c:pt idx="0">
                  <c:v>41.386298044009223</c:v>
                </c:pt>
                <c:pt idx="1">
                  <c:v>45.704878086026859</c:v>
                </c:pt>
                <c:pt idx="2">
                  <c:v>48.053724762330532</c:v>
                </c:pt>
                <c:pt idx="3">
                  <c:v>52.085052394450884</c:v>
                </c:pt>
                <c:pt idx="4">
                  <c:v>56.857389024837069</c:v>
                </c:pt>
                <c:pt idx="5">
                  <c:v>60.468217965711737</c:v>
                </c:pt>
                <c:pt idx="6">
                  <c:v>61.422609938328378</c:v>
                </c:pt>
                <c:pt idx="7">
                  <c:v>58.658737589083344</c:v>
                </c:pt>
                <c:pt idx="8">
                  <c:v>53.600573220264479</c:v>
                </c:pt>
                <c:pt idx="9">
                  <c:v>49.234466669628922</c:v>
                </c:pt>
                <c:pt idx="10">
                  <c:v>46.677974142480515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Sheet1!$I$18:$I$28</c:f>
              <c:numCache>
                <c:formatCode>General</c:formatCode>
                <c:ptCount val="11"/>
                <c:pt idx="0">
                  <c:v>58.61370195599077</c:v>
                </c:pt>
                <c:pt idx="1">
                  <c:v>54.295121913973134</c:v>
                </c:pt>
                <c:pt idx="2">
                  <c:v>51.946275237669468</c:v>
                </c:pt>
                <c:pt idx="3">
                  <c:v>47.914947605549123</c:v>
                </c:pt>
                <c:pt idx="4">
                  <c:v>43.142610975162938</c:v>
                </c:pt>
                <c:pt idx="5">
                  <c:v>39.531782034288263</c:v>
                </c:pt>
                <c:pt idx="6">
                  <c:v>38.577390061671629</c:v>
                </c:pt>
                <c:pt idx="7">
                  <c:v>41.341262410916656</c:v>
                </c:pt>
                <c:pt idx="8">
                  <c:v>46.399426779735521</c:v>
                </c:pt>
                <c:pt idx="9">
                  <c:v>50.765533330371085</c:v>
                </c:pt>
                <c:pt idx="10">
                  <c:v>53.322025857519485</c:v>
                </c:pt>
              </c:numCache>
            </c:numRef>
          </c:val>
        </c:ser>
        <c:gapWidth val="25"/>
        <c:overlap val="100"/>
        <c:axId val="154905984"/>
        <c:axId val="272647680"/>
      </c:barChart>
      <c:catAx>
        <c:axId val="154905984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272647680"/>
        <c:crosses val="autoZero"/>
        <c:auto val="1"/>
        <c:lblAlgn val="ctr"/>
        <c:lblOffset val="100"/>
      </c:catAx>
      <c:valAx>
        <c:axId val="272647680"/>
        <c:scaling>
          <c:orientation val="minMax"/>
          <c:max val="10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54905984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5097809683034766"/>
          <c:y val="0.18681808704125394"/>
          <c:w val="0.20059105821359932"/>
          <c:h val="0.13856574544118291"/>
        </c:manualLayout>
      </c:layout>
      <c:spPr>
        <a:solidFill>
          <a:sysClr val="window" lastClr="FFFFFF">
            <a:alpha val="90000"/>
          </a:sysClr>
        </a:solidFill>
      </c:spPr>
      <c:txPr>
        <a:bodyPr/>
        <a:lstStyle/>
        <a:p>
          <a:pPr>
            <a:defRPr sz="1800">
              <a:latin typeface="Segoe UI"/>
              <a:ea typeface="Segoe UI"/>
              <a:cs typeface="Segoe UI"/>
            </a:defRPr>
          </a:pPr>
          <a:endParaRPr lang="en-US"/>
        </a:p>
      </c:txPr>
    </c:legend>
    <c:plotVisOnly val="1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831636899046154"/>
          <c:y val="0.1263976094020548"/>
          <c:w val="0.86802509442417286"/>
          <c:h val="0.71996501937952673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Sheet1!$H$18:$H$28</c:f>
              <c:numCache>
                <c:formatCode>General</c:formatCode>
                <c:ptCount val="11"/>
                <c:pt idx="0">
                  <c:v>41.386298044009223</c:v>
                </c:pt>
                <c:pt idx="1">
                  <c:v>45.704878086026859</c:v>
                </c:pt>
                <c:pt idx="2">
                  <c:v>48.053724762330532</c:v>
                </c:pt>
                <c:pt idx="3">
                  <c:v>52.085052394450884</c:v>
                </c:pt>
                <c:pt idx="4">
                  <c:v>56.857389024837069</c:v>
                </c:pt>
                <c:pt idx="5">
                  <c:v>60.468217965711737</c:v>
                </c:pt>
                <c:pt idx="6">
                  <c:v>61.422609938328378</c:v>
                </c:pt>
                <c:pt idx="7">
                  <c:v>58.658737589083344</c:v>
                </c:pt>
                <c:pt idx="8">
                  <c:v>53.600573220264479</c:v>
                </c:pt>
                <c:pt idx="9">
                  <c:v>49.234466669628922</c:v>
                </c:pt>
                <c:pt idx="10">
                  <c:v>46.677974142480515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Sheet1!$I$18:$I$28</c:f>
              <c:numCache>
                <c:formatCode>General</c:formatCode>
                <c:ptCount val="11"/>
                <c:pt idx="0">
                  <c:v>58.61370195599077</c:v>
                </c:pt>
                <c:pt idx="1">
                  <c:v>54.295121913973134</c:v>
                </c:pt>
                <c:pt idx="2">
                  <c:v>51.946275237669468</c:v>
                </c:pt>
                <c:pt idx="3">
                  <c:v>47.914947605549123</c:v>
                </c:pt>
                <c:pt idx="4">
                  <c:v>43.142610975162938</c:v>
                </c:pt>
                <c:pt idx="5">
                  <c:v>39.531782034288263</c:v>
                </c:pt>
                <c:pt idx="6">
                  <c:v>38.577390061671629</c:v>
                </c:pt>
                <c:pt idx="7">
                  <c:v>41.341262410916656</c:v>
                </c:pt>
                <c:pt idx="8">
                  <c:v>46.399426779735521</c:v>
                </c:pt>
                <c:pt idx="9">
                  <c:v>50.765533330371085</c:v>
                </c:pt>
                <c:pt idx="10">
                  <c:v>53.322025857519485</c:v>
                </c:pt>
              </c:numCache>
            </c:numRef>
          </c:val>
        </c:ser>
        <c:gapWidth val="25"/>
        <c:overlap val="100"/>
        <c:axId val="284562176"/>
        <c:axId val="284563712"/>
      </c:barChart>
      <c:catAx>
        <c:axId val="284562176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>
                <a:latin typeface="Times New Roman" pitchFamily="18" charset="0"/>
                <a:ea typeface="Segoe UI"/>
                <a:cs typeface="Times New Roman" pitchFamily="18" charset="0"/>
              </a:defRPr>
            </a:pPr>
            <a:endParaRPr lang="en-US"/>
          </a:p>
        </c:txPr>
        <c:crossAx val="284563712"/>
        <c:crosses val="autoZero"/>
        <c:auto val="1"/>
        <c:lblAlgn val="ctr"/>
        <c:lblOffset val="100"/>
      </c:catAx>
      <c:valAx>
        <c:axId val="284563712"/>
        <c:scaling>
          <c:orientation val="minMax"/>
          <c:max val="10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>
                <a:latin typeface="Times New Roman" pitchFamily="18" charset="0"/>
                <a:ea typeface="Segoe UI"/>
                <a:cs typeface="Times New Roman" pitchFamily="18" charset="0"/>
              </a:defRPr>
            </a:pPr>
            <a:endParaRPr lang="en-US"/>
          </a:p>
        </c:txPr>
        <c:crossAx val="284562176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0325395301197106"/>
          <c:y val="0.13460009396797862"/>
          <c:w val="0.6642257217847769"/>
          <c:h val="7.3598940724604822E-2"/>
        </c:manualLayout>
      </c:layout>
      <c:spPr>
        <a:solidFill>
          <a:schemeClr val="bg1"/>
        </a:solidFill>
      </c:spPr>
      <c:txPr>
        <a:bodyPr/>
        <a:lstStyle/>
        <a:p>
          <a:pPr>
            <a:defRPr sz="1200"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</c:chart>
  <c:spPr>
    <a:ln w="25400"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831636899046154"/>
          <c:y val="0.13335211597707533"/>
          <c:w val="0.86802509442417286"/>
          <c:h val="0.71301051280450622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Sheet1!$R$18:$R$28</c:f>
              <c:numCache>
                <c:formatCode>General</c:formatCode>
                <c:ptCount val="11"/>
                <c:pt idx="0">
                  <c:v>25.201534938640201</c:v>
                </c:pt>
                <c:pt idx="1">
                  <c:v>25.38426758383801</c:v>
                </c:pt>
                <c:pt idx="2">
                  <c:v>25.124129068815282</c:v>
                </c:pt>
                <c:pt idx="3">
                  <c:v>24.160490587313006</c:v>
                </c:pt>
                <c:pt idx="4">
                  <c:v>22.830380806260013</c:v>
                </c:pt>
                <c:pt idx="5">
                  <c:v>21.696975662927553</c:v>
                </c:pt>
                <c:pt idx="6">
                  <c:v>21.337802467221678</c:v>
                </c:pt>
                <c:pt idx="7">
                  <c:v>22.776899984331379</c:v>
                </c:pt>
                <c:pt idx="8">
                  <c:v>25.852037171132846</c:v>
                </c:pt>
                <c:pt idx="9">
                  <c:v>28.649075333862246</c:v>
                </c:pt>
                <c:pt idx="10">
                  <c:v>29.884390748253342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Sheet1!$S$18:$S$28</c:f>
              <c:numCache>
                <c:formatCode>General</c:formatCode>
                <c:ptCount val="11"/>
                <c:pt idx="0">
                  <c:v>74.798465061359792</c:v>
                </c:pt>
                <c:pt idx="1">
                  <c:v>74.61573241616199</c:v>
                </c:pt>
                <c:pt idx="2">
                  <c:v>74.875870931184721</c:v>
                </c:pt>
                <c:pt idx="3">
                  <c:v>75.839509412686994</c:v>
                </c:pt>
                <c:pt idx="4">
                  <c:v>77.16961919373999</c:v>
                </c:pt>
                <c:pt idx="5">
                  <c:v>78.303024337072443</c:v>
                </c:pt>
                <c:pt idx="6">
                  <c:v>78.662197532778322</c:v>
                </c:pt>
                <c:pt idx="7">
                  <c:v>77.223100015668621</c:v>
                </c:pt>
                <c:pt idx="8">
                  <c:v>74.147962828867151</c:v>
                </c:pt>
                <c:pt idx="9">
                  <c:v>71.350924666137743</c:v>
                </c:pt>
                <c:pt idx="10">
                  <c:v>70.115609251746662</c:v>
                </c:pt>
              </c:numCache>
            </c:numRef>
          </c:val>
        </c:ser>
        <c:gapWidth val="25"/>
        <c:overlap val="100"/>
        <c:axId val="285066752"/>
        <c:axId val="285257728"/>
      </c:barChart>
      <c:catAx>
        <c:axId val="285066752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285257728"/>
        <c:crosses val="autoZero"/>
        <c:auto val="1"/>
        <c:lblAlgn val="ctr"/>
        <c:lblOffset val="100"/>
      </c:catAx>
      <c:valAx>
        <c:axId val="285257728"/>
        <c:scaling>
          <c:orientation val="minMax"/>
          <c:max val="10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285066752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plotVisOnly val="1"/>
  </c:chart>
  <c:spPr>
    <a:ln w="25400"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831636899046154"/>
          <c:y val="0.1263976094020548"/>
          <c:w val="0.86802509442417286"/>
          <c:h val="0.71996501937952673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Sheet1!$C$18:$C$28</c:f>
              <c:numCache>
                <c:formatCode>General</c:formatCode>
                <c:ptCount val="11"/>
                <c:pt idx="0">
                  <c:v>42.673362457157097</c:v>
                </c:pt>
                <c:pt idx="1">
                  <c:v>47.424476785357683</c:v>
                </c:pt>
                <c:pt idx="2">
                  <c:v>50.190630111127788</c:v>
                </c:pt>
                <c:pt idx="3">
                  <c:v>48.499415877056038</c:v>
                </c:pt>
                <c:pt idx="4">
                  <c:v>51.983602212971959</c:v>
                </c:pt>
                <c:pt idx="5">
                  <c:v>73.864808581470982</c:v>
                </c:pt>
                <c:pt idx="6">
                  <c:v>315.14979756544528</c:v>
                </c:pt>
                <c:pt idx="7">
                  <c:v>77.046595310352657</c:v>
                </c:pt>
                <c:pt idx="8">
                  <c:v>64.759725740098077</c:v>
                </c:pt>
                <c:pt idx="9">
                  <c:v>52.530615145665514</c:v>
                </c:pt>
                <c:pt idx="10">
                  <c:v>44.863514504071141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Sheet1!$D$18:$D$28</c:f>
              <c:numCache>
                <c:formatCode>General</c:formatCode>
                <c:ptCount val="11"/>
                <c:pt idx="0">
                  <c:v>57.326637542842903</c:v>
                </c:pt>
                <c:pt idx="1">
                  <c:v>52.575523214642317</c:v>
                </c:pt>
                <c:pt idx="2">
                  <c:v>49.809369888872219</c:v>
                </c:pt>
                <c:pt idx="3">
                  <c:v>51.500584122943962</c:v>
                </c:pt>
                <c:pt idx="4">
                  <c:v>48.016397787028041</c:v>
                </c:pt>
                <c:pt idx="5">
                  <c:v>26.135191418529015</c:v>
                </c:pt>
                <c:pt idx="6">
                  <c:v>-215.14979756544528</c:v>
                </c:pt>
                <c:pt idx="7">
                  <c:v>22.953404689647343</c:v>
                </c:pt>
                <c:pt idx="8">
                  <c:v>35.240274259901923</c:v>
                </c:pt>
                <c:pt idx="9">
                  <c:v>47.469384854334479</c:v>
                </c:pt>
                <c:pt idx="10">
                  <c:v>55.136485495928866</c:v>
                </c:pt>
              </c:numCache>
            </c:numRef>
          </c:val>
        </c:ser>
        <c:gapWidth val="25"/>
        <c:overlap val="100"/>
        <c:axId val="303954176"/>
        <c:axId val="579649536"/>
      </c:barChart>
      <c:catAx>
        <c:axId val="303954176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>
                <a:latin typeface="Times New Roman" pitchFamily="18" charset="0"/>
                <a:ea typeface="Segoe UI"/>
                <a:cs typeface="Times New Roman" pitchFamily="18" charset="0"/>
              </a:defRPr>
            </a:pPr>
            <a:endParaRPr lang="en-US"/>
          </a:p>
        </c:txPr>
        <c:crossAx val="579649536"/>
        <c:crosses val="autoZero"/>
        <c:auto val="1"/>
        <c:lblAlgn val="ctr"/>
        <c:lblOffset val="100"/>
      </c:catAx>
      <c:valAx>
        <c:axId val="579649536"/>
        <c:scaling>
          <c:orientation val="minMax"/>
          <c:max val="100"/>
          <c:min val="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>
                <a:latin typeface="Times New Roman" pitchFamily="18" charset="0"/>
                <a:ea typeface="Segoe UI"/>
                <a:cs typeface="Times New Roman" pitchFamily="18" charset="0"/>
              </a:defRPr>
            </a:pPr>
            <a:endParaRPr lang="en-US"/>
          </a:p>
        </c:txPr>
        <c:crossAx val="303954176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0162601626016277"/>
          <c:y val="0.15299914465045125"/>
          <c:w val="0.3521112604826836"/>
          <c:h val="0.10431759862530758"/>
        </c:manualLayout>
      </c:layout>
      <c:spPr>
        <a:solidFill>
          <a:schemeClr val="bg1"/>
        </a:solidFill>
      </c:spPr>
      <c:txPr>
        <a:bodyPr/>
        <a:lstStyle/>
        <a:p>
          <a:pPr>
            <a:defRPr sz="1200">
              <a:latin typeface="Times New Roman" pitchFamily="18" charset="0"/>
              <a:ea typeface="Segoe UI"/>
              <a:cs typeface="Times New Roman" pitchFamily="18" charset="0"/>
            </a:defRPr>
          </a:pPr>
          <a:endParaRPr lang="en-US"/>
        </a:p>
      </c:txPr>
    </c:legend>
    <c:plotVisOnly val="1"/>
  </c:chart>
  <c:spPr>
    <a:ln w="25400"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831636899046154"/>
          <c:y val="0.1263976094020548"/>
          <c:w val="0.86802509442417286"/>
          <c:h val="0.71996501937952673"/>
        </c:manualLayout>
      </c:layout>
      <c:barChart>
        <c:barDir val="col"/>
        <c:grouping val="stacked"/>
        <c:ser>
          <c:idx val="0"/>
          <c:order val="0"/>
          <c:tx>
            <c:strRef>
              <c:f>Sheet1!$H$17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tx1"/>
            </a:solidFill>
            <a:ln w="3175">
              <a:solidFill>
                <a:srgbClr val="000000"/>
              </a:solidFill>
              <a:prstDash val="solid"/>
            </a:ln>
            <a:effectLst/>
          </c:spPr>
          <c:dLbls>
            <c:dLbl>
              <c:idx val="0"/>
              <c:delete val="1"/>
            </c:dLbl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Sheet1!$M$18:$M$28</c:f>
              <c:numCache>
                <c:formatCode>General</c:formatCode>
                <c:ptCount val="11"/>
                <c:pt idx="0">
                  <c:v>0</c:v>
                </c:pt>
                <c:pt idx="1">
                  <c:v>26.523699065323637</c:v>
                </c:pt>
                <c:pt idx="2">
                  <c:v>33.221769419767341</c:v>
                </c:pt>
                <c:pt idx="3">
                  <c:v>71.543970865363548</c:v>
                </c:pt>
                <c:pt idx="4">
                  <c:v>-36.428568994711682</c:v>
                </c:pt>
                <c:pt idx="5">
                  <c:v>3.9331121695611495</c:v>
                </c:pt>
                <c:pt idx="6">
                  <c:v>11.700688563490601</c:v>
                </c:pt>
                <c:pt idx="7">
                  <c:v>12.252329647266681</c:v>
                </c:pt>
                <c:pt idx="8">
                  <c:v>7.9361955949075202</c:v>
                </c:pt>
                <c:pt idx="9">
                  <c:v>-5.5475241152555022</c:v>
                </c:pt>
                <c:pt idx="10">
                  <c:v>-26.161287072834554</c:v>
                </c:pt>
              </c:numCache>
            </c:numRef>
          </c:val>
        </c:ser>
        <c:ser>
          <c:idx val="1"/>
          <c:order val="1"/>
          <c:tx>
            <c:strRef>
              <c:f>Sheet1!$I$17</c:f>
              <c:strCache>
                <c:ptCount val="1"/>
                <c:pt idx="0">
                  <c:v>Idiosyncratic</c:v>
                </c:pt>
              </c:strCache>
            </c:strRef>
          </c:tx>
          <c:spPr>
            <a:pattFill prst="ltDnDiag">
              <a:fgClr>
                <a:srgbClr val="231F2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  <a:effectLst/>
          </c:spPr>
          <c:dLbls>
            <c:dLbl>
              <c:idx val="0"/>
              <c:delete val="1"/>
            </c:dLbl>
            <c:numFmt formatCode="#,##0.0" sourceLinked="0"/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sz="800" b="1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Sheet1!$F$18:$F$28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Sheet1!$N$18:$N$28</c:f>
              <c:numCache>
                <c:formatCode>General</c:formatCode>
                <c:ptCount val="11"/>
                <c:pt idx="0">
                  <c:v>0</c:v>
                </c:pt>
                <c:pt idx="1">
                  <c:v>73.47630093467636</c:v>
                </c:pt>
                <c:pt idx="2">
                  <c:v>66.778230580232659</c:v>
                </c:pt>
                <c:pt idx="3">
                  <c:v>28.456029134636445</c:v>
                </c:pt>
                <c:pt idx="4">
                  <c:v>136.42856899471167</c:v>
                </c:pt>
                <c:pt idx="5">
                  <c:v>96.066887830438858</c:v>
                </c:pt>
                <c:pt idx="6">
                  <c:v>88.299311436509399</c:v>
                </c:pt>
                <c:pt idx="7">
                  <c:v>87.747670352733309</c:v>
                </c:pt>
                <c:pt idx="8">
                  <c:v>92.063804405092469</c:v>
                </c:pt>
                <c:pt idx="9">
                  <c:v>105.54752411525553</c:v>
                </c:pt>
                <c:pt idx="10">
                  <c:v>126.16128707283455</c:v>
                </c:pt>
              </c:numCache>
            </c:numRef>
          </c:val>
        </c:ser>
        <c:gapWidth val="25"/>
        <c:overlap val="100"/>
        <c:axId val="128826368"/>
        <c:axId val="579652224"/>
      </c:barChart>
      <c:catAx>
        <c:axId val="128826368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579652224"/>
        <c:crosses val="autoZero"/>
        <c:auto val="1"/>
        <c:lblAlgn val="ctr"/>
        <c:lblOffset val="100"/>
      </c:catAx>
      <c:valAx>
        <c:axId val="579652224"/>
        <c:scaling>
          <c:orientation val="minMax"/>
          <c:max val="100"/>
        </c:scaling>
        <c:axPos val="l"/>
        <c:numFmt formatCode="General" sourceLinked="1"/>
        <c:majorTickMark val="in"/>
        <c:tickLblPos val="nextTo"/>
        <c:spPr>
          <a:ln w="1270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800">
                <a:latin typeface="Segoe UI"/>
                <a:ea typeface="Segoe UI"/>
                <a:cs typeface="Segoe UI"/>
              </a:defRPr>
            </a:pPr>
            <a:endParaRPr lang="en-US"/>
          </a:p>
        </c:txPr>
        <c:crossAx val="128826368"/>
        <c:crosses val="autoZero"/>
        <c:crossBetween val="between"/>
      </c:valAx>
      <c:spPr>
        <a:solidFill>
          <a:srgbClr val="FFFFFF"/>
        </a:solidFill>
        <a:ln w="12700">
          <a:solidFill>
            <a:srgbClr val="B3B3B3"/>
          </a:solidFill>
          <a:prstDash val="solid"/>
        </a:ln>
      </c:spPr>
    </c:plotArea>
    <c:plotVisOnly val="1"/>
  </c:chart>
  <c:spPr>
    <a:ln w="25400"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0.97875</cdr:x>
      <cdr:y>0.07953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493943" cy="5008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Segoe UI"/>
              <a:cs typeface="Arial"/>
            </a:rPr>
            <a:t>Response of Share of Top 1% to Share of Top 1% shock</a:t>
          </a:r>
        </a:p>
      </cdr:txBody>
    </cdr:sp>
  </cdr:relSizeAnchor>
  <cdr:relSizeAnchor xmlns:cdr="http://schemas.openxmlformats.org/drawingml/2006/chartDrawing">
    <cdr:from>
      <cdr:x>0.75348</cdr:x>
      <cdr:y>0.93394</cdr:y>
    </cdr:from>
    <cdr:to>
      <cdr:x>0.97098</cdr:x>
      <cdr:y>1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38988" y="5881067"/>
          <a:ext cx="1887462" cy="4160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Segoe UI"/>
              <a:cs typeface="Arial"/>
            </a:rPr>
            <a:t>Years after shock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0.82207</cdr:x>
      <cdr:y>0.07953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7134197" cy="500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Segoe UI"/>
              <a:cs typeface="Arial"/>
            </a:rPr>
            <a:t>Response of (r - g) to Share of Top 1% shock</a:t>
          </a:r>
        </a:p>
      </cdr:txBody>
    </cdr:sp>
  </cdr:relSizeAnchor>
  <cdr:relSizeAnchor xmlns:cdr="http://schemas.openxmlformats.org/drawingml/2006/chartDrawing">
    <cdr:from>
      <cdr:x>0.75348</cdr:x>
      <cdr:y>0.93394</cdr:y>
    </cdr:from>
    <cdr:to>
      <cdr:x>0.97098</cdr:x>
      <cdr:y>1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38988" y="5881067"/>
          <a:ext cx="1887462" cy="4160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Segoe UI"/>
              <a:cs typeface="Arial"/>
            </a:rPr>
            <a:t>Years after shock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0.82207</cdr:x>
      <cdr:y>0.07953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7134197" cy="500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Segoe UI"/>
              <a:cs typeface="Arial"/>
            </a:rPr>
            <a:t>Response of (r - g) to (r - g) shock</a:t>
          </a:r>
        </a:p>
      </cdr:txBody>
    </cdr:sp>
  </cdr:relSizeAnchor>
  <cdr:relSizeAnchor xmlns:cdr="http://schemas.openxmlformats.org/drawingml/2006/chartDrawing">
    <cdr:from>
      <cdr:x>0.75348</cdr:x>
      <cdr:y>0.93394</cdr:y>
    </cdr:from>
    <cdr:to>
      <cdr:x>0.97098</cdr:x>
      <cdr:y>1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38988" y="5881067"/>
          <a:ext cx="1887462" cy="4160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Segoe UI"/>
              <a:cs typeface="Arial"/>
            </a:rPr>
            <a:t>Years after shock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0.82207</cdr:x>
      <cdr:y>0.07953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7134197" cy="500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Segoe UI"/>
              <a:cs typeface="Arial"/>
            </a:rPr>
            <a:t>Response of Share of Top 1% to (r - g) shock</a:t>
          </a:r>
        </a:p>
      </cdr:txBody>
    </cdr:sp>
  </cdr:relSizeAnchor>
  <cdr:relSizeAnchor xmlns:cdr="http://schemas.openxmlformats.org/drawingml/2006/chartDrawing">
    <cdr:from>
      <cdr:x>0.75348</cdr:x>
      <cdr:y>0.93394</cdr:y>
    </cdr:from>
    <cdr:to>
      <cdr:x>0.97098</cdr:x>
      <cdr:y>1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38988" y="5881067"/>
          <a:ext cx="1887462" cy="4160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Segoe UI"/>
              <a:cs typeface="Arial"/>
            </a:rPr>
            <a:t>Years after shock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3257550" y="457200"/>
    <xdr:ext cx="3124200" cy="3652308"/>
    <xdr:graphicFrame macro="">
      <xdr:nvGraphicFramePr>
        <xdr:cNvPr id="5" name="Panel1 Chart 4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3257550" y="3981450"/>
    <xdr:ext cx="3124200" cy="3652308"/>
    <xdr:graphicFrame macro="">
      <xdr:nvGraphicFramePr>
        <xdr:cNvPr id="7" name="Panel1 Chart 6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 editAs="absolute">
    <xdr:from>
      <xdr:col>8</xdr:col>
      <xdr:colOff>25400</xdr:colOff>
      <xdr:row>0</xdr:row>
      <xdr:rowOff>0</xdr:rowOff>
    </xdr:from>
    <xdr:to>
      <xdr:col>102</xdr:col>
      <xdr:colOff>50800</xdr:colOff>
      <xdr:row>10</xdr:row>
      <xdr:rowOff>19050</xdr:rowOff>
    </xdr:to>
    <xdr:sp macro="" textlink="">
      <xdr:nvSpPr>
        <xdr:cNvPr id="2" name="Header"/>
        <xdr:cNvSpPr txBox="1"/>
      </xdr:nvSpPr>
      <xdr:spPr>
        <a:xfrm>
          <a:off x="482600" y="0"/>
          <a:ext cx="5397500" cy="40005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pPr algn="ctr"/>
          <a:r>
            <a:rPr lang="en-US" sz="1200" b="1" i="0">
              <a:solidFill>
                <a:srgbClr val="4B82AD"/>
              </a:solidFill>
              <a:latin typeface="Segoe UI"/>
            </a:rPr>
            <a:t>Figure #. Country Name: Title, Date</a:t>
          </a:r>
          <a:r>
            <a:rPr lang="en-US" sz="1000" b="0" i="0">
              <a:solidFill>
                <a:srgbClr val="4B82AD"/>
              </a:solidFill>
              <a:latin typeface="Segoe UI"/>
            </a:rPr>
            <a:t>
</a:t>
          </a:r>
        </a:p>
      </xdr:txBody>
    </xdr:sp>
    <xdr:clientData/>
  </xdr:twoCellAnchor>
  <xdr:twoCellAnchor editAs="absolute">
    <xdr:from>
      <xdr:col>3</xdr:col>
      <xdr:colOff>31750</xdr:colOff>
      <xdr:row>210</xdr:row>
      <xdr:rowOff>0</xdr:rowOff>
    </xdr:from>
    <xdr:to>
      <xdr:col>93</xdr:col>
      <xdr:colOff>31750</xdr:colOff>
      <xdr:row>231</xdr:row>
      <xdr:rowOff>0</xdr:rowOff>
    </xdr:to>
    <xdr:sp macro="" textlink="">
      <xdr:nvSpPr>
        <xdr:cNvPr id="3" name="Footer"/>
        <xdr:cNvSpPr txBox="1"/>
      </xdr:nvSpPr>
      <xdr:spPr>
        <a:xfrm>
          <a:off x="203200" y="8001000"/>
          <a:ext cx="5143500" cy="8001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000" b="0" i="0">
              <a:latin typeface="Segoe UI"/>
            </a:rPr>
            <a:t>Source:
</a:t>
          </a:r>
        </a:p>
      </xdr:txBody>
    </xdr:sp>
    <xdr:clientData/>
  </xdr:twoCellAnchor>
  <xdr:absoluteAnchor>
    <xdr:pos x="0" y="457200"/>
    <xdr:ext cx="3124200" cy="3652308"/>
    <xdr:graphicFrame macro="">
      <xdr:nvGraphicFramePr>
        <xdr:cNvPr id="4" name="Panel1 Chart 3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0" y="3943350"/>
    <xdr:ext cx="3124200" cy="3652308"/>
    <xdr:graphicFrame macro="">
      <xdr:nvGraphicFramePr>
        <xdr:cNvPr id="6" name="Panel1 Chart 5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0.07953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3124200" cy="2904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Response of Share of Top 1%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to (r - g) shock</a:t>
          </a:r>
        </a:p>
      </cdr:txBody>
    </cdr:sp>
  </cdr:relSizeAnchor>
  <cdr:relSizeAnchor xmlns:cdr="http://schemas.openxmlformats.org/drawingml/2006/chartDrawing">
    <cdr:from>
      <cdr:x>0.64939</cdr:x>
      <cdr:y>0.91568</cdr:y>
    </cdr:from>
    <cdr:to>
      <cdr:x>0.97098</cdr:x>
      <cdr:y>0.98174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28826" y="3344362"/>
          <a:ext cx="1004710" cy="2412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Years after shock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0.82207</cdr:x>
      <cdr:y>0.07953</cdr:y>
    </cdr:to>
    <cdr:sp macro="" textlink="">
      <cdr:nvSpPr>
        <cdr:cNvPr id="4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7134197" cy="500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Response of (r - g)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to (r - g) shock</a:t>
          </a:r>
        </a:p>
      </cdr:txBody>
    </cdr:sp>
  </cdr:relSizeAnchor>
  <cdr:relSizeAnchor xmlns:cdr="http://schemas.openxmlformats.org/drawingml/2006/chartDrawing">
    <cdr:from>
      <cdr:x>0.60366</cdr:x>
      <cdr:y>0.90786</cdr:y>
    </cdr:from>
    <cdr:to>
      <cdr:x>0.97098</cdr:x>
      <cdr:y>0.97392</cdr:y>
    </cdr:to>
    <cdr:sp macro="" textlink="">
      <cdr:nvSpPr>
        <cdr:cNvPr id="5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85950" y="3315787"/>
          <a:ext cx="1147586" cy="2412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Years after shock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0.82207</cdr:x>
      <cdr:y>0.07953</cdr:y>
    </cdr:to>
    <cdr:sp macro="" textlink="">
      <cdr:nvSpPr>
        <cdr:cNvPr id="6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7134197" cy="500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Response of (r - g)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to (r - g) shock</a:t>
          </a:r>
        </a:p>
      </cdr:txBody>
    </cdr:sp>
  </cdr:relSizeAnchor>
  <cdr:relSizeAnchor xmlns:cdr="http://schemas.openxmlformats.org/drawingml/2006/chartDrawing">
    <cdr:from>
      <cdr:x>0.60366</cdr:x>
      <cdr:y>0.90786</cdr:y>
    </cdr:from>
    <cdr:to>
      <cdr:x>0.97098</cdr:x>
      <cdr:y>0.97392</cdr:y>
    </cdr:to>
    <cdr:sp macro="" textlink="">
      <cdr:nvSpPr>
        <cdr:cNvPr id="7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85950" y="3315787"/>
          <a:ext cx="1147586" cy="2412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Years after shock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0.82207</cdr:x>
      <cdr:y>0.07953</cdr:y>
    </cdr:to>
    <cdr:sp macro="" textlink="">
      <cdr:nvSpPr>
        <cdr:cNvPr id="8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7134197" cy="500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Response of (r - g)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to (r - g) shock</a:t>
          </a:r>
        </a:p>
      </cdr:txBody>
    </cdr:sp>
  </cdr:relSizeAnchor>
  <cdr:relSizeAnchor xmlns:cdr="http://schemas.openxmlformats.org/drawingml/2006/chartDrawing">
    <cdr:from>
      <cdr:x>0.60366</cdr:x>
      <cdr:y>0.90786</cdr:y>
    </cdr:from>
    <cdr:to>
      <cdr:x>0.97098</cdr:x>
      <cdr:y>0.97392</cdr:y>
    </cdr:to>
    <cdr:sp macro="" textlink="">
      <cdr:nvSpPr>
        <cdr:cNvPr id="9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85950" y="3315787"/>
          <a:ext cx="1147586" cy="2412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Years after shock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0.97875</cdr:x>
      <cdr:y>0.07824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3057811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Response of Share of Top 1%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to Share of Top 1% shock</a:t>
          </a:r>
        </a:p>
      </cdr:txBody>
    </cdr:sp>
  </cdr:relSizeAnchor>
  <cdr:relSizeAnchor xmlns:cdr="http://schemas.openxmlformats.org/drawingml/2006/chartDrawing">
    <cdr:from>
      <cdr:x>0.66463</cdr:x>
      <cdr:y>0.91047</cdr:y>
    </cdr:from>
    <cdr:to>
      <cdr:x>0.97098</cdr:x>
      <cdr:y>0.97653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76450" y="3325312"/>
          <a:ext cx="957086" cy="2412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Segoe UI"/>
              <a:cs typeface="Arial"/>
            </a:rPr>
            <a:t>Years after shock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0.82207</cdr:x>
      <cdr:y>0.07953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7134197" cy="500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Response of (r - g)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to (r - g) shock</a:t>
          </a:r>
        </a:p>
      </cdr:txBody>
    </cdr:sp>
  </cdr:relSizeAnchor>
  <cdr:relSizeAnchor xmlns:cdr="http://schemas.openxmlformats.org/drawingml/2006/chartDrawing">
    <cdr:from>
      <cdr:x>0.60366</cdr:x>
      <cdr:y>0.90786</cdr:y>
    </cdr:from>
    <cdr:to>
      <cdr:x>0.97098</cdr:x>
      <cdr:y>0.97392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85950" y="3315787"/>
          <a:ext cx="1147586" cy="2412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Years after shock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0.07953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3124200" cy="2904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Response of (r - g)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to Share of Top 1% shock</a:t>
          </a:r>
        </a:p>
      </cdr:txBody>
    </cdr:sp>
  </cdr:relSizeAnchor>
  <cdr:relSizeAnchor xmlns:cdr="http://schemas.openxmlformats.org/drawingml/2006/chartDrawing">
    <cdr:from>
      <cdr:x>0.68293</cdr:x>
      <cdr:y>0.91047</cdr:y>
    </cdr:from>
    <cdr:to>
      <cdr:x>0.97098</cdr:x>
      <cdr:y>0.97653</cdr:y>
    </cdr:to>
    <cdr:sp macro="" textlink="">
      <cdr:nvSpPr>
        <cdr:cNvPr id="3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33600" y="3325312"/>
          <a:ext cx="899936" cy="2412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Segoe UI"/>
              <a:cs typeface="Arial"/>
            </a:rPr>
            <a:t>Years after shock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8"/>
  <sheetViews>
    <sheetView tabSelected="1" workbookViewId="0">
      <selection activeCell="B10" sqref="B10"/>
    </sheetView>
  </sheetViews>
  <sheetFormatPr defaultRowHeight="15"/>
  <cols>
    <col min="7" max="7" width="12.7109375" bestFit="1" customWidth="1"/>
  </cols>
  <sheetData>
    <row r="2" spans="1:19">
      <c r="A2" t="s">
        <v>4</v>
      </c>
      <c r="G2" t="s">
        <v>3</v>
      </c>
      <c r="L2" t="s">
        <v>5</v>
      </c>
      <c r="Q2" t="s">
        <v>6</v>
      </c>
    </row>
    <row r="3" spans="1:19">
      <c r="A3" t="s">
        <v>0</v>
      </c>
      <c r="B3" t="s">
        <v>1</v>
      </c>
      <c r="C3" t="s">
        <v>2</v>
      </c>
      <c r="D3" t="s">
        <v>7</v>
      </c>
      <c r="F3" t="s">
        <v>0</v>
      </c>
      <c r="G3" t="s">
        <v>1</v>
      </c>
      <c r="H3" t="s">
        <v>2</v>
      </c>
      <c r="I3" t="s">
        <v>7</v>
      </c>
      <c r="K3" t="s">
        <v>0</v>
      </c>
      <c r="L3" t="s">
        <v>1</v>
      </c>
      <c r="M3" t="s">
        <v>2</v>
      </c>
      <c r="N3" t="s">
        <v>7</v>
      </c>
      <c r="P3" t="s">
        <v>0</v>
      </c>
      <c r="Q3" t="s">
        <v>1</v>
      </c>
      <c r="R3" t="s">
        <v>2</v>
      </c>
      <c r="S3" t="s">
        <v>7</v>
      </c>
    </row>
    <row r="4" spans="1:19">
      <c r="A4">
        <v>0</v>
      </c>
      <c r="B4">
        <v>1</v>
      </c>
      <c r="C4">
        <v>0.42673362457157099</v>
      </c>
      <c r="D4">
        <f t="shared" ref="D4:D13" si="0">B4-C4</f>
        <v>0.57326637542842906</v>
      </c>
      <c r="F4">
        <v>0</v>
      </c>
      <c r="G4">
        <v>-0.10519263762594599</v>
      </c>
      <c r="H4">
        <v>-4.35353385282286E-2</v>
      </c>
      <c r="I4">
        <f t="shared" ref="I4:I13" si="1">G4-H4</f>
        <v>-6.1657299097717395E-2</v>
      </c>
      <c r="K4">
        <v>0</v>
      </c>
      <c r="L4">
        <v>0</v>
      </c>
      <c r="M4">
        <v>0</v>
      </c>
      <c r="N4">
        <f t="shared" ref="N4:N13" si="2">L4-M4</f>
        <v>0</v>
      </c>
      <c r="P4">
        <v>0</v>
      </c>
      <c r="Q4">
        <v>1</v>
      </c>
      <c r="R4">
        <v>0.25201534938640202</v>
      </c>
      <c r="S4">
        <f t="shared" ref="S4:S13" si="3">Q4-R4</f>
        <v>0.74798465061359798</v>
      </c>
    </row>
    <row r="5" spans="1:19">
      <c r="A5">
        <f>+A4+1</f>
        <v>1</v>
      </c>
      <c r="B5">
        <v>0.46796012477355198</v>
      </c>
      <c r="C5">
        <v>0.221927640737964</v>
      </c>
      <c r="D5">
        <f t="shared" si="0"/>
        <v>0.24603248403558797</v>
      </c>
      <c r="F5">
        <f>+F4+1</f>
        <v>1</v>
      </c>
      <c r="G5">
        <v>-0.14229452215114299</v>
      </c>
      <c r="H5">
        <v>-6.5035537872274396E-2</v>
      </c>
      <c r="I5">
        <f t="shared" si="1"/>
        <v>-7.7258984278868598E-2</v>
      </c>
      <c r="K5">
        <f>+K4+1</f>
        <v>1</v>
      </c>
      <c r="L5">
        <v>-1.0442532555992201</v>
      </c>
      <c r="M5">
        <v>-0.27697459099498201</v>
      </c>
      <c r="N5">
        <f t="shared" si="2"/>
        <v>-0.7672786646042381</v>
      </c>
      <c r="P5">
        <f>+P4+1</f>
        <v>1</v>
      </c>
      <c r="Q5">
        <v>0.97542721502103302</v>
      </c>
      <c r="R5">
        <v>0.247605054346518</v>
      </c>
      <c r="S5">
        <f t="shared" si="3"/>
        <v>0.727822160674515</v>
      </c>
    </row>
    <row r="6" spans="1:19">
      <c r="A6">
        <f t="shared" ref="A6:A14" si="4">+A5+1</f>
        <v>2</v>
      </c>
      <c r="B6">
        <v>0.24550355384506101</v>
      </c>
      <c r="C6">
        <v>0.123219780620048</v>
      </c>
      <c r="D6">
        <f t="shared" si="0"/>
        <v>0.12228377322501301</v>
      </c>
      <c r="F6">
        <f t="shared" ref="F6:F14" si="5">+F5+1</f>
        <v>2</v>
      </c>
      <c r="G6">
        <v>-0.14038154011451301</v>
      </c>
      <c r="H6">
        <v>-6.7458558903748703E-2</v>
      </c>
      <c r="I6">
        <f t="shared" si="1"/>
        <v>-7.2922981210764307E-2</v>
      </c>
      <c r="K6">
        <f t="shared" ref="K6:K14" si="6">+K5+1</f>
        <v>2</v>
      </c>
      <c r="L6">
        <v>-1.0041860261875699</v>
      </c>
      <c r="M6">
        <v>-0.333608366165559</v>
      </c>
      <c r="N6">
        <f t="shared" si="2"/>
        <v>-0.67057766002201091</v>
      </c>
      <c r="P6">
        <f t="shared" ref="P6:P14" si="7">+P5+1</f>
        <v>2</v>
      </c>
      <c r="Q6">
        <v>0.89887900958913203</v>
      </c>
      <c r="R6">
        <v>0.225835522541662</v>
      </c>
      <c r="S6">
        <f t="shared" si="3"/>
        <v>0.67304348704746997</v>
      </c>
    </row>
    <row r="7" spans="1:19">
      <c r="A7">
        <f t="shared" si="4"/>
        <v>3</v>
      </c>
      <c r="B7">
        <v>0.16911863606580799</v>
      </c>
      <c r="C7">
        <v>8.2021550631161094E-2</v>
      </c>
      <c r="D7">
        <f t="shared" si="0"/>
        <v>8.7097085434646893E-2</v>
      </c>
      <c r="F7">
        <f t="shared" si="5"/>
        <v>3</v>
      </c>
      <c r="G7">
        <v>-0.121431664007211</v>
      </c>
      <c r="H7">
        <v>-6.32477458216094E-2</v>
      </c>
      <c r="I7">
        <f t="shared" si="1"/>
        <v>-5.8183918185601605E-2</v>
      </c>
      <c r="K7">
        <f t="shared" si="6"/>
        <v>3</v>
      </c>
      <c r="L7">
        <v>-0.32852940010696402</v>
      </c>
      <c r="M7">
        <v>-0.23504297829668</v>
      </c>
      <c r="N7">
        <f t="shared" si="2"/>
        <v>-9.3486421810284021E-2</v>
      </c>
      <c r="P7">
        <f t="shared" si="7"/>
        <v>3</v>
      </c>
      <c r="Q7">
        <v>0.77074667299230504</v>
      </c>
      <c r="R7">
        <v>0.186216177380334</v>
      </c>
      <c r="S7">
        <f t="shared" si="3"/>
        <v>0.58453049561197101</v>
      </c>
    </row>
    <row r="8" spans="1:19">
      <c r="A8">
        <f t="shared" si="4"/>
        <v>4</v>
      </c>
      <c r="B8">
        <v>0.11974575501144499</v>
      </c>
      <c r="C8">
        <v>6.2248156952069499E-2</v>
      </c>
      <c r="D8">
        <f t="shared" si="0"/>
        <v>5.7497598059375495E-2</v>
      </c>
      <c r="F8">
        <f t="shared" si="5"/>
        <v>4</v>
      </c>
      <c r="G8">
        <v>-0.10139983450228</v>
      </c>
      <c r="H8">
        <v>-5.7653298373502297E-2</v>
      </c>
      <c r="I8">
        <f t="shared" si="1"/>
        <v>-4.3746536128777706E-2</v>
      </c>
      <c r="K8">
        <f t="shared" si="6"/>
        <v>4</v>
      </c>
      <c r="L8">
        <v>0.23735980798136799</v>
      </c>
      <c r="M8">
        <v>-8.6466781416207797E-2</v>
      </c>
      <c r="N8">
        <f t="shared" si="2"/>
        <v>0.3238265893975758</v>
      </c>
      <c r="P8">
        <f t="shared" si="7"/>
        <v>4</v>
      </c>
      <c r="Q8">
        <v>0.61563349172919302</v>
      </c>
      <c r="R8">
        <v>0.14055147053264999</v>
      </c>
      <c r="S8">
        <f t="shared" si="3"/>
        <v>0.47508202119654303</v>
      </c>
    </row>
    <row r="9" spans="1:19">
      <c r="A9">
        <f t="shared" si="4"/>
        <v>5</v>
      </c>
      <c r="B9">
        <v>3.335042018072E-2</v>
      </c>
      <c r="C9">
        <v>2.4634224027605098E-2</v>
      </c>
      <c r="D9">
        <f t="shared" si="0"/>
        <v>8.7161961531149017E-3</v>
      </c>
      <c r="F9">
        <f t="shared" si="5"/>
        <v>5</v>
      </c>
      <c r="G9">
        <v>-8.8376967251629496E-2</v>
      </c>
      <c r="H9">
        <v>-5.3439977189201002E-2</v>
      </c>
      <c r="I9">
        <f t="shared" si="1"/>
        <v>-3.4936990062428494E-2</v>
      </c>
      <c r="K9">
        <f t="shared" si="6"/>
        <v>5</v>
      </c>
      <c r="L9">
        <v>0.521431973255154</v>
      </c>
      <c r="M9">
        <v>2.05085043960813E-2</v>
      </c>
      <c r="N9">
        <f t="shared" si="2"/>
        <v>0.50092346885907268</v>
      </c>
      <c r="P9">
        <f t="shared" si="7"/>
        <v>5</v>
      </c>
      <c r="Q9">
        <v>0.46992146766568199</v>
      </c>
      <c r="R9">
        <v>0.101958746474295</v>
      </c>
      <c r="S9">
        <f t="shared" si="3"/>
        <v>0.36796272119138701</v>
      </c>
    </row>
    <row r="10" spans="1:19">
      <c r="A10">
        <f t="shared" si="4"/>
        <v>6</v>
      </c>
      <c r="B10">
        <v>3.8983738487784999E-3</v>
      </c>
      <c r="C10">
        <v>1.2285717292769701E-2</v>
      </c>
      <c r="D10">
        <f t="shared" si="0"/>
        <v>-8.3873434439911999E-3</v>
      </c>
      <c r="F10">
        <f t="shared" si="5"/>
        <v>6</v>
      </c>
      <c r="G10">
        <v>-7.6980205825475906E-2</v>
      </c>
      <c r="H10">
        <v>-4.72832515539044E-2</v>
      </c>
      <c r="I10">
        <f t="shared" si="1"/>
        <v>-2.9696954271571506E-2</v>
      </c>
      <c r="K10">
        <f t="shared" si="6"/>
        <v>6</v>
      </c>
      <c r="L10">
        <v>0.78372997911988196</v>
      </c>
      <c r="M10">
        <v>9.1701804035527301E-2</v>
      </c>
      <c r="N10">
        <f t="shared" si="2"/>
        <v>0.69202817508435466</v>
      </c>
      <c r="P10">
        <f t="shared" si="7"/>
        <v>6</v>
      </c>
      <c r="Q10">
        <v>0.37295218057498503</v>
      </c>
      <c r="R10">
        <v>7.9579799588286204E-2</v>
      </c>
      <c r="S10">
        <f t="shared" si="3"/>
        <v>0.29337238098669882</v>
      </c>
    </row>
    <row r="11" spans="1:19">
      <c r="A11">
        <f t="shared" si="4"/>
        <v>7</v>
      </c>
      <c r="B11">
        <v>4.0012174881296901E-2</v>
      </c>
      <c r="C11">
        <v>3.0828018455663402E-2</v>
      </c>
      <c r="D11">
        <f t="shared" si="0"/>
        <v>9.1841564256334995E-3</v>
      </c>
      <c r="F11">
        <f t="shared" si="5"/>
        <v>7</v>
      </c>
      <c r="G11">
        <v>-7.0372500295077994E-2</v>
      </c>
      <c r="H11">
        <v>-4.1279620282966702E-2</v>
      </c>
      <c r="I11">
        <f t="shared" si="1"/>
        <v>-2.9092880012111293E-2</v>
      </c>
      <c r="K11">
        <f t="shared" si="6"/>
        <v>7</v>
      </c>
      <c r="L11">
        <v>0.92561404847527096</v>
      </c>
      <c r="M11">
        <v>0.113409284480601</v>
      </c>
      <c r="N11">
        <f t="shared" si="2"/>
        <v>0.8122047639946699</v>
      </c>
      <c r="P11">
        <f t="shared" si="7"/>
        <v>7</v>
      </c>
      <c r="Q11">
        <v>0.32136649224921698</v>
      </c>
      <c r="R11">
        <v>7.3197324522758206E-2</v>
      </c>
      <c r="S11">
        <f t="shared" si="3"/>
        <v>0.24816916772645878</v>
      </c>
    </row>
    <row r="12" spans="1:19">
      <c r="A12">
        <f t="shared" si="4"/>
        <v>8</v>
      </c>
      <c r="B12">
        <v>4.6417015478393803E-2</v>
      </c>
      <c r="C12">
        <v>3.0059531920546698E-2</v>
      </c>
      <c r="D12">
        <f t="shared" si="0"/>
        <v>1.6357483557847104E-2</v>
      </c>
      <c r="F12">
        <f t="shared" si="5"/>
        <v>8</v>
      </c>
      <c r="G12">
        <v>-7.1461383317931795E-2</v>
      </c>
      <c r="H12">
        <v>-3.8303711089541899E-2</v>
      </c>
      <c r="I12">
        <f t="shared" si="1"/>
        <v>-3.3157672228389896E-2</v>
      </c>
      <c r="K12">
        <f t="shared" si="6"/>
        <v>8</v>
      </c>
      <c r="L12">
        <v>0.75552069131462096</v>
      </c>
      <c r="M12">
        <v>5.99595998227258E-2</v>
      </c>
      <c r="N12">
        <f t="shared" si="2"/>
        <v>0.69556109149189516</v>
      </c>
      <c r="P12">
        <f t="shared" si="7"/>
        <v>8</v>
      </c>
      <c r="Q12">
        <v>0.29933954825583498</v>
      </c>
      <c r="R12">
        <v>7.7385371282999604E-2</v>
      </c>
      <c r="S12">
        <f t="shared" si="3"/>
        <v>0.22195417697283537</v>
      </c>
    </row>
    <row r="13" spans="1:19">
      <c r="A13">
        <f t="shared" si="4"/>
        <v>9</v>
      </c>
      <c r="B13">
        <v>2.4908099321703899E-2</v>
      </c>
      <c r="C13">
        <v>1.3084377794784399E-2</v>
      </c>
      <c r="D13">
        <f t="shared" si="0"/>
        <v>1.18237215269195E-2</v>
      </c>
      <c r="F13">
        <f t="shared" si="5"/>
        <v>9</v>
      </c>
      <c r="G13">
        <v>-7.3167932802081295E-2</v>
      </c>
      <c r="H13">
        <v>-3.6023841488297202E-2</v>
      </c>
      <c r="I13">
        <f t="shared" si="1"/>
        <v>-3.7144091313784093E-2</v>
      </c>
      <c r="K13">
        <f t="shared" si="6"/>
        <v>9</v>
      </c>
      <c r="L13">
        <v>0.47552262618812302</v>
      </c>
      <c r="M13">
        <v>-2.6379732361282399E-2</v>
      </c>
      <c r="N13">
        <f t="shared" si="2"/>
        <v>0.50190235854940546</v>
      </c>
      <c r="P13">
        <f t="shared" si="7"/>
        <v>9</v>
      </c>
      <c r="Q13">
        <v>0.29929213631783802</v>
      </c>
      <c r="R13">
        <v>8.5744429602023095E-2</v>
      </c>
      <c r="S13">
        <f t="shared" si="3"/>
        <v>0.21354770671581491</v>
      </c>
    </row>
    <row r="14" spans="1:19">
      <c r="A14">
        <f t="shared" si="4"/>
        <v>10</v>
      </c>
      <c r="B14">
        <v>4.1094307776614103E-2</v>
      </c>
      <c r="C14">
        <v>1.8436350729708902E-2</v>
      </c>
      <c r="D14">
        <f>B14-C14</f>
        <v>2.2657957046905201E-2</v>
      </c>
      <c r="F14">
        <f t="shared" si="5"/>
        <v>10</v>
      </c>
      <c r="G14">
        <v>-7.0941953415647893E-2</v>
      </c>
      <c r="H14">
        <v>-3.3114266671526699E-2</v>
      </c>
      <c r="I14">
        <f>G14-H14</f>
        <v>-3.7827686744121194E-2</v>
      </c>
      <c r="K14">
        <f t="shared" si="6"/>
        <v>10</v>
      </c>
      <c r="L14">
        <v>0.33060002118287202</v>
      </c>
      <c r="M14">
        <v>-8.6489220604502995E-2</v>
      </c>
      <c r="N14">
        <f>L14-M14</f>
        <v>0.417089241787375</v>
      </c>
      <c r="P14">
        <f t="shared" si="7"/>
        <v>10</v>
      </c>
      <c r="Q14">
        <v>0.30570950843103101</v>
      </c>
      <c r="R14">
        <v>9.1359424054093794E-2</v>
      </c>
      <c r="S14">
        <f>Q14-R14</f>
        <v>0.2143500843769372</v>
      </c>
    </row>
    <row r="16" spans="1:19">
      <c r="A16" t="s">
        <v>4</v>
      </c>
      <c r="G16" t="s">
        <v>3</v>
      </c>
      <c r="L16" t="s">
        <v>5</v>
      </c>
      <c r="Q16" t="s">
        <v>6</v>
      </c>
    </row>
    <row r="17" spans="1:19">
      <c r="A17" t="s">
        <v>0</v>
      </c>
      <c r="B17" t="s">
        <v>1</v>
      </c>
      <c r="C17" t="s">
        <v>2</v>
      </c>
      <c r="D17" t="s">
        <v>7</v>
      </c>
      <c r="F17" t="s">
        <v>0</v>
      </c>
      <c r="G17" t="s">
        <v>1</v>
      </c>
      <c r="H17" t="s">
        <v>2</v>
      </c>
      <c r="I17" t="s">
        <v>7</v>
      </c>
      <c r="K17" t="s">
        <v>0</v>
      </c>
      <c r="L17" t="s">
        <v>1</v>
      </c>
      <c r="M17" t="s">
        <v>2</v>
      </c>
      <c r="N17" t="s">
        <v>7</v>
      </c>
      <c r="P17" t="s">
        <v>0</v>
      </c>
      <c r="Q17" t="s">
        <v>1</v>
      </c>
      <c r="R17" t="s">
        <v>2</v>
      </c>
      <c r="S17" t="s">
        <v>7</v>
      </c>
    </row>
    <row r="18" spans="1:19">
      <c r="A18">
        <v>0</v>
      </c>
      <c r="B18">
        <f t="shared" ref="B18:D28" si="8">B4/$B4 * 100</f>
        <v>100</v>
      </c>
      <c r="C18">
        <f t="shared" si="8"/>
        <v>42.673362457157097</v>
      </c>
      <c r="D18">
        <f t="shared" si="8"/>
        <v>57.326637542842903</v>
      </c>
      <c r="F18">
        <v>0</v>
      </c>
      <c r="G18">
        <f>G4/$G4*100</f>
        <v>100</v>
      </c>
      <c r="H18">
        <f>H4/$G4*100</f>
        <v>41.386298044009223</v>
      </c>
      <c r="I18">
        <f>I4/$G4*100</f>
        <v>58.61370195599077</v>
      </c>
      <c r="K18">
        <v>0</v>
      </c>
      <c r="L18" t="e">
        <f>L4/$L4*100</f>
        <v>#DIV/0!</v>
      </c>
      <c r="M18" t="e">
        <f>M4/$L4*100</f>
        <v>#DIV/0!</v>
      </c>
      <c r="N18" t="e">
        <f>N4/$L4*100</f>
        <v>#DIV/0!</v>
      </c>
      <c r="P18">
        <v>0</v>
      </c>
      <c r="Q18">
        <f t="shared" ref="Q18:S28" si="9">Q4/$Q4*100</f>
        <v>100</v>
      </c>
      <c r="R18">
        <f t="shared" si="9"/>
        <v>25.201534938640201</v>
      </c>
      <c r="S18">
        <f t="shared" si="9"/>
        <v>74.798465061359792</v>
      </c>
    </row>
    <row r="19" spans="1:19">
      <c r="A19">
        <f>+A18+1</f>
        <v>1</v>
      </c>
      <c r="B19">
        <f t="shared" si="8"/>
        <v>100</v>
      </c>
      <c r="C19">
        <f t="shared" si="8"/>
        <v>47.424476785357683</v>
      </c>
      <c r="D19">
        <f t="shared" si="8"/>
        <v>52.575523214642317</v>
      </c>
      <c r="F19">
        <f>+F18+1</f>
        <v>1</v>
      </c>
      <c r="G19">
        <f t="shared" ref="G19:I28" si="10">G5/$G5*100</f>
        <v>100</v>
      </c>
      <c r="H19">
        <f t="shared" si="10"/>
        <v>45.704878086026859</v>
      </c>
      <c r="I19">
        <f t="shared" si="10"/>
        <v>54.295121913973134</v>
      </c>
      <c r="K19">
        <f>+K18+1</f>
        <v>1</v>
      </c>
      <c r="L19">
        <f t="shared" ref="L19:N28" si="11">L5/$L5*100</f>
        <v>100</v>
      </c>
      <c r="M19">
        <f t="shared" si="11"/>
        <v>26.523699065323637</v>
      </c>
      <c r="N19">
        <f t="shared" si="11"/>
        <v>73.47630093467636</v>
      </c>
      <c r="P19">
        <f>+P18+1</f>
        <v>1</v>
      </c>
      <c r="Q19">
        <f t="shared" si="9"/>
        <v>100</v>
      </c>
      <c r="R19">
        <f t="shared" si="9"/>
        <v>25.38426758383801</v>
      </c>
      <c r="S19">
        <f t="shared" si="9"/>
        <v>74.61573241616199</v>
      </c>
    </row>
    <row r="20" spans="1:19">
      <c r="A20">
        <f t="shared" ref="A20:A28" si="12">+A19+1</f>
        <v>2</v>
      </c>
      <c r="B20">
        <f t="shared" si="8"/>
        <v>100</v>
      </c>
      <c r="C20">
        <f t="shared" si="8"/>
        <v>50.190630111127788</v>
      </c>
      <c r="D20">
        <f t="shared" si="8"/>
        <v>49.809369888872219</v>
      </c>
      <c r="F20">
        <f t="shared" ref="F20:F28" si="13">+F19+1</f>
        <v>2</v>
      </c>
      <c r="G20">
        <f t="shared" si="10"/>
        <v>100</v>
      </c>
      <c r="H20">
        <f t="shared" si="10"/>
        <v>48.053724762330532</v>
      </c>
      <c r="I20">
        <f t="shared" si="10"/>
        <v>51.946275237669468</v>
      </c>
      <c r="K20">
        <f t="shared" ref="K20:K28" si="14">+K19+1</f>
        <v>2</v>
      </c>
      <c r="L20">
        <f t="shared" si="11"/>
        <v>100</v>
      </c>
      <c r="M20">
        <f t="shared" si="11"/>
        <v>33.221769419767341</v>
      </c>
      <c r="N20">
        <f t="shared" si="11"/>
        <v>66.778230580232659</v>
      </c>
      <c r="P20">
        <f t="shared" ref="P20:P28" si="15">+P19+1</f>
        <v>2</v>
      </c>
      <c r="Q20">
        <f t="shared" si="9"/>
        <v>100</v>
      </c>
      <c r="R20">
        <f t="shared" si="9"/>
        <v>25.124129068815282</v>
      </c>
      <c r="S20">
        <f t="shared" si="9"/>
        <v>74.875870931184721</v>
      </c>
    </row>
    <row r="21" spans="1:19">
      <c r="A21">
        <f t="shared" si="12"/>
        <v>3</v>
      </c>
      <c r="B21">
        <f t="shared" si="8"/>
        <v>100</v>
      </c>
      <c r="C21">
        <f t="shared" si="8"/>
        <v>48.499415877056038</v>
      </c>
      <c r="D21">
        <f t="shared" si="8"/>
        <v>51.500584122943962</v>
      </c>
      <c r="F21">
        <f t="shared" si="13"/>
        <v>3</v>
      </c>
      <c r="G21">
        <f t="shared" si="10"/>
        <v>100</v>
      </c>
      <c r="H21">
        <f t="shared" si="10"/>
        <v>52.085052394450884</v>
      </c>
      <c r="I21">
        <f t="shared" si="10"/>
        <v>47.914947605549123</v>
      </c>
      <c r="K21">
        <f t="shared" si="14"/>
        <v>3</v>
      </c>
      <c r="L21">
        <f t="shared" si="11"/>
        <v>100</v>
      </c>
      <c r="M21">
        <f t="shared" si="11"/>
        <v>71.543970865363548</v>
      </c>
      <c r="N21">
        <f t="shared" si="11"/>
        <v>28.456029134636445</v>
      </c>
      <c r="P21">
        <f t="shared" si="15"/>
        <v>3</v>
      </c>
      <c r="Q21">
        <f t="shared" si="9"/>
        <v>100</v>
      </c>
      <c r="R21">
        <f t="shared" si="9"/>
        <v>24.160490587313006</v>
      </c>
      <c r="S21">
        <f t="shared" si="9"/>
        <v>75.839509412686994</v>
      </c>
    </row>
    <row r="22" spans="1:19">
      <c r="A22">
        <f t="shared" si="12"/>
        <v>4</v>
      </c>
      <c r="B22">
        <f t="shared" si="8"/>
        <v>100</v>
      </c>
      <c r="C22">
        <f t="shared" si="8"/>
        <v>51.983602212971959</v>
      </c>
      <c r="D22">
        <f t="shared" si="8"/>
        <v>48.016397787028041</v>
      </c>
      <c r="F22">
        <f t="shared" si="13"/>
        <v>4</v>
      </c>
      <c r="G22">
        <f t="shared" si="10"/>
        <v>100</v>
      </c>
      <c r="H22">
        <f t="shared" si="10"/>
        <v>56.857389024837069</v>
      </c>
      <c r="I22">
        <f t="shared" si="10"/>
        <v>43.142610975162938</v>
      </c>
      <c r="K22">
        <f t="shared" si="14"/>
        <v>4</v>
      </c>
      <c r="L22">
        <f t="shared" si="11"/>
        <v>100</v>
      </c>
      <c r="M22">
        <f t="shared" si="11"/>
        <v>-36.428568994711682</v>
      </c>
      <c r="N22">
        <f t="shared" si="11"/>
        <v>136.42856899471167</v>
      </c>
      <c r="P22">
        <f t="shared" si="15"/>
        <v>4</v>
      </c>
      <c r="Q22">
        <f t="shared" si="9"/>
        <v>100</v>
      </c>
      <c r="R22">
        <f t="shared" si="9"/>
        <v>22.830380806260013</v>
      </c>
      <c r="S22">
        <f t="shared" si="9"/>
        <v>77.16961919373999</v>
      </c>
    </row>
    <row r="23" spans="1:19">
      <c r="A23">
        <f t="shared" si="12"/>
        <v>5</v>
      </c>
      <c r="B23">
        <f t="shared" si="8"/>
        <v>100</v>
      </c>
      <c r="C23">
        <f t="shared" si="8"/>
        <v>73.864808581470982</v>
      </c>
      <c r="D23">
        <f t="shared" si="8"/>
        <v>26.135191418529015</v>
      </c>
      <c r="F23">
        <f t="shared" si="13"/>
        <v>5</v>
      </c>
      <c r="G23">
        <f t="shared" si="10"/>
        <v>100</v>
      </c>
      <c r="H23">
        <f t="shared" si="10"/>
        <v>60.468217965711737</v>
      </c>
      <c r="I23">
        <f t="shared" si="10"/>
        <v>39.531782034288263</v>
      </c>
      <c r="K23">
        <f t="shared" si="14"/>
        <v>5</v>
      </c>
      <c r="L23">
        <f t="shared" si="11"/>
        <v>100</v>
      </c>
      <c r="M23">
        <f t="shared" si="11"/>
        <v>3.9331121695611495</v>
      </c>
      <c r="N23">
        <f t="shared" si="11"/>
        <v>96.066887830438858</v>
      </c>
      <c r="P23">
        <f t="shared" si="15"/>
        <v>5</v>
      </c>
      <c r="Q23">
        <f t="shared" si="9"/>
        <v>100</v>
      </c>
      <c r="R23">
        <f t="shared" si="9"/>
        <v>21.696975662927553</v>
      </c>
      <c r="S23">
        <f t="shared" si="9"/>
        <v>78.303024337072443</v>
      </c>
    </row>
    <row r="24" spans="1:19">
      <c r="A24">
        <f t="shared" si="12"/>
        <v>6</v>
      </c>
      <c r="B24">
        <f t="shared" si="8"/>
        <v>100</v>
      </c>
      <c r="C24">
        <f t="shared" si="8"/>
        <v>315.14979756544528</v>
      </c>
      <c r="D24">
        <f t="shared" si="8"/>
        <v>-215.14979756544528</v>
      </c>
      <c r="F24">
        <f t="shared" si="13"/>
        <v>6</v>
      </c>
      <c r="G24">
        <f t="shared" si="10"/>
        <v>100</v>
      </c>
      <c r="H24">
        <f t="shared" si="10"/>
        <v>61.422609938328378</v>
      </c>
      <c r="I24">
        <f t="shared" si="10"/>
        <v>38.577390061671629</v>
      </c>
      <c r="K24">
        <f t="shared" si="14"/>
        <v>6</v>
      </c>
      <c r="L24">
        <f t="shared" si="11"/>
        <v>100</v>
      </c>
      <c r="M24">
        <f t="shared" si="11"/>
        <v>11.700688563490601</v>
      </c>
      <c r="N24">
        <f t="shared" si="11"/>
        <v>88.299311436509399</v>
      </c>
      <c r="P24">
        <f t="shared" si="15"/>
        <v>6</v>
      </c>
      <c r="Q24">
        <f t="shared" si="9"/>
        <v>100</v>
      </c>
      <c r="R24">
        <f t="shared" si="9"/>
        <v>21.337802467221678</v>
      </c>
      <c r="S24">
        <f t="shared" si="9"/>
        <v>78.662197532778322</v>
      </c>
    </row>
    <row r="25" spans="1:19">
      <c r="A25">
        <f t="shared" si="12"/>
        <v>7</v>
      </c>
      <c r="B25">
        <f t="shared" si="8"/>
        <v>100</v>
      </c>
      <c r="C25">
        <f t="shared" si="8"/>
        <v>77.046595310352657</v>
      </c>
      <c r="D25">
        <f t="shared" si="8"/>
        <v>22.953404689647343</v>
      </c>
      <c r="F25">
        <f t="shared" si="13"/>
        <v>7</v>
      </c>
      <c r="G25">
        <f t="shared" si="10"/>
        <v>100</v>
      </c>
      <c r="H25">
        <f t="shared" si="10"/>
        <v>58.658737589083344</v>
      </c>
      <c r="I25">
        <f t="shared" si="10"/>
        <v>41.341262410916656</v>
      </c>
      <c r="K25">
        <f t="shared" si="14"/>
        <v>7</v>
      </c>
      <c r="L25">
        <f t="shared" si="11"/>
        <v>100</v>
      </c>
      <c r="M25">
        <f t="shared" si="11"/>
        <v>12.252329647266681</v>
      </c>
      <c r="N25">
        <f t="shared" si="11"/>
        <v>87.747670352733309</v>
      </c>
      <c r="P25">
        <f t="shared" si="15"/>
        <v>7</v>
      </c>
      <c r="Q25">
        <f t="shared" si="9"/>
        <v>100</v>
      </c>
      <c r="R25">
        <f t="shared" si="9"/>
        <v>22.776899984331379</v>
      </c>
      <c r="S25">
        <f t="shared" si="9"/>
        <v>77.223100015668621</v>
      </c>
    </row>
    <row r="26" spans="1:19">
      <c r="A26">
        <f t="shared" si="12"/>
        <v>8</v>
      </c>
      <c r="B26">
        <f t="shared" si="8"/>
        <v>100</v>
      </c>
      <c r="C26">
        <f t="shared" si="8"/>
        <v>64.759725740098077</v>
      </c>
      <c r="D26">
        <f t="shared" si="8"/>
        <v>35.240274259901923</v>
      </c>
      <c r="F26">
        <f t="shared" si="13"/>
        <v>8</v>
      </c>
      <c r="G26">
        <f t="shared" si="10"/>
        <v>100</v>
      </c>
      <c r="H26">
        <f t="shared" si="10"/>
        <v>53.600573220264479</v>
      </c>
      <c r="I26">
        <f t="shared" si="10"/>
        <v>46.399426779735521</v>
      </c>
      <c r="K26">
        <f t="shared" si="14"/>
        <v>8</v>
      </c>
      <c r="L26">
        <f t="shared" si="11"/>
        <v>100</v>
      </c>
      <c r="M26">
        <f t="shared" si="11"/>
        <v>7.9361955949075202</v>
      </c>
      <c r="N26">
        <f t="shared" si="11"/>
        <v>92.063804405092469</v>
      </c>
      <c r="P26">
        <f t="shared" si="15"/>
        <v>8</v>
      </c>
      <c r="Q26">
        <f t="shared" si="9"/>
        <v>100</v>
      </c>
      <c r="R26">
        <f t="shared" si="9"/>
        <v>25.852037171132846</v>
      </c>
      <c r="S26">
        <f t="shared" si="9"/>
        <v>74.147962828867151</v>
      </c>
    </row>
    <row r="27" spans="1:19">
      <c r="A27">
        <f t="shared" si="12"/>
        <v>9</v>
      </c>
      <c r="B27">
        <f t="shared" si="8"/>
        <v>100</v>
      </c>
      <c r="C27">
        <f t="shared" si="8"/>
        <v>52.530615145665514</v>
      </c>
      <c r="D27">
        <f t="shared" si="8"/>
        <v>47.469384854334479</v>
      </c>
      <c r="F27">
        <f t="shared" si="13"/>
        <v>9</v>
      </c>
      <c r="G27">
        <f t="shared" si="10"/>
        <v>100</v>
      </c>
      <c r="H27">
        <f t="shared" si="10"/>
        <v>49.234466669628922</v>
      </c>
      <c r="I27">
        <f t="shared" si="10"/>
        <v>50.765533330371085</v>
      </c>
      <c r="K27">
        <f t="shared" si="14"/>
        <v>9</v>
      </c>
      <c r="L27">
        <f t="shared" si="11"/>
        <v>100</v>
      </c>
      <c r="M27">
        <f t="shared" si="11"/>
        <v>-5.5475241152555022</v>
      </c>
      <c r="N27">
        <f t="shared" si="11"/>
        <v>105.54752411525553</v>
      </c>
      <c r="P27">
        <f t="shared" si="15"/>
        <v>9</v>
      </c>
      <c r="Q27">
        <f t="shared" si="9"/>
        <v>100</v>
      </c>
      <c r="R27">
        <f t="shared" si="9"/>
        <v>28.649075333862246</v>
      </c>
      <c r="S27">
        <f t="shared" si="9"/>
        <v>71.350924666137743</v>
      </c>
    </row>
    <row r="28" spans="1:19">
      <c r="A28">
        <f t="shared" si="12"/>
        <v>10</v>
      </c>
      <c r="B28">
        <f t="shared" si="8"/>
        <v>100</v>
      </c>
      <c r="C28">
        <f t="shared" si="8"/>
        <v>44.863514504071141</v>
      </c>
      <c r="D28">
        <f t="shared" si="8"/>
        <v>55.136485495928866</v>
      </c>
      <c r="F28">
        <f t="shared" si="13"/>
        <v>10</v>
      </c>
      <c r="G28">
        <f t="shared" si="10"/>
        <v>100</v>
      </c>
      <c r="H28">
        <f t="shared" si="10"/>
        <v>46.677974142480515</v>
      </c>
      <c r="I28">
        <f t="shared" si="10"/>
        <v>53.322025857519485</v>
      </c>
      <c r="K28">
        <f t="shared" si="14"/>
        <v>10</v>
      </c>
      <c r="L28">
        <f t="shared" si="11"/>
        <v>100</v>
      </c>
      <c r="M28">
        <f t="shared" si="11"/>
        <v>-26.161287072834554</v>
      </c>
      <c r="N28">
        <f t="shared" si="11"/>
        <v>126.16128707283455</v>
      </c>
      <c r="P28">
        <f t="shared" si="15"/>
        <v>10</v>
      </c>
      <c r="Q28">
        <f t="shared" si="9"/>
        <v>100</v>
      </c>
      <c r="R28">
        <f t="shared" si="9"/>
        <v>29.884390748253342</v>
      </c>
      <c r="S28">
        <f t="shared" si="9"/>
        <v>70.115609251746662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showGridLines="0" showRowColHeaders="0" workbookViewId="0">
      <selection activeCell="GR54" sqref="GR54"/>
    </sheetView>
  </sheetViews>
  <sheetFormatPr defaultColWidth="0.85546875" defaultRowHeight="3" customHeight="1"/>
  <cols>
    <col min="1" max="16384" width="0.85546875" style="1"/>
  </cols>
  <sheetData/>
  <pageMargins left="0.75" right="0.75" top="1" bottom="0.25" header="0.6" footer="0.25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Panel1</vt:lpstr>
      <vt:lpstr>Chart1 (4)</vt:lpstr>
      <vt:lpstr>Chart1 (3)</vt:lpstr>
      <vt:lpstr>Chart1 (2)</vt:lpstr>
      <vt:lpstr>Chart1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cgoes</dc:creator>
  <cp:lastModifiedBy>cgoes</cp:lastModifiedBy>
  <cp:lastPrinted>2015-06-08T15:32:50Z</cp:lastPrinted>
  <dcterms:created xsi:type="dcterms:W3CDTF">2015-06-08T02:43:11Z</dcterms:created>
  <dcterms:modified xsi:type="dcterms:W3CDTF">2015-06-22T17:53:11Z</dcterms:modified>
</cp:coreProperties>
</file>