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45" yWindow="195" windowWidth="44430" windowHeight="11940" activeTab="3"/>
  </bookViews>
  <sheets>
    <sheet name="Sheet1" sheetId="1" r:id="rId1"/>
    <sheet name="Sheet2" sheetId="2" r:id="rId2"/>
    <sheet name="Sheet3" sheetId="3" r:id="rId3"/>
    <sheet name="panel" sheetId="4" r:id="rId4"/>
  </sheets>
  <definedNames>
    <definedName name="_DLX1.USE">Sheet1!$1:$3</definedName>
    <definedName name="_DLX2.USE">Sheet2!$1:$3</definedName>
    <definedName name="_DLX3.USE">Sheet3!$1:$3</definedName>
    <definedName name="_xlnm.Print_Area" localSheetId="3">panel!$A$1:$L$19</definedName>
  </definedNames>
  <calcPr calcId="125725"/>
</workbook>
</file>

<file path=xl/calcChain.xml><?xml version="1.0" encoding="utf-8"?>
<calcChain xmlns="http://schemas.openxmlformats.org/spreadsheetml/2006/main">
  <c r="H382" i="1"/>
  <c r="M127" i="3"/>
  <c r="L127"/>
  <c r="M126"/>
  <c r="L126"/>
  <c r="M125"/>
  <c r="L125"/>
  <c r="M124"/>
  <c r="L124"/>
  <c r="M123"/>
  <c r="L123"/>
  <c r="M122"/>
  <c r="L122"/>
  <c r="M121"/>
  <c r="L121"/>
  <c r="M120"/>
  <c r="L120"/>
  <c r="M119"/>
  <c r="L119"/>
  <c r="M118"/>
  <c r="L118"/>
  <c r="M117"/>
  <c r="L117"/>
  <c r="M116"/>
  <c r="L116"/>
  <c r="M115"/>
  <c r="L115"/>
  <c r="M114"/>
  <c r="L114"/>
  <c r="M113"/>
  <c r="L113"/>
  <c r="M112"/>
  <c r="L112"/>
  <c r="M111"/>
  <c r="L111"/>
  <c r="M110"/>
  <c r="L110"/>
  <c r="M109"/>
  <c r="L109"/>
  <c r="M108"/>
  <c r="L108"/>
  <c r="M107"/>
  <c r="L107"/>
  <c r="M106"/>
  <c r="L106"/>
  <c r="M105"/>
  <c r="L105"/>
  <c r="M104"/>
  <c r="L104"/>
  <c r="M103"/>
  <c r="L103"/>
  <c r="M102"/>
  <c r="L102"/>
  <c r="M101"/>
  <c r="L101"/>
  <c r="M100"/>
  <c r="L100"/>
  <c r="M99"/>
  <c r="L99"/>
  <c r="M98"/>
  <c r="L98"/>
  <c r="M97"/>
  <c r="L97"/>
  <c r="M96"/>
  <c r="L96"/>
  <c r="M95"/>
  <c r="L95"/>
  <c r="M94"/>
  <c r="L94"/>
  <c r="M93"/>
  <c r="L93"/>
  <c r="M92"/>
  <c r="L92"/>
  <c r="M91"/>
  <c r="L91"/>
  <c r="M90"/>
  <c r="L90"/>
  <c r="M89"/>
  <c r="L89"/>
  <c r="M88"/>
  <c r="L88"/>
  <c r="M87"/>
  <c r="L87"/>
  <c r="M86"/>
  <c r="L86"/>
  <c r="M85"/>
  <c r="L85"/>
  <c r="M128"/>
  <c r="L128"/>
  <c r="Q34" i="2"/>
  <c r="Q33"/>
  <c r="Q32"/>
  <c r="Q31"/>
  <c r="Q30"/>
  <c r="Q29"/>
  <c r="Q28"/>
  <c r="Q27"/>
  <c r="Q26"/>
  <c r="Q25"/>
  <c r="Q24"/>
  <c r="Q23"/>
  <c r="Q22"/>
  <c r="P34"/>
  <c r="P33"/>
  <c r="P32"/>
  <c r="P31"/>
  <c r="P30"/>
  <c r="P29"/>
  <c r="P28"/>
  <c r="P27"/>
  <c r="P26"/>
  <c r="P25"/>
  <c r="P24"/>
  <c r="P23"/>
  <c r="P22"/>
  <c r="N33"/>
  <c r="M33" s="1"/>
  <c r="N32"/>
  <c r="M32" s="1"/>
  <c r="N31"/>
  <c r="N30"/>
  <c r="M30" s="1"/>
  <c r="N29"/>
  <c r="N28"/>
  <c r="N27"/>
  <c r="N26"/>
  <c r="M26" s="1"/>
  <c r="N25"/>
  <c r="M25" s="1"/>
  <c r="N24"/>
  <c r="M24" s="1"/>
  <c r="N23"/>
  <c r="M23" s="1"/>
  <c r="N22"/>
  <c r="M22" s="1"/>
  <c r="N21"/>
  <c r="N20"/>
  <c r="N19"/>
  <c r="N18"/>
  <c r="M18" s="1"/>
  <c r="N17"/>
  <c r="M17" s="1"/>
  <c r="N16"/>
  <c r="M16" s="1"/>
  <c r="N15"/>
  <c r="M15" s="1"/>
  <c r="N14"/>
  <c r="M14" s="1"/>
  <c r="N13"/>
  <c r="N12"/>
  <c r="N11"/>
  <c r="N10"/>
  <c r="M10" s="1"/>
  <c r="N9"/>
  <c r="M9" s="1"/>
  <c r="N8"/>
  <c r="N7"/>
  <c r="M7" s="1"/>
  <c r="N6"/>
  <c r="M6" s="1"/>
  <c r="N5"/>
  <c r="M5" s="1"/>
  <c r="N34"/>
  <c r="M34" s="1"/>
  <c r="L33"/>
  <c r="L32"/>
  <c r="M31"/>
  <c r="L31"/>
  <c r="L30"/>
  <c r="M29"/>
  <c r="L29"/>
  <c r="M28"/>
  <c r="L28"/>
  <c r="M27"/>
  <c r="L27"/>
  <c r="L26"/>
  <c r="L25"/>
  <c r="L24"/>
  <c r="L23"/>
  <c r="L22"/>
  <c r="M21"/>
  <c r="L21"/>
  <c r="M20"/>
  <c r="L20"/>
  <c r="M19"/>
  <c r="L19"/>
  <c r="L18"/>
  <c r="L17"/>
  <c r="L16"/>
  <c r="L15"/>
  <c r="L14"/>
  <c r="M13"/>
  <c r="L13"/>
  <c r="M12"/>
  <c r="L12"/>
  <c r="M11"/>
  <c r="L11"/>
  <c r="L10"/>
  <c r="L9"/>
  <c r="M8"/>
  <c r="L8"/>
  <c r="L7"/>
  <c r="L6"/>
  <c r="L5"/>
  <c r="L34"/>
  <c r="K27" i="1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</calcChain>
</file>

<file path=xl/sharedStrings.xml><?xml version="1.0" encoding="utf-8"?>
<sst xmlns="http://schemas.openxmlformats.org/spreadsheetml/2006/main" count="624" uniqueCount="570">
  <si>
    <t>FCM10@USECON</t>
  </si>
  <si>
    <t>FYHQAT@USECON</t>
  </si>
  <si>
    <t>FSAAA10@USECON</t>
  </si>
  <si>
    <t>FSAA10@USECON</t>
  </si>
  <si>
    <t>FSA10@USECON</t>
  </si>
  <si>
    <t>FSBBB10@USECON</t>
  </si>
  <si>
    <t>Jan-1984 *M</t>
  </si>
  <si>
    <t>.excel_last</t>
  </si>
  <si>
    <t>Jan-1984</t>
  </si>
  <si>
    <t>Feb-1984</t>
  </si>
  <si>
    <t>Mar-1984</t>
  </si>
  <si>
    <t>Apr-1984</t>
  </si>
  <si>
    <t>May-1984</t>
  </si>
  <si>
    <t>Jun-1984</t>
  </si>
  <si>
    <t>Jul-1984</t>
  </si>
  <si>
    <t>Aug-1984</t>
  </si>
  <si>
    <t>Sep-1984</t>
  </si>
  <si>
    <t>Oct-1984</t>
  </si>
  <si>
    <t>Nov-1984</t>
  </si>
  <si>
    <t>Dec-1984</t>
  </si>
  <si>
    <t>Jan-1985</t>
  </si>
  <si>
    <t>Feb-1985</t>
  </si>
  <si>
    <t>Mar-1985</t>
  </si>
  <si>
    <t>Apr-1985</t>
  </si>
  <si>
    <t>May-1985</t>
  </si>
  <si>
    <t>Jun-1985</t>
  </si>
  <si>
    <t>Jul-1985</t>
  </si>
  <si>
    <t>Aug-1985</t>
  </si>
  <si>
    <t>Sep-1985</t>
  </si>
  <si>
    <t>Oct-1985</t>
  </si>
  <si>
    <t>Nov-1985</t>
  </si>
  <si>
    <t>Dec-1985</t>
  </si>
  <si>
    <t>Jan-1986</t>
  </si>
  <si>
    <t>Feb-1986</t>
  </si>
  <si>
    <t>Mar-1986</t>
  </si>
  <si>
    <t>Apr-1986</t>
  </si>
  <si>
    <t>May-1986</t>
  </si>
  <si>
    <t>Jun-1986</t>
  </si>
  <si>
    <t>Jul-1986</t>
  </si>
  <si>
    <t>Aug-1986</t>
  </si>
  <si>
    <t>Sep-1986</t>
  </si>
  <si>
    <t>Oct-1986</t>
  </si>
  <si>
    <t>Nov-1986</t>
  </si>
  <si>
    <t>Dec-1986</t>
  </si>
  <si>
    <t>Jan-1987</t>
  </si>
  <si>
    <t>Feb-1987</t>
  </si>
  <si>
    <t>Mar-1987</t>
  </si>
  <si>
    <t>Apr-1987</t>
  </si>
  <si>
    <t>May-1987</t>
  </si>
  <si>
    <t>Jun-1987</t>
  </si>
  <si>
    <t>Jul-1987</t>
  </si>
  <si>
    <t>Aug-1987</t>
  </si>
  <si>
    <t>Sep-1987</t>
  </si>
  <si>
    <t>Oct-1987</t>
  </si>
  <si>
    <t>Nov-1987</t>
  </si>
  <si>
    <t>Dec-1987</t>
  </si>
  <si>
    <t>Jan-1988</t>
  </si>
  <si>
    <t>Feb-1988</t>
  </si>
  <si>
    <t>Mar-1988</t>
  </si>
  <si>
    <t>Apr-1988</t>
  </si>
  <si>
    <t>May-1988</t>
  </si>
  <si>
    <t>Jun-1988</t>
  </si>
  <si>
    <t>Jul-1988</t>
  </si>
  <si>
    <t>Aug-1988</t>
  </si>
  <si>
    <t>Sep-1988</t>
  </si>
  <si>
    <t>Oct-1988</t>
  </si>
  <si>
    <t>Nov-1988</t>
  </si>
  <si>
    <t>Dec-1988</t>
  </si>
  <si>
    <t>Jan-1989</t>
  </si>
  <si>
    <t>Feb-1989</t>
  </si>
  <si>
    <t>Mar-1989</t>
  </si>
  <si>
    <t>Apr-1989</t>
  </si>
  <si>
    <t>May-1989</t>
  </si>
  <si>
    <t>Jun-1989</t>
  </si>
  <si>
    <t>Jul-1989</t>
  </si>
  <si>
    <t>Aug-1989</t>
  </si>
  <si>
    <t>Sep-1989</t>
  </si>
  <si>
    <t>Oct-1989</t>
  </si>
  <si>
    <t>Nov-1989</t>
  </si>
  <si>
    <t>Dec-1989</t>
  </si>
  <si>
    <t>Jan-1990</t>
  </si>
  <si>
    <t>Feb-1990</t>
  </si>
  <si>
    <t>Mar-1990</t>
  </si>
  <si>
    <t>Apr-1990</t>
  </si>
  <si>
    <t>May-1990</t>
  </si>
  <si>
    <t>Jun-1990</t>
  </si>
  <si>
    <t>Jul-1990</t>
  </si>
  <si>
    <t>Aug-1990</t>
  </si>
  <si>
    <t>Sep-1990</t>
  </si>
  <si>
    <t>Oct-1990</t>
  </si>
  <si>
    <t>Nov-1990</t>
  </si>
  <si>
    <t>Dec-1990</t>
  </si>
  <si>
    <t>Jan-1991</t>
  </si>
  <si>
    <t>Feb-1991</t>
  </si>
  <si>
    <t>Mar-1991</t>
  </si>
  <si>
    <t>Apr-1991</t>
  </si>
  <si>
    <t>May-1991</t>
  </si>
  <si>
    <t>Jun-1991</t>
  </si>
  <si>
    <t>Jul-1991</t>
  </si>
  <si>
    <t>Aug-1991</t>
  </si>
  <si>
    <t>Sep-1991</t>
  </si>
  <si>
    <t>Oct-1991</t>
  </si>
  <si>
    <t>Nov-1991</t>
  </si>
  <si>
    <t>Dec-1991</t>
  </si>
  <si>
    <t>Jan-1992</t>
  </si>
  <si>
    <t>Feb-1992</t>
  </si>
  <si>
    <t>Mar-1992</t>
  </si>
  <si>
    <t>Apr-1992</t>
  </si>
  <si>
    <t>May-1992</t>
  </si>
  <si>
    <t>Jun-1992</t>
  </si>
  <si>
    <t>Jul-1992</t>
  </si>
  <si>
    <t>Aug-1992</t>
  </si>
  <si>
    <t>Sep-1992</t>
  </si>
  <si>
    <t>Oct-1992</t>
  </si>
  <si>
    <t>Nov-1992</t>
  </si>
  <si>
    <t>Dec-1992</t>
  </si>
  <si>
    <t>Jan-1993</t>
  </si>
  <si>
    <t>Feb-1993</t>
  </si>
  <si>
    <t>Mar-1993</t>
  </si>
  <si>
    <t>Apr-1993</t>
  </si>
  <si>
    <t>May-1993</t>
  </si>
  <si>
    <t>Jun-1993</t>
  </si>
  <si>
    <t>Jul-1993</t>
  </si>
  <si>
    <t>Aug-1993</t>
  </si>
  <si>
    <t>Sep-1993</t>
  </si>
  <si>
    <t>Oct-1993</t>
  </si>
  <si>
    <t>Nov-1993</t>
  </si>
  <si>
    <t>Dec-1993</t>
  </si>
  <si>
    <t>Jan-1994</t>
  </si>
  <si>
    <t>Feb-1994</t>
  </si>
  <si>
    <t>Mar-1994</t>
  </si>
  <si>
    <t>Apr-1994</t>
  </si>
  <si>
    <t>May-1994</t>
  </si>
  <si>
    <t>Jun-1994</t>
  </si>
  <si>
    <t>Jul-1994</t>
  </si>
  <si>
    <t>Aug-1994</t>
  </si>
  <si>
    <t>Sep-1994</t>
  </si>
  <si>
    <t>Oct-1994</t>
  </si>
  <si>
    <t>Nov-1994</t>
  </si>
  <si>
    <t>Dec-1994</t>
  </si>
  <si>
    <t>Jan-1995</t>
  </si>
  <si>
    <t>Feb-1995</t>
  </si>
  <si>
    <t>Mar-1995</t>
  </si>
  <si>
    <t>Apr-1995</t>
  </si>
  <si>
    <t>May-1995</t>
  </si>
  <si>
    <t>Jun-1995</t>
  </si>
  <si>
    <t>Jul-1995</t>
  </si>
  <si>
    <t>Aug-1995</t>
  </si>
  <si>
    <t>Sep-1995</t>
  </si>
  <si>
    <t>Oct-1995</t>
  </si>
  <si>
    <t>Nov-1995</t>
  </si>
  <si>
    <t>Dec-1995</t>
  </si>
  <si>
    <t>Jan-1996</t>
  </si>
  <si>
    <t>Feb-1996</t>
  </si>
  <si>
    <t>Mar-1996</t>
  </si>
  <si>
    <t>Apr-1996</t>
  </si>
  <si>
    <t>May-1996</t>
  </si>
  <si>
    <t>Jun-1996</t>
  </si>
  <si>
    <t>Jul-1996</t>
  </si>
  <si>
    <t>Aug-1996</t>
  </si>
  <si>
    <t>Sep-1996</t>
  </si>
  <si>
    <t>Oct-1996</t>
  </si>
  <si>
    <t>Nov-1996</t>
  </si>
  <si>
    <t>Dec-1996</t>
  </si>
  <si>
    <t>Jan-1997</t>
  </si>
  <si>
    <t>Feb-1997</t>
  </si>
  <si>
    <t>Mar-1997</t>
  </si>
  <si>
    <t>Apr-1997</t>
  </si>
  <si>
    <t>May-1997</t>
  </si>
  <si>
    <t>Jun-1997</t>
  </si>
  <si>
    <t>Jul-1997</t>
  </si>
  <si>
    <t>Aug-1997</t>
  </si>
  <si>
    <t>Sep-1997</t>
  </si>
  <si>
    <t>Oct-1997</t>
  </si>
  <si>
    <t>Nov-1997</t>
  </si>
  <si>
    <t>Dec-1997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</si>
  <si>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</si>
  <si>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</si>
  <si>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</si>
  <si>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</si>
  <si>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</si>
  <si>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</si>
  <si>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</si>
  <si>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</si>
  <si>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</si>
  <si>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</si>
  <si>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</si>
  <si>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</si>
  <si>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</si>
  <si>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</si>
  <si>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</si>
  <si>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</si>
  <si>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</si>
  <si>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</si>
  <si>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</si>
  <si>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</si>
  <si>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</si>
  <si>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</si>
  <si>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</si>
  <si>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</si>
  <si>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</si>
  <si>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</si>
  <si>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</si>
  <si>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</si>
  <si>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</si>
  <si>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</si>
  <si>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</si>
  <si>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</si>
  <si>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</si>
  <si>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</si>
  <si>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</si>
  <si>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</si>
  <si>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</si>
  <si>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</si>
  <si>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</si>
  <si>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</si>
  <si>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</si>
  <si>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</si>
  <si>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</si>
  <si>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</si>
  <si>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</si>
  <si>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</si>
  <si>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</si>
  <si>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</si>
  <si>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</si>
  <si>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</si>
  <si>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</si>
  <si>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</si>
  <si>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</si>
  <si>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</si>
  <si>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</si>
  <si>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</si>
  <si>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</si>
  <si>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</si>
  <si>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</si>
  <si>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</si>
  <si>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</si>
  <si>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</si>
  <si>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</si>
  <si>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</si>
  <si>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</si>
  <si>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</si>
  <si>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</si>
  <si>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</si>
  <si>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</si>
  <si>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</si>
  <si>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</si>
  <si>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</si>
  <si>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</si>
  <si>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</si>
  <si>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</si>
  <si>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</si>
  <si>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</si>
  <si>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</si>
  <si>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</si>
  <si>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</si>
  <si>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</si>
  <si>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</si>
  <si>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</si>
  <si>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</si>
  <si>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</si>
  <si>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</si>
  <si>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</si>
  <si>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</si>
  <si>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</si>
  <si>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</si>
  <si>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</si>
  <si>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</si>
  <si>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</si>
  <si>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</si>
  <si>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</si>
  <si>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</si>
  <si>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</si>
  <si>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</si>
  <si>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</si>
  <si>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</si>
  <si>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</si>
  <si>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</si>
  <si>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</si>
  <si>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</si>
  <si>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</si>
  <si>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</si>
  <si>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</si>
  <si>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</si>
  <si>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</si>
  <si>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</si>
  <si>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</si>
  <si>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</si>
  <si>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</si>
  <si>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</si>
  <si>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</si>
  <si>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</si>
  <si>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</si>
  <si>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</si>
  <si>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</si>
  <si>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</si>
  <si>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</si>
  <si>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</si>
  <si>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</si>
  <si>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</si>
  <si>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</si>
  <si>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</si>
  <si>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</si>
  <si>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</si>
  <si>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</si>
  <si>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</si>
  <si>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</si>
  <si>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</si>
  <si>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</si>
  <si>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</si>
  <si>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</si>
  <si>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</si>
  <si>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</si>
  <si>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</si>
  <si>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</si>
  <si>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</si>
  <si>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</si>
  <si>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</si>
  <si>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</si>
  <si>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</si>
  <si>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</si>
  <si>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</si>
  <si>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</si>
  <si>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</si>
  <si>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</si>
  <si>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</si>
  <si>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</si>
  <si>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</si>
  <si>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</si>
  <si>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</si>
  <si>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</si>
  <si>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</si>
  <si>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</si>
  <si>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</si>
  <si>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</si>
  <si>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</si>
  <si>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</si>
  <si>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</si>
  <si>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</si>
  <si>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</si>
  <si>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</si>
  <si>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</si>
  <si>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</si>
  <si>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</si>
  <si>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</si>
  <si>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</si>
  <si>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</si>
  <si>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</si>
  <si>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</si>
  <si>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</si>
  <si>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</si>
  <si>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</si>
  <si>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</si>
  <si>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</si>
  <si>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</si>
  <si>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</si>
  <si>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</si>
  <si>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</si>
  <si>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</si>
  <si>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</si>
  <si>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</si>
  <si>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</si>
  <si>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</si>
  <si>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</si>
  <si>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</si>
  <si>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</si>
  <si>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</si>
  <si>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</si>
  <si>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</si>
  <si>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</si>
  <si>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</si>
  <si>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</si>
  <si>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</si>
  <si>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</si>
  <si>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</si>
  <si>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</si>
  <si>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</si>
  <si>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</si>
  <si>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</si>
  <si>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</si>
  <si>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</si>
  <si>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</si>
  <si>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</si>
  <si>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</si>
  <si>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</si>
  <si>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.SOURCE</t>
  </si>
  <si>
    <t>.DESC</t>
  </si>
  <si>
    <t xml:space="preserve">FRB </t>
  </si>
  <si>
    <t xml:space="preserve">10-Year Treasury Note Yield at Constant Maturity (% p.a.)  </t>
  </si>
  <si>
    <t xml:space="preserve">TREASURY </t>
  </si>
  <si>
    <t xml:space="preserve">High Quality Market Corporate Bond Spot Yield: 10 Years (%)  </t>
  </si>
  <si>
    <t xml:space="preserve">S&amp;P/GFIR </t>
  </si>
  <si>
    <t xml:space="preserve">S&amp;P Global Fixed Income Research: Industrials AAA Bond Ylds: 10 yr (%)  </t>
  </si>
  <si>
    <t xml:space="preserve">S&amp;P Global Fixed Income Research: Industrials AA Bond Ylds: 10 yr (%)  </t>
  </si>
  <si>
    <t xml:space="preserve">S&amp;P Global Fixed Income Research: Industrials A Bond Ylds: 10 yr (%)  </t>
  </si>
  <si>
    <t xml:space="preserve">S&amp;P Global Fixed Income Research: Industrials BBB Bond Yields: 10 yr (%)  </t>
  </si>
  <si>
    <t>SP500@USECON</t>
  </si>
  <si>
    <t xml:space="preserve">S&amp;P </t>
  </si>
  <si>
    <t xml:space="preserve">Stock Price Index: Standard &amp; Poor's 500 Composite  (1941-43=10)  </t>
  </si>
  <si>
    <t>PCUY@USECON</t>
  </si>
  <si>
    <t xml:space="preserve">BLS </t>
  </si>
  <si>
    <t xml:space="preserve">CPI-U: All Items, 1982-84=100 (Y/Y %Change)  </t>
  </si>
  <si>
    <t>1984 *Y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</si>
  <si>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</si>
  <si>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</si>
  <si>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</si>
  <si>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</si>
  <si>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</si>
  <si>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</si>
  <si>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</si>
  <si>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</si>
  <si>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</si>
  <si>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</si>
  <si>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</si>
  <si>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</si>
  <si>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</si>
  <si>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</si>
  <si>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</si>
  <si>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</si>
  <si>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</si>
  <si>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</si>
  <si>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</si>
  <si>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</si>
  <si>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</si>
  <si>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</si>
  <si>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</si>
  <si>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</si>
  <si>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</si>
  <si>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</si>
  <si>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</si>
  <si>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</si>
  <si>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</si>
  <si>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</si>
  <si>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</si>
  <si>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PCU@USECON</t>
  </si>
  <si>
    <t xml:space="preserve">CPI-U: All Items (SA, 1982-84=100)  </t>
  </si>
  <si>
    <t>NQOMFG@USECON</t>
  </si>
  <si>
    <t xml:space="preserve">CENSUS </t>
  </si>
  <si>
    <t xml:space="preserve">QFR Operating Profits: All Manufacturing Corporations (Mil.$)  </t>
  </si>
  <si>
    <t>Q1-1984 *Q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</si>
  <si>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</si>
  <si>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</si>
  <si>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</si>
  <si>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</si>
  <si>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</si>
  <si>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</si>
  <si>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</si>
  <si>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</si>
  <si>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</si>
  <si>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</si>
  <si>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</si>
  <si>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</si>
  <si>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</si>
  <si>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</si>
  <si>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</si>
  <si>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</si>
  <si>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</si>
  <si>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</si>
  <si>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</si>
  <si>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</si>
  <si>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</si>
  <si>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</si>
  <si>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</si>
  <si>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</si>
  <si>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</si>
  <si>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</si>
  <si>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</si>
  <si>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</si>
  <si>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</si>
  <si>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</si>
  <si>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</si>
  <si>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</si>
  <si>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</si>
  <si>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</si>
  <si>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</si>
  <si>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</si>
  <si>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</si>
  <si>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</si>
  <si>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</si>
  <si>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</si>
  <si>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</si>
  <si>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</si>
  <si>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</si>
  <si>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</si>
  <si>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</si>
  <si>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</si>
  <si>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</si>
  <si>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</si>
  <si>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</si>
  <si>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</si>
  <si>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</si>
  <si>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</si>
  <si>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</si>
  <si>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</si>
  <si>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</si>
  <si>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</si>
  <si>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</si>
  <si>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</si>
  <si>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</si>
  <si>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</si>
  <si>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</si>
  <si>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</si>
  <si>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</si>
  <si>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</si>
  <si>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</si>
  <si>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</si>
  <si>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</si>
  <si>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</si>
  <si>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</si>
  <si>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</si>
  <si>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</si>
  <si>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</si>
  <si>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</si>
  <si>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</si>
  <si>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</si>
  <si>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</si>
  <si>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</si>
  <si>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</si>
  <si>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</si>
  <si>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</si>
  <si>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</si>
  <si>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</si>
  <si>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</si>
  <si>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</si>
  <si>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</si>
  <si>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</si>
  <si>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</si>
  <si>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</si>
  <si>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</si>
  <si>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</si>
  <si>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</si>
  <si>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</si>
  <si>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</si>
  <si>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</si>
  <si>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</si>
  <si>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</si>
  <si>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</si>
  <si>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</si>
  <si>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</si>
  <si>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</si>
  <si>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</si>
  <si>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</si>
  <si>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</si>
  <si>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</si>
  <si>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</si>
  <si>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</si>
  <si>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</si>
  <si>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</si>
  <si>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</si>
  <si>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</si>
  <si>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</si>
  <si>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</si>
  <si>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</si>
  <si>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</si>
  <si>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</si>
  <si>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</si>
  <si>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</si>
  <si>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</si>
  <si>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</si>
  <si>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</si>
  <si>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Q1-2014</t>
  </si>
  <si>
    <t>Q2-2014</t>
  </si>
  <si>
    <t>Q3-2014</t>
  </si>
  <si>
    <t>Q4-2014</t>
  </si>
  <si>
    <t>Q1-2015</t>
  </si>
  <si>
    <t>NMFGSP@USECON</t>
  </si>
  <si>
    <t xml:space="preserve">QFR Mfg Corps: Rate of Return, After Taxes: Cents Per Dollar of Sales (SA)  </t>
  </si>
  <si>
    <t>FSBBP10@USECON</t>
  </si>
  <si>
    <t xml:space="preserve">S&amp;P Global Fixed Income Research: Industrials BB+ Bond Yields: 10 yr (%)  </t>
  </si>
  <si>
    <t xml:space="preserve"> </t>
  </si>
</sst>
</file>

<file path=xl/styles.xml><?xml version="1.0" encoding="utf-8"?>
<styleSheet xmlns="http://schemas.openxmlformats.org/spreadsheetml/2006/main">
  <numFmts count="4">
    <numFmt numFmtId="164" formatCode="mmm&quot;-&quot;yyyy"/>
    <numFmt numFmtId="165" formatCode="0.0"/>
    <numFmt numFmtId="166" formatCode="yyyy"/>
    <numFmt numFmtId="167" formatCode="0.000"/>
  </numFmts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</c:trendline>
          <c:xVal>
            <c:numRef>
              <c:f>Sheet1!$K$16:$K$380</c:f>
              <c:numCache>
                <c:formatCode>General</c:formatCode>
                <c:ptCount val="365"/>
                <c:pt idx="11">
                  <c:v>16.441706958603607</c:v>
                </c:pt>
                <c:pt idx="12">
                  <c:v>18.015796970089347</c:v>
                </c:pt>
                <c:pt idx="13">
                  <c:v>18.558315169004992</c:v>
                </c:pt>
                <c:pt idx="14">
                  <c:v>19.916917970410218</c:v>
                </c:pt>
                <c:pt idx="15">
                  <c:v>21.40513559203352</c:v>
                </c:pt>
                <c:pt idx="16">
                  <c:v>22.349129321951146</c:v>
                </c:pt>
                <c:pt idx="17">
                  <c:v>22.961957838623714</c:v>
                </c:pt>
                <c:pt idx="18">
                  <c:v>22.803283672848895</c:v>
                </c:pt>
                <c:pt idx="19">
                  <c:v>24.088122695351966</c:v>
                </c:pt>
                <c:pt idx="20">
                  <c:v>25.575740637227518</c:v>
                </c:pt>
                <c:pt idx="21">
                  <c:v>26.70513246254891</c:v>
                </c:pt>
                <c:pt idx="22">
                  <c:v>27.074940664017412</c:v>
                </c:pt>
                <c:pt idx="23">
                  <c:v>26.494567641339462</c:v>
                </c:pt>
                <c:pt idx="24">
                  <c:v>26.946488837395055</c:v>
                </c:pt>
                <c:pt idx="25">
                  <c:v>27.494518963523063</c:v>
                </c:pt>
                <c:pt idx="26">
                  <c:v>27.185768716323722</c:v>
                </c:pt>
                <c:pt idx="27">
                  <c:v>26.295342657630737</c:v>
                </c:pt>
                <c:pt idx="28">
                  <c:v>25.610763792318171</c:v>
                </c:pt>
                <c:pt idx="29">
                  <c:v>25.028376397143436</c:v>
                </c:pt>
                <c:pt idx="30">
                  <c:v>25.428633325080476</c:v>
                </c:pt>
                <c:pt idx="31">
                  <c:v>25.930384418829135</c:v>
                </c:pt>
                <c:pt idx="32">
                  <c:v>26.380079084225439</c:v>
                </c:pt>
                <c:pt idx="33">
                  <c:v>25.572862254611106</c:v>
                </c:pt>
                <c:pt idx="34">
                  <c:v>23.429499679763531</c:v>
                </c:pt>
                <c:pt idx="35">
                  <c:v>21.360219451652895</c:v>
                </c:pt>
                <c:pt idx="36">
                  <c:v>18.507635026049329</c:v>
                </c:pt>
                <c:pt idx="37">
                  <c:v>15.266320261327282</c:v>
                </c:pt>
                <c:pt idx="38">
                  <c:v>12.079793251478833</c:v>
                </c:pt>
                <c:pt idx="39">
                  <c:v>9.331524026056659</c:v>
                </c:pt>
                <c:pt idx="40">
                  <c:v>6.4952234869026793</c:v>
                </c:pt>
                <c:pt idx="41">
                  <c:v>3.6449090112439464</c:v>
                </c:pt>
                <c:pt idx="42">
                  <c:v>0.1443428698323368</c:v>
                </c:pt>
                <c:pt idx="43">
                  <c:v>-4.3680710867421872</c:v>
                </c:pt>
                <c:pt idx="44">
                  <c:v>-8.1123441824697657</c:v>
                </c:pt>
                <c:pt idx="45">
                  <c:v>-9.3289271530857754</c:v>
                </c:pt>
                <c:pt idx="46">
                  <c:v>-8.5728283115241393</c:v>
                </c:pt>
                <c:pt idx="47">
                  <c:v>-7.3367867819881916</c:v>
                </c:pt>
                <c:pt idx="48">
                  <c:v>-5.9385520166630794</c:v>
                </c:pt>
                <c:pt idx="49">
                  <c:v>-4.2735394139448051</c:v>
                </c:pt>
                <c:pt idx="50">
                  <c:v>-2.7178465609562164</c:v>
                </c:pt>
                <c:pt idx="51">
                  <c:v>-0.75006713011308568</c:v>
                </c:pt>
                <c:pt idx="52">
                  <c:v>1.9787868743785131</c:v>
                </c:pt>
                <c:pt idx="53">
                  <c:v>4.5444038929440378</c:v>
                </c:pt>
                <c:pt idx="54">
                  <c:v>7.8020671643629802</c:v>
                </c:pt>
                <c:pt idx="55">
                  <c:v>12.631195129081242</c:v>
                </c:pt>
                <c:pt idx="56">
                  <c:v>16.995246978253608</c:v>
                </c:pt>
                <c:pt idx="57">
                  <c:v>19.336419555737439</c:v>
                </c:pt>
                <c:pt idx="58">
                  <c:v>20.546372891889053</c:v>
                </c:pt>
                <c:pt idx="59">
                  <c:v>21.462074846995094</c:v>
                </c:pt>
                <c:pt idx="60">
                  <c:v>21.838374628221978</c:v>
                </c:pt>
                <c:pt idx="61">
                  <c:v>21.658046029905332</c:v>
                </c:pt>
                <c:pt idx="62">
                  <c:v>22.052035696573057</c:v>
                </c:pt>
                <c:pt idx="63">
                  <c:v>21.655704391323184</c:v>
                </c:pt>
                <c:pt idx="64">
                  <c:v>20.650815365932207</c:v>
                </c:pt>
                <c:pt idx="65">
                  <c:v>19.855298450582094</c:v>
                </c:pt>
                <c:pt idx="66">
                  <c:v>18.505609535209899</c:v>
                </c:pt>
                <c:pt idx="67">
                  <c:v>15.321907696257764</c:v>
                </c:pt>
                <c:pt idx="68">
                  <c:v>11.941736969994832</c:v>
                </c:pt>
                <c:pt idx="69">
                  <c:v>8.7633616417070357</c:v>
                </c:pt>
                <c:pt idx="70">
                  <c:v>6.1279886372602954</c:v>
                </c:pt>
                <c:pt idx="71">
                  <c:v>3.6422678602773262</c:v>
                </c:pt>
                <c:pt idx="72">
                  <c:v>1.8342785578283838</c:v>
                </c:pt>
                <c:pt idx="73">
                  <c:v>1.6844908323855767</c:v>
                </c:pt>
                <c:pt idx="74">
                  <c:v>1.36737008737704</c:v>
                </c:pt>
                <c:pt idx="75">
                  <c:v>1.5011304809795289</c:v>
                </c:pt>
                <c:pt idx="76">
                  <c:v>1.2776524697118097</c:v>
                </c:pt>
                <c:pt idx="77">
                  <c:v>0.81093610813778305</c:v>
                </c:pt>
                <c:pt idx="78">
                  <c:v>0.61474817022020289</c:v>
                </c:pt>
                <c:pt idx="79">
                  <c:v>2.4202721081850287</c:v>
                </c:pt>
                <c:pt idx="80">
                  <c:v>4.9728176698560222</c:v>
                </c:pt>
                <c:pt idx="81">
                  <c:v>7.9789448274673047</c:v>
                </c:pt>
                <c:pt idx="82">
                  <c:v>10.396591720199844</c:v>
                </c:pt>
                <c:pt idx="83">
                  <c:v>12.429951233605486</c:v>
                </c:pt>
                <c:pt idx="84">
                  <c:v>15.101310310005056</c:v>
                </c:pt>
                <c:pt idx="85">
                  <c:v>15.440718779681539</c:v>
                </c:pt>
                <c:pt idx="86">
                  <c:v>15.3435640155428</c:v>
                </c:pt>
                <c:pt idx="87">
                  <c:v>14.85332424471113</c:v>
                </c:pt>
                <c:pt idx="88">
                  <c:v>14.973255566517697</c:v>
                </c:pt>
                <c:pt idx="89">
                  <c:v>15.19957431850032</c:v>
                </c:pt>
                <c:pt idx="90">
                  <c:v>15.476310278564466</c:v>
                </c:pt>
                <c:pt idx="91">
                  <c:v>14.550150158664943</c:v>
                </c:pt>
                <c:pt idx="92">
                  <c:v>13.366233114466164</c:v>
                </c:pt>
                <c:pt idx="93">
                  <c:v>11.888022556082234</c:v>
                </c:pt>
                <c:pt idx="94">
                  <c:v>10.942737132299296</c:v>
                </c:pt>
                <c:pt idx="95">
                  <c:v>10.518084326326482</c:v>
                </c:pt>
                <c:pt idx="96">
                  <c:v>8.7597074306363876</c:v>
                </c:pt>
                <c:pt idx="97">
                  <c:v>8.2104910397807096</c:v>
                </c:pt>
                <c:pt idx="98">
                  <c:v>8.31368201104452</c:v>
                </c:pt>
                <c:pt idx="99">
                  <c:v>8.43311437673675</c:v>
                </c:pt>
                <c:pt idx="100">
                  <c:v>8.2336239260513366</c:v>
                </c:pt>
                <c:pt idx="101">
                  <c:v>8.387064412504186</c:v>
                </c:pt>
                <c:pt idx="102">
                  <c:v>8.2729357084314614</c:v>
                </c:pt>
                <c:pt idx="103">
                  <c:v>8.3824603236811726</c:v>
                </c:pt>
                <c:pt idx="104">
                  <c:v>8.5230137356894211</c:v>
                </c:pt>
                <c:pt idx="105">
                  <c:v>9.0040938820113769</c:v>
                </c:pt>
                <c:pt idx="106">
                  <c:v>9.000161884333636</c:v>
                </c:pt>
                <c:pt idx="107">
                  <c:v>8.5779916735652542</c:v>
                </c:pt>
                <c:pt idx="108">
                  <c:v>8.9167904666059616</c:v>
                </c:pt>
                <c:pt idx="109">
                  <c:v>8.8798980389976911</c:v>
                </c:pt>
                <c:pt idx="110">
                  <c:v>8.2312668060362082</c:v>
                </c:pt>
                <c:pt idx="111">
                  <c:v>7.5577292603734803</c:v>
                </c:pt>
                <c:pt idx="112">
                  <c:v>7.0313031345885069</c:v>
                </c:pt>
                <c:pt idx="113">
                  <c:v>6.3406300135752103</c:v>
                </c:pt>
                <c:pt idx="114">
                  <c:v>5.7623760099345223</c:v>
                </c:pt>
                <c:pt idx="115">
                  <c:v>5.2261360089525644</c:v>
                </c:pt>
                <c:pt idx="116">
                  <c:v>4.5619362733988922</c:v>
                </c:pt>
                <c:pt idx="117">
                  <c:v>3.555022706358546</c:v>
                </c:pt>
                <c:pt idx="118">
                  <c:v>2.7501731157304476</c:v>
                </c:pt>
                <c:pt idx="119">
                  <c:v>1.9765990754825546</c:v>
                </c:pt>
                <c:pt idx="120">
                  <c:v>1.1287637680946982</c:v>
                </c:pt>
                <c:pt idx="121">
                  <c:v>0.76633871332405512</c:v>
                </c:pt>
                <c:pt idx="122">
                  <c:v>1.0498038438243817</c:v>
                </c:pt>
                <c:pt idx="123">
                  <c:v>2.0763968653222609</c:v>
                </c:pt>
                <c:pt idx="124">
                  <c:v>3.2954064746177014</c:v>
                </c:pt>
                <c:pt idx="125">
                  <c:v>4.7012189151256489</c:v>
                </c:pt>
                <c:pt idx="126">
                  <c:v>6.5433921922139815</c:v>
                </c:pt>
                <c:pt idx="127">
                  <c:v>8.0644461164486749</c:v>
                </c:pt>
                <c:pt idx="128">
                  <c:v>9.9332090711401264</c:v>
                </c:pt>
                <c:pt idx="129">
                  <c:v>12.086320280172448</c:v>
                </c:pt>
                <c:pt idx="130">
                  <c:v>14.554872793696493</c:v>
                </c:pt>
                <c:pt idx="131">
                  <c:v>17.663266322106441</c:v>
                </c:pt>
                <c:pt idx="132">
                  <c:v>20.532575808390163</c:v>
                </c:pt>
                <c:pt idx="133">
                  <c:v>23.340058445142088</c:v>
                </c:pt>
                <c:pt idx="134">
                  <c:v>25.45910736173682</c:v>
                </c:pt>
                <c:pt idx="135">
                  <c:v>26.583128136923428</c:v>
                </c:pt>
                <c:pt idx="136">
                  <c:v>27.376315585958633</c:v>
                </c:pt>
                <c:pt idx="137">
                  <c:v>27.748527883616191</c:v>
                </c:pt>
                <c:pt idx="138">
                  <c:v>26.920715581882206</c:v>
                </c:pt>
                <c:pt idx="139">
                  <c:v>26.638872338003992</c:v>
                </c:pt>
                <c:pt idx="140">
                  <c:v>25.891582397542191</c:v>
                </c:pt>
                <c:pt idx="141">
                  <c:v>25.385448357654838</c:v>
                </c:pt>
                <c:pt idx="142">
                  <c:v>24.935491807932774</c:v>
                </c:pt>
                <c:pt idx="143">
                  <c:v>23.851709166325662</c:v>
                </c:pt>
                <c:pt idx="144">
                  <c:v>23.356139350833182</c:v>
                </c:pt>
                <c:pt idx="145">
                  <c:v>22.506436634905302</c:v>
                </c:pt>
                <c:pt idx="146">
                  <c:v>21.882769494302323</c:v>
                </c:pt>
                <c:pt idx="147">
                  <c:v>21.137668204955816</c:v>
                </c:pt>
                <c:pt idx="148">
                  <c:v>21.21207939782397</c:v>
                </c:pt>
                <c:pt idx="149">
                  <c:v>21.906808383720609</c:v>
                </c:pt>
                <c:pt idx="150">
                  <c:v>24.258800198314368</c:v>
                </c:pt>
                <c:pt idx="151">
                  <c:v>26.061029780069212</c:v>
                </c:pt>
                <c:pt idx="152">
                  <c:v>27.900915879507959</c:v>
                </c:pt>
                <c:pt idx="153">
                  <c:v>29.161483179799276</c:v>
                </c:pt>
                <c:pt idx="154">
                  <c:v>29.442285696972448</c:v>
                </c:pt>
                <c:pt idx="155">
                  <c:v>30.095131143834621</c:v>
                </c:pt>
                <c:pt idx="156">
                  <c:v>30.09093192420147</c:v>
                </c:pt>
                <c:pt idx="157">
                  <c:v>30.47066135446719</c:v>
                </c:pt>
                <c:pt idx="158">
                  <c:v>31.59323326678971</c:v>
                </c:pt>
                <c:pt idx="159">
                  <c:v>33.853007974511272</c:v>
                </c:pt>
                <c:pt idx="160">
                  <c:v>34.368589415206664</c:v>
                </c:pt>
                <c:pt idx="161">
                  <c:v>33.844745771005421</c:v>
                </c:pt>
                <c:pt idx="162">
                  <c:v>32.279951818714103</c:v>
                </c:pt>
                <c:pt idx="163">
                  <c:v>30.143934445822484</c:v>
                </c:pt>
                <c:pt idx="164">
                  <c:v>27.516119059110132</c:v>
                </c:pt>
                <c:pt idx="165">
                  <c:v>25.156986769430702</c:v>
                </c:pt>
                <c:pt idx="166">
                  <c:v>24.680351803196189</c:v>
                </c:pt>
                <c:pt idx="167">
                  <c:v>24.245696857889818</c:v>
                </c:pt>
                <c:pt idx="168">
                  <c:v>24.62501358985989</c:v>
                </c:pt>
                <c:pt idx="169">
                  <c:v>24.092640065644353</c:v>
                </c:pt>
                <c:pt idx="170">
                  <c:v>22.765019580061786</c:v>
                </c:pt>
                <c:pt idx="171">
                  <c:v>20.98679650694266</c:v>
                </c:pt>
                <c:pt idx="172">
                  <c:v>20.059406913636302</c:v>
                </c:pt>
                <c:pt idx="173">
                  <c:v>19.523507241945424</c:v>
                </c:pt>
                <c:pt idx="174">
                  <c:v>19.099303563378321</c:v>
                </c:pt>
                <c:pt idx="175">
                  <c:v>19.727138197510619</c:v>
                </c:pt>
                <c:pt idx="176">
                  <c:v>21.306801587231728</c:v>
                </c:pt>
                <c:pt idx="177">
                  <c:v>22.649607983120458</c:v>
                </c:pt>
                <c:pt idx="178">
                  <c:v>22.606685674727501</c:v>
                </c:pt>
                <c:pt idx="179">
                  <c:v>22.295267424085829</c:v>
                </c:pt>
                <c:pt idx="180">
                  <c:v>21.000079716390129</c:v>
                </c:pt>
                <c:pt idx="181">
                  <c:v>20.058165766517423</c:v>
                </c:pt>
                <c:pt idx="182">
                  <c:v>19.436188916276453</c:v>
                </c:pt>
                <c:pt idx="183">
                  <c:v>18.438028101355265</c:v>
                </c:pt>
                <c:pt idx="184">
                  <c:v>17.17857994696217</c:v>
                </c:pt>
                <c:pt idx="185">
                  <c:v>16.4032010722146</c:v>
                </c:pt>
                <c:pt idx="186">
                  <c:v>15.244986341163603</c:v>
                </c:pt>
                <c:pt idx="187">
                  <c:v>14.347086552293508</c:v>
                </c:pt>
                <c:pt idx="188">
                  <c:v>13.091565363829405</c:v>
                </c:pt>
                <c:pt idx="189">
                  <c:v>11.714577771036595</c:v>
                </c:pt>
                <c:pt idx="190">
                  <c:v>9.8553664963219276</c:v>
                </c:pt>
                <c:pt idx="191">
                  <c:v>7.5936687168072226</c:v>
                </c:pt>
                <c:pt idx="192">
                  <c:v>5.8521214079946482</c:v>
                </c:pt>
                <c:pt idx="193">
                  <c:v>4.4121307257833919</c:v>
                </c:pt>
                <c:pt idx="194">
                  <c:v>1.8256032219828633</c:v>
                </c:pt>
                <c:pt idx="195">
                  <c:v>-0.59846273894467172</c:v>
                </c:pt>
                <c:pt idx="196">
                  <c:v>-2.0076601587434961</c:v>
                </c:pt>
                <c:pt idx="197">
                  <c:v>-4.1567506588608527</c:v>
                </c:pt>
                <c:pt idx="198">
                  <c:v>-6.2755318403356464</c:v>
                </c:pt>
                <c:pt idx="199">
                  <c:v>-8.9528614357694103</c:v>
                </c:pt>
                <c:pt idx="200">
                  <c:v>-12.218432900720744</c:v>
                </c:pt>
                <c:pt idx="201">
                  <c:v>-14.496773968946552</c:v>
                </c:pt>
                <c:pt idx="202">
                  <c:v>-15.842472547511887</c:v>
                </c:pt>
                <c:pt idx="203">
                  <c:v>-16.448368649425937</c:v>
                </c:pt>
                <c:pt idx="204">
                  <c:v>-17.154469492041947</c:v>
                </c:pt>
                <c:pt idx="205">
                  <c:v>-17.9582145632437</c:v>
                </c:pt>
                <c:pt idx="206">
                  <c:v>-16.890241527949591</c:v>
                </c:pt>
                <c:pt idx="207">
                  <c:v>-15.989824684701038</c:v>
                </c:pt>
                <c:pt idx="208">
                  <c:v>-16.399561947441079</c:v>
                </c:pt>
                <c:pt idx="209">
                  <c:v>-16.636477437211681</c:v>
                </c:pt>
                <c:pt idx="210">
                  <c:v>-17.124349343672009</c:v>
                </c:pt>
                <c:pt idx="211">
                  <c:v>-17.199144072326021</c:v>
                </c:pt>
                <c:pt idx="212">
                  <c:v>-16.0446010793456</c:v>
                </c:pt>
                <c:pt idx="213">
                  <c:v>-15.764462066826789</c:v>
                </c:pt>
                <c:pt idx="214">
                  <c:v>-15.854654111704214</c:v>
                </c:pt>
                <c:pt idx="215">
                  <c:v>-16.478491710911257</c:v>
                </c:pt>
                <c:pt idx="216">
                  <c:v>-17.053650972073477</c:v>
                </c:pt>
                <c:pt idx="217">
                  <c:v>-17.722096163458456</c:v>
                </c:pt>
                <c:pt idx="218">
                  <c:v>-19.746200906981404</c:v>
                </c:pt>
                <c:pt idx="219">
                  <c:v>-20.902847350191145</c:v>
                </c:pt>
                <c:pt idx="220">
                  <c:v>-20.845180791973817</c:v>
                </c:pt>
                <c:pt idx="221">
                  <c:v>-19.710706923331056</c:v>
                </c:pt>
                <c:pt idx="222">
                  <c:v>-17.183490391467803</c:v>
                </c:pt>
                <c:pt idx="223">
                  <c:v>-14.863487355604121</c:v>
                </c:pt>
                <c:pt idx="224">
                  <c:v>-12.471933499905408</c:v>
                </c:pt>
                <c:pt idx="225">
                  <c:v>-9.423750987858881</c:v>
                </c:pt>
                <c:pt idx="226">
                  <c:v>-6.6434793733689883</c:v>
                </c:pt>
                <c:pt idx="227">
                  <c:v>-3.2044634494811208</c:v>
                </c:pt>
                <c:pt idx="228">
                  <c:v>0.83899126232338528</c:v>
                </c:pt>
                <c:pt idx="229">
                  <c:v>5.8300969643251932</c:v>
                </c:pt>
                <c:pt idx="230">
                  <c:v>11.241323187031105</c:v>
                </c:pt>
                <c:pt idx="231">
                  <c:v>15.732207142804743</c:v>
                </c:pt>
                <c:pt idx="232">
                  <c:v>18.821747411962122</c:v>
                </c:pt>
                <c:pt idx="233">
                  <c:v>20.457541408484261</c:v>
                </c:pt>
                <c:pt idx="234">
                  <c:v>20.514444574732437</c:v>
                </c:pt>
                <c:pt idx="235">
                  <c:v>20.575300544844978</c:v>
                </c:pt>
                <c:pt idx="236">
                  <c:v>19.810259581963475</c:v>
                </c:pt>
                <c:pt idx="237">
                  <c:v>18.554140999802527</c:v>
                </c:pt>
                <c:pt idx="238">
                  <c:v>18.142135163602411</c:v>
                </c:pt>
                <c:pt idx="239">
                  <c:v>17.313670302684471</c:v>
                </c:pt>
                <c:pt idx="240">
                  <c:v>15.375209824488877</c:v>
                </c:pt>
                <c:pt idx="241">
                  <c:v>12.926448324023522</c:v>
                </c:pt>
                <c:pt idx="242">
                  <c:v>10.970049165780482</c:v>
                </c:pt>
                <c:pt idx="243">
                  <c:v>9.0823492518024018</c:v>
                </c:pt>
                <c:pt idx="244">
                  <c:v>8.2501856266364637</c:v>
                </c:pt>
                <c:pt idx="245">
                  <c:v>7.5762447002378774</c:v>
                </c:pt>
                <c:pt idx="246">
                  <c:v>7.5340718341291968</c:v>
                </c:pt>
                <c:pt idx="247">
                  <c:v>7.7502398878343648</c:v>
                </c:pt>
                <c:pt idx="248">
                  <c:v>7.7684865134111103</c:v>
                </c:pt>
                <c:pt idx="249">
                  <c:v>7.6813603470187397</c:v>
                </c:pt>
                <c:pt idx="250">
                  <c:v>7.2370465878181856</c:v>
                </c:pt>
                <c:pt idx="251">
                  <c:v>6.7631742849456167</c:v>
                </c:pt>
                <c:pt idx="252">
                  <c:v>7.0945003099285531</c:v>
                </c:pt>
                <c:pt idx="253">
                  <c:v>7.2170686592097244</c:v>
                </c:pt>
                <c:pt idx="254">
                  <c:v>7.3829805657039671</c:v>
                </c:pt>
                <c:pt idx="255">
                  <c:v>8.1387658562118261</c:v>
                </c:pt>
                <c:pt idx="256">
                  <c:v>8.3559144466417656</c:v>
                </c:pt>
                <c:pt idx="257">
                  <c:v>8.1802814311074279</c:v>
                </c:pt>
                <c:pt idx="258">
                  <c:v>7.5539542717420138</c:v>
                </c:pt>
                <c:pt idx="259">
                  <c:v>6.9705721920869657</c:v>
                </c:pt>
                <c:pt idx="260">
                  <c:v>6.8032303561599283</c:v>
                </c:pt>
                <c:pt idx="261">
                  <c:v>7.4476971706414208</c:v>
                </c:pt>
                <c:pt idx="262">
                  <c:v>7.986695197429472</c:v>
                </c:pt>
                <c:pt idx="263">
                  <c:v>8.5836660977913084</c:v>
                </c:pt>
                <c:pt idx="264">
                  <c:v>8.8564486563256661</c:v>
                </c:pt>
                <c:pt idx="265">
                  <c:v>9.4315115918153012</c:v>
                </c:pt>
                <c:pt idx="266">
                  <c:v>9.4657163049731494</c:v>
                </c:pt>
                <c:pt idx="267">
                  <c:v>9.5373481519772874</c:v>
                </c:pt>
                <c:pt idx="268">
                  <c:v>10.19545729864728</c:v>
                </c:pt>
                <c:pt idx="269">
                  <c:v>11.558994649437548</c:v>
                </c:pt>
                <c:pt idx="270">
                  <c:v>13.003511472731933</c:v>
                </c:pt>
                <c:pt idx="271">
                  <c:v>13.639521053676606</c:v>
                </c:pt>
                <c:pt idx="272">
                  <c:v>14.130473981723179</c:v>
                </c:pt>
                <c:pt idx="273">
                  <c:v>14.00492659068644</c:v>
                </c:pt>
                <c:pt idx="274">
                  <c:v>13.377690194167213</c:v>
                </c:pt>
                <c:pt idx="275">
                  <c:v>12.664387933906562</c:v>
                </c:pt>
                <c:pt idx="276">
                  <c:v>11.346094240204385</c:v>
                </c:pt>
                <c:pt idx="277">
                  <c:v>9.6184799290844669</c:v>
                </c:pt>
                <c:pt idx="278">
                  <c:v>8.2931234807174903</c:v>
                </c:pt>
                <c:pt idx="279">
                  <c:v>6.65034352150915</c:v>
                </c:pt>
                <c:pt idx="280">
                  <c:v>4.5716265637244957</c:v>
                </c:pt>
                <c:pt idx="281">
                  <c:v>1.9133498146594707</c:v>
                </c:pt>
                <c:pt idx="282">
                  <c:v>-1.186510325471124</c:v>
                </c:pt>
                <c:pt idx="283">
                  <c:v>-3.152250512865451</c:v>
                </c:pt>
                <c:pt idx="284">
                  <c:v>-5.7592044145570176</c:v>
                </c:pt>
                <c:pt idx="285">
                  <c:v>-9.950842692635165</c:v>
                </c:pt>
                <c:pt idx="286">
                  <c:v>-13.618891901213603</c:v>
                </c:pt>
                <c:pt idx="287">
                  <c:v>-17.320526639540844</c:v>
                </c:pt>
                <c:pt idx="288">
                  <c:v>-20.011655209482594</c:v>
                </c:pt>
                <c:pt idx="289">
                  <c:v>-22.728322200473372</c:v>
                </c:pt>
                <c:pt idx="290">
                  <c:v>-25.530664657662339</c:v>
                </c:pt>
                <c:pt idx="291">
                  <c:v>-28.133499680197971</c:v>
                </c:pt>
                <c:pt idx="292">
                  <c:v>-30.580964953823621</c:v>
                </c:pt>
                <c:pt idx="293">
                  <c:v>-32.303304336448733</c:v>
                </c:pt>
                <c:pt idx="294">
                  <c:v>-33.152912226832285</c:v>
                </c:pt>
                <c:pt idx="295">
                  <c:v>-34.087981629985187</c:v>
                </c:pt>
                <c:pt idx="296">
                  <c:v>-34.013814040820321</c:v>
                </c:pt>
                <c:pt idx="297">
                  <c:v>-31.010235751992386</c:v>
                </c:pt>
                <c:pt idx="298">
                  <c:v>-27.040942435906778</c:v>
                </c:pt>
                <c:pt idx="299">
                  <c:v>-22.455551672545781</c:v>
                </c:pt>
                <c:pt idx="300">
                  <c:v>-17.815829345133572</c:v>
                </c:pt>
                <c:pt idx="301">
                  <c:v>-12.401842816034826</c:v>
                </c:pt>
                <c:pt idx="302">
                  <c:v>-5.6065010296981193</c:v>
                </c:pt>
                <c:pt idx="303">
                  <c:v>1.1280392970604902</c:v>
                </c:pt>
                <c:pt idx="304">
                  <c:v>7.2014400714371263</c:v>
                </c:pt>
                <c:pt idx="305">
                  <c:v>12.397938537493648</c:v>
                </c:pt>
                <c:pt idx="306">
                  <c:v>16.882640890567547</c:v>
                </c:pt>
                <c:pt idx="307">
                  <c:v>20.476384909112589</c:v>
                </c:pt>
                <c:pt idx="308">
                  <c:v>23.112200448812924</c:v>
                </c:pt>
                <c:pt idx="309">
                  <c:v>22.949344363300472</c:v>
                </c:pt>
                <c:pt idx="310">
                  <c:v>21.679906542056095</c:v>
                </c:pt>
                <c:pt idx="311">
                  <c:v>20.340697238403571</c:v>
                </c:pt>
                <c:pt idx="312">
                  <c:v>19.037303271760784</c:v>
                </c:pt>
                <c:pt idx="313">
                  <c:v>18.146562769107931</c:v>
                </c:pt>
                <c:pt idx="314">
                  <c:v>15.59205930879588</c:v>
                </c:pt>
                <c:pt idx="315">
                  <c:v>13.461702686204635</c:v>
                </c:pt>
                <c:pt idx="316">
                  <c:v>13.155766079308528</c:v>
                </c:pt>
                <c:pt idx="317">
                  <c:v>13.355385426734134</c:v>
                </c:pt>
                <c:pt idx="318">
                  <c:v>13.979276743622759</c:v>
                </c:pt>
                <c:pt idx="319">
                  <c:v>14.051947914708851</c:v>
                </c:pt>
                <c:pt idx="320">
                  <c:v>13.777109066622618</c:v>
                </c:pt>
                <c:pt idx="321">
                  <c:v>13.162076350065366</c:v>
                </c:pt>
                <c:pt idx="322">
                  <c:v>12.4391641692281</c:v>
                </c:pt>
                <c:pt idx="323">
                  <c:v>11.3736487588586</c:v>
                </c:pt>
                <c:pt idx="324">
                  <c:v>10.222815426228426</c:v>
                </c:pt>
                <c:pt idx="325">
                  <c:v>8.6277945400204494</c:v>
                </c:pt>
                <c:pt idx="326">
                  <c:v>8.0590891535990306</c:v>
                </c:pt>
                <c:pt idx="327">
                  <c:v>7.4312929114410897</c:v>
                </c:pt>
                <c:pt idx="328">
                  <c:v>5.8784266788073802</c:v>
                </c:pt>
                <c:pt idx="329">
                  <c:v>4.6612941455321133</c:v>
                </c:pt>
                <c:pt idx="330">
                  <c:v>3.1810139702688867</c:v>
                </c:pt>
                <c:pt idx="331">
                  <c:v>3.955218793493831</c:v>
                </c:pt>
                <c:pt idx="332">
                  <c:v>5.3778234776948208</c:v>
                </c:pt>
                <c:pt idx="333">
                  <c:v>6.6480669327218633</c:v>
                </c:pt>
                <c:pt idx="334">
                  <c:v>7.5594077322171049</c:v>
                </c:pt>
                <c:pt idx="335">
                  <c:v>8.7221360429667669</c:v>
                </c:pt>
                <c:pt idx="336">
                  <c:v>9.7736119365389165</c:v>
                </c:pt>
                <c:pt idx="337">
                  <c:v>10.594403374183914</c:v>
                </c:pt>
                <c:pt idx="338">
                  <c:v>11.036187058696356</c:v>
                </c:pt>
                <c:pt idx="339">
                  <c:v>11.835951234004893</c:v>
                </c:pt>
                <c:pt idx="340">
                  <c:v>13.750906371646753</c:v>
                </c:pt>
                <c:pt idx="341">
                  <c:v>15.395207058514471</c:v>
                </c:pt>
                <c:pt idx="342">
                  <c:v>17.131704822843496</c:v>
                </c:pt>
                <c:pt idx="343">
                  <c:v>17.202693738166495</c:v>
                </c:pt>
                <c:pt idx="344">
                  <c:v>16.751058391145325</c:v>
                </c:pt>
                <c:pt idx="345">
                  <c:v>16.831156587494323</c:v>
                </c:pt>
                <c:pt idx="346">
                  <c:v>18.007508649969651</c:v>
                </c:pt>
                <c:pt idx="347">
                  <c:v>19.060330116733848</c:v>
                </c:pt>
                <c:pt idx="348">
                  <c:v>19.824411383142817</c:v>
                </c:pt>
                <c:pt idx="349">
                  <c:v>20.494554701294334</c:v>
                </c:pt>
                <c:pt idx="350">
                  <c:v>21.186293604940932</c:v>
                </c:pt>
                <c:pt idx="351">
                  <c:v>21.593770391960689</c:v>
                </c:pt>
                <c:pt idx="352">
                  <c:v>20.94884376485988</c:v>
                </c:pt>
                <c:pt idx="353">
                  <c:v>20.787188146759238</c:v>
                </c:pt>
                <c:pt idx="354">
                  <c:v>20.408576085225107</c:v>
                </c:pt>
                <c:pt idx="355">
                  <c:v>20.24763086336192</c:v>
                </c:pt>
                <c:pt idx="356">
                  <c:v>20.317089475865235</c:v>
                </c:pt>
                <c:pt idx="357">
                  <c:v>19.671180558122714</c:v>
                </c:pt>
                <c:pt idx="358">
                  <c:v>18.61280799393521</c:v>
                </c:pt>
                <c:pt idx="359">
                  <c:v>17.543558797654434</c:v>
                </c:pt>
                <c:pt idx="360">
                  <c:v>16.565447010537547</c:v>
                </c:pt>
                <c:pt idx="361">
                  <c:v>16.123196059109436</c:v>
                </c:pt>
                <c:pt idx="362">
                  <c:v>15.413766460840161</c:v>
                </c:pt>
                <c:pt idx="363">
                  <c:v>14.897579409886053</c:v>
                </c:pt>
                <c:pt idx="364">
                  <c:v>14.591194079102433</c:v>
                </c:pt>
              </c:numCache>
            </c:numRef>
          </c:xVal>
          <c:yVal>
            <c:numRef>
              <c:f>Sheet1!$L$16:$L$380</c:f>
              <c:numCache>
                <c:formatCode>General</c:formatCode>
                <c:ptCount val="365"/>
                <c:pt idx="12" formatCode="0.00">
                  <c:v>5.2899999999999991</c:v>
                </c:pt>
                <c:pt idx="13" formatCode="0.00">
                  <c:v>5.6</c:v>
                </c:pt>
                <c:pt idx="14" formatCode="0.00">
                  <c:v>5.48</c:v>
                </c:pt>
                <c:pt idx="15" formatCode="0.00">
                  <c:v>5.6999999999999993</c:v>
                </c:pt>
                <c:pt idx="16" formatCode="0.00">
                  <c:v>6.21</c:v>
                </c:pt>
                <c:pt idx="17" formatCode="0.00">
                  <c:v>6</c:v>
                </c:pt>
                <c:pt idx="18" formatCode="0.00">
                  <c:v>5.6999999999999993</c:v>
                </c:pt>
                <c:pt idx="19" formatCode="0.00">
                  <c:v>5.57</c:v>
                </c:pt>
                <c:pt idx="20" formatCode="0.00">
                  <c:v>5.65</c:v>
                </c:pt>
                <c:pt idx="21" formatCode="0.00">
                  <c:v>5.93</c:v>
                </c:pt>
                <c:pt idx="22" formatCode="0.00">
                  <c:v>5.95</c:v>
                </c:pt>
                <c:pt idx="23" formatCode="0.00">
                  <c:v>6.01</c:v>
                </c:pt>
                <c:pt idx="24" formatCode="0.00">
                  <c:v>5.58</c:v>
                </c:pt>
                <c:pt idx="25" formatCode="0.00">
                  <c:v>5.15</c:v>
                </c:pt>
                <c:pt idx="26" formatCode="0.00">
                  <c:v>4.25</c:v>
                </c:pt>
                <c:pt idx="27" formatCode="0.00">
                  <c:v>4.22</c:v>
                </c:pt>
                <c:pt idx="28" formatCode="0.00">
                  <c:v>4.7099999999999991</c:v>
                </c:pt>
                <c:pt idx="29" formatCode="0.00">
                  <c:v>4.7</c:v>
                </c:pt>
                <c:pt idx="30" formatCode="0.00">
                  <c:v>4.5499999999999989</c:v>
                </c:pt>
                <c:pt idx="31" formatCode="0.00">
                  <c:v>4.46</c:v>
                </c:pt>
                <c:pt idx="32" formatCode="0.00">
                  <c:v>5.0199999999999996</c:v>
                </c:pt>
                <c:pt idx="33" formatCode="0.00">
                  <c:v>5.0199999999999996</c:v>
                </c:pt>
                <c:pt idx="34" formatCode="0.00">
                  <c:v>4.3599999999999994</c:v>
                </c:pt>
                <c:pt idx="35" formatCode="0.00">
                  <c:v>4.59</c:v>
                </c:pt>
                <c:pt idx="36" formatCode="0.00">
                  <c:v>4.67</c:v>
                </c:pt>
                <c:pt idx="37" formatCode="0.00">
                  <c:v>4.3100000000000005</c:v>
                </c:pt>
                <c:pt idx="38" formatCode="0.00">
                  <c:v>4.4699999999999989</c:v>
                </c:pt>
                <c:pt idx="39" formatCode="0.00">
                  <c:v>4.82</c:v>
                </c:pt>
                <c:pt idx="40" formatCode="0.00">
                  <c:v>5.1899999999999995</c:v>
                </c:pt>
                <c:pt idx="41" formatCode="0.00">
                  <c:v>4.92</c:v>
                </c:pt>
                <c:pt idx="42" formatCode="0.00">
                  <c:v>4.9600000000000009</c:v>
                </c:pt>
                <c:pt idx="43" formatCode="0.00">
                  <c:v>5.26</c:v>
                </c:pt>
                <c:pt idx="44" formatCode="0.00">
                  <c:v>4.78</c:v>
                </c:pt>
                <c:pt idx="45" formatCode="0.00">
                  <c:v>4.6000000000000005</c:v>
                </c:pt>
                <c:pt idx="46" formatCode="0.00">
                  <c:v>4.7600000000000007</c:v>
                </c:pt>
                <c:pt idx="47" formatCode="0.00">
                  <c:v>4.7099999999999991</c:v>
                </c:pt>
                <c:pt idx="48" formatCode="0.00">
                  <c:v>4.3999999999999995</c:v>
                </c:pt>
                <c:pt idx="49" formatCode="0.00">
                  <c:v>4.37</c:v>
                </c:pt>
                <c:pt idx="50" formatCode="0.00">
                  <c:v>4.3599999999999994</c:v>
                </c:pt>
                <c:pt idx="51" formatCode="0.00">
                  <c:v>4.08</c:v>
                </c:pt>
                <c:pt idx="52" formatCode="0.00">
                  <c:v>3.4599999999999991</c:v>
                </c:pt>
                <c:pt idx="53" formatCode="0.00">
                  <c:v>3.0799999999999992</c:v>
                </c:pt>
                <c:pt idx="54" formatCode="0.00">
                  <c:v>3.0199999999999996</c:v>
                </c:pt>
                <c:pt idx="55" formatCode="0.00">
                  <c:v>3.4099999999999993</c:v>
                </c:pt>
                <c:pt idx="56" formatCode="0.00">
                  <c:v>3.8899999999999997</c:v>
                </c:pt>
                <c:pt idx="57" formatCode="0.00">
                  <c:v>3.51</c:v>
                </c:pt>
                <c:pt idx="58" formatCode="0.00">
                  <c:v>3.17</c:v>
                </c:pt>
                <c:pt idx="59" formatCode="0.00">
                  <c:v>3.24</c:v>
                </c:pt>
                <c:pt idx="60" formatCode="0.00">
                  <c:v>3.0100000000000007</c:v>
                </c:pt>
                <c:pt idx="61" formatCode="0.00">
                  <c:v>3.1700000000000008</c:v>
                </c:pt>
                <c:pt idx="62" formatCode="0.00">
                  <c:v>3.3899999999999997</c:v>
                </c:pt>
                <c:pt idx="63" formatCode="0.00">
                  <c:v>4.089999999999999</c:v>
                </c:pt>
                <c:pt idx="64" formatCode="0.00">
                  <c:v>4.3599999999999994</c:v>
                </c:pt>
                <c:pt idx="65" formatCode="0.00">
                  <c:v>3.7800000000000002</c:v>
                </c:pt>
                <c:pt idx="66" formatCode="0.00">
                  <c:v>3.6700000000000008</c:v>
                </c:pt>
                <c:pt idx="67" formatCode="0.00">
                  <c:v>3.1500000000000004</c:v>
                </c:pt>
                <c:pt idx="68" formatCode="0.00">
                  <c:v>2.6900000000000004</c:v>
                </c:pt>
                <c:pt idx="69" formatCode="0.00">
                  <c:v>2.4200000000000008</c:v>
                </c:pt>
                <c:pt idx="70" formatCode="0.00">
                  <c:v>2.0900000000000007</c:v>
                </c:pt>
                <c:pt idx="71" formatCode="0.00">
                  <c:v>1.9800000000000004</c:v>
                </c:pt>
                <c:pt idx="72" formatCode="0.00">
                  <c:v>2.3899999999999997</c:v>
                </c:pt>
                <c:pt idx="73" formatCode="0.00">
                  <c:v>2.5499999999999998</c:v>
                </c:pt>
                <c:pt idx="74" formatCode="0.00">
                  <c:v>3.2099999999999991</c:v>
                </c:pt>
                <c:pt idx="75" formatCode="0.00">
                  <c:v>3.1399999999999988</c:v>
                </c:pt>
                <c:pt idx="76" formatCode="0.00">
                  <c:v>3.0700000000000003</c:v>
                </c:pt>
                <c:pt idx="77" formatCode="0.00">
                  <c:v>3.5799999999999992</c:v>
                </c:pt>
                <c:pt idx="78" formatCode="0.00">
                  <c:v>3.8699999999999992</c:v>
                </c:pt>
                <c:pt idx="79" formatCode="0.00">
                  <c:v>4.1000000000000005</c:v>
                </c:pt>
                <c:pt idx="80" formatCode="0.00">
                  <c:v>4.25</c:v>
                </c:pt>
                <c:pt idx="81" formatCode="0.00">
                  <c:v>4.6300000000000008</c:v>
                </c:pt>
                <c:pt idx="82" formatCode="0.00">
                  <c:v>4.42</c:v>
                </c:pt>
                <c:pt idx="83" formatCode="0.00">
                  <c:v>3.9899999999999998</c:v>
                </c:pt>
                <c:pt idx="84" formatCode="0.00">
                  <c:v>4.43</c:v>
                </c:pt>
                <c:pt idx="85" formatCode="0.00">
                  <c:v>4.54</c:v>
                </c:pt>
                <c:pt idx="86" formatCode="0.00">
                  <c:v>4.34</c:v>
                </c:pt>
                <c:pt idx="87" formatCode="0.00">
                  <c:v>4.28</c:v>
                </c:pt>
                <c:pt idx="88" formatCode="0.00">
                  <c:v>4.3899999999999997</c:v>
                </c:pt>
                <c:pt idx="89" formatCode="0.00">
                  <c:v>4.16</c:v>
                </c:pt>
                <c:pt idx="90" formatCode="0.00">
                  <c:v>3.6399999999999997</c:v>
                </c:pt>
                <c:pt idx="91" formatCode="0.00">
                  <c:v>3.4899999999999998</c:v>
                </c:pt>
                <c:pt idx="92" formatCode="0.00">
                  <c:v>3.42</c:v>
                </c:pt>
                <c:pt idx="93" formatCode="0.00">
                  <c:v>3.3899999999999997</c:v>
                </c:pt>
                <c:pt idx="94" formatCode="0.00">
                  <c:v>3.87</c:v>
                </c:pt>
                <c:pt idx="95" formatCode="0.00">
                  <c:v>3.8699999999999997</c:v>
                </c:pt>
                <c:pt idx="96" formatCode="0.00">
                  <c:v>3.3</c:v>
                </c:pt>
                <c:pt idx="97" formatCode="0.00">
                  <c:v>3.0599999999999996</c:v>
                </c:pt>
                <c:pt idx="98" formatCode="0.00">
                  <c:v>2.8800000000000003</c:v>
                </c:pt>
                <c:pt idx="99" formatCode="0.00">
                  <c:v>2.7699999999999996</c:v>
                </c:pt>
                <c:pt idx="100" formatCode="0.00">
                  <c:v>2.84</c:v>
                </c:pt>
                <c:pt idx="101" formatCode="0.00">
                  <c:v>2.96</c:v>
                </c:pt>
                <c:pt idx="102" formatCode="0.00">
                  <c:v>3.01</c:v>
                </c:pt>
                <c:pt idx="103" formatCode="0.00">
                  <c:v>2.88</c:v>
                </c:pt>
                <c:pt idx="104" formatCode="0.00">
                  <c:v>2.66</c:v>
                </c:pt>
                <c:pt idx="105" formatCode="0.00">
                  <c:v>2.5300000000000002</c:v>
                </c:pt>
                <c:pt idx="106" formatCode="0.00">
                  <c:v>3.0199999999999996</c:v>
                </c:pt>
                <c:pt idx="107" formatCode="0.00">
                  <c:v>3.0699999999999994</c:v>
                </c:pt>
                <c:pt idx="108" formatCode="0.00">
                  <c:v>3.25</c:v>
                </c:pt>
                <c:pt idx="109" formatCode="0.00">
                  <c:v>3.4699999999999998</c:v>
                </c:pt>
                <c:pt idx="110" formatCode="0.00">
                  <c:v>3.9800000000000004</c:v>
                </c:pt>
                <c:pt idx="111" formatCode="0.00">
                  <c:v>4.57</c:v>
                </c:pt>
                <c:pt idx="112" formatCode="0.00">
                  <c:v>4.88</c:v>
                </c:pt>
                <c:pt idx="113" formatCode="0.00">
                  <c:v>4.5999999999999996</c:v>
                </c:pt>
                <c:pt idx="114" formatCode="0.00">
                  <c:v>4.5</c:v>
                </c:pt>
                <c:pt idx="115" formatCode="0.00">
                  <c:v>4.34</c:v>
                </c:pt>
                <c:pt idx="116" formatCode="0.00">
                  <c:v>4.46</c:v>
                </c:pt>
                <c:pt idx="117" formatCode="0.00">
                  <c:v>5.1400000000000006</c:v>
                </c:pt>
                <c:pt idx="118" formatCode="0.00">
                  <c:v>5.26</c:v>
                </c:pt>
                <c:pt idx="119" formatCode="0.00">
                  <c:v>5.1099999999999994</c:v>
                </c:pt>
                <c:pt idx="120" formatCode="0.00">
                  <c:v>4.9800000000000004</c:v>
                </c:pt>
                <c:pt idx="121" formatCode="0.00">
                  <c:v>4.57</c:v>
                </c:pt>
                <c:pt idx="122" formatCode="0.00">
                  <c:v>4.3000000000000007</c:v>
                </c:pt>
                <c:pt idx="123" formatCode="0.00">
                  <c:v>3.9599999999999995</c:v>
                </c:pt>
                <c:pt idx="124" formatCode="0.00">
                  <c:v>3.4299999999999997</c:v>
                </c:pt>
                <c:pt idx="125" formatCode="0.00">
                  <c:v>3.17</c:v>
                </c:pt>
                <c:pt idx="126" formatCode="0.00">
                  <c:v>3.4800000000000004</c:v>
                </c:pt>
                <c:pt idx="127" formatCode="0.00">
                  <c:v>3.89</c:v>
                </c:pt>
                <c:pt idx="128" formatCode="0.00">
                  <c:v>3.7</c:v>
                </c:pt>
                <c:pt idx="129" formatCode="0.00">
                  <c:v>3.24</c:v>
                </c:pt>
                <c:pt idx="130" formatCode="0.00">
                  <c:v>3.3299999999999996</c:v>
                </c:pt>
                <c:pt idx="131" formatCode="0.00">
                  <c:v>3.21</c:v>
                </c:pt>
                <c:pt idx="132" formatCode="0.00">
                  <c:v>2.95</c:v>
                </c:pt>
                <c:pt idx="133" formatCode="0.00">
                  <c:v>3.1099999999999994</c:v>
                </c:pt>
                <c:pt idx="134" formatCode="0.00">
                  <c:v>3.4699999999999998</c:v>
                </c:pt>
                <c:pt idx="135" formatCode="0.00">
                  <c:v>3.61</c:v>
                </c:pt>
                <c:pt idx="136" formatCode="0.00">
                  <c:v>3.8400000000000003</c:v>
                </c:pt>
                <c:pt idx="137" formatCode="0.00">
                  <c:v>4.1100000000000003</c:v>
                </c:pt>
                <c:pt idx="138" formatCode="0.00">
                  <c:v>3.87</c:v>
                </c:pt>
                <c:pt idx="139" formatCode="0.00">
                  <c:v>3.7399999999999998</c:v>
                </c:pt>
                <c:pt idx="140" formatCode="0.00">
                  <c:v>3.83</c:v>
                </c:pt>
                <c:pt idx="141" formatCode="0.00">
                  <c:v>3.5300000000000002</c:v>
                </c:pt>
                <c:pt idx="142" formatCode="0.00">
                  <c:v>2.9000000000000004</c:v>
                </c:pt>
                <c:pt idx="143" formatCode="0.00">
                  <c:v>3</c:v>
                </c:pt>
                <c:pt idx="144" formatCode="0.00">
                  <c:v>3.58</c:v>
                </c:pt>
                <c:pt idx="145" formatCode="0.00">
                  <c:v>3.42</c:v>
                </c:pt>
                <c:pt idx="146" formatCode="0.00">
                  <c:v>3.8900000000000006</c:v>
                </c:pt>
                <c:pt idx="147" formatCode="0.00">
                  <c:v>4.3899999999999997</c:v>
                </c:pt>
                <c:pt idx="148" formatCode="0.00">
                  <c:v>4.51</c:v>
                </c:pt>
                <c:pt idx="149" formatCode="0.00">
                  <c:v>4.1900000000000004</c:v>
                </c:pt>
                <c:pt idx="150" formatCode="0.00">
                  <c:v>4.0199999999999996</c:v>
                </c:pt>
                <c:pt idx="151" formatCode="0.00">
                  <c:v>4.0999999999999996</c:v>
                </c:pt>
                <c:pt idx="152" formatCode="0.00">
                  <c:v>4.01</c:v>
                </c:pt>
                <c:pt idx="153" formatCode="0.00">
                  <c:v>3.93</c:v>
                </c:pt>
                <c:pt idx="154" formatCode="0.00">
                  <c:v>4.08</c:v>
                </c:pt>
                <c:pt idx="155" formatCode="0.00">
                  <c:v>4.1099999999999994</c:v>
                </c:pt>
                <c:pt idx="156" formatCode="0.00">
                  <c:v>3.94</c:v>
                </c:pt>
                <c:pt idx="157" formatCode="0.00">
                  <c:v>4.17</c:v>
                </c:pt>
                <c:pt idx="158" formatCode="0.00">
                  <c:v>4.25</c:v>
                </c:pt>
                <c:pt idx="159" formatCode="0.00">
                  <c:v>4.24</c:v>
                </c:pt>
                <c:pt idx="160" formatCode="0.00">
                  <c:v>3.95</c:v>
                </c:pt>
                <c:pt idx="161" formatCode="0.00">
                  <c:v>3.8</c:v>
                </c:pt>
                <c:pt idx="162" formatCode="0.00">
                  <c:v>3.76</c:v>
                </c:pt>
                <c:pt idx="163" formatCode="0.00">
                  <c:v>3.7399999999999998</c:v>
                </c:pt>
                <c:pt idx="164" formatCode="0.00">
                  <c:v>3.3099999999999996</c:v>
                </c:pt>
                <c:pt idx="165" formatCode="0.00">
                  <c:v>3.0300000000000002</c:v>
                </c:pt>
                <c:pt idx="166" formatCode="0.00">
                  <c:v>3.33</c:v>
                </c:pt>
                <c:pt idx="167" formatCode="0.00">
                  <c:v>3.0500000000000003</c:v>
                </c:pt>
                <c:pt idx="168" formatCode="0.00">
                  <c:v>3.0199999999999996</c:v>
                </c:pt>
                <c:pt idx="169" formatCode="0.00">
                  <c:v>3.4</c:v>
                </c:pt>
                <c:pt idx="170" formatCode="0.00">
                  <c:v>3.5300000000000002</c:v>
                </c:pt>
                <c:pt idx="171" formatCode="0.00">
                  <c:v>2.88</c:v>
                </c:pt>
                <c:pt idx="172" formatCode="0.00">
                  <c:v>3.44</c:v>
                </c:pt>
                <c:pt idx="173" formatCode="0.00">
                  <c:v>3.9000000000000004</c:v>
                </c:pt>
                <c:pt idx="174" formatCode="0.00">
                  <c:v>3.69</c:v>
                </c:pt>
                <c:pt idx="175" formatCode="0.00">
                  <c:v>3.6400000000000006</c:v>
                </c:pt>
                <c:pt idx="176" formatCode="0.00">
                  <c:v>3.32</c:v>
                </c:pt>
                <c:pt idx="177" formatCode="0.00">
                  <c:v>3.5100000000000002</c:v>
                </c:pt>
                <c:pt idx="178" formatCode="0.00">
                  <c:v>3.43</c:v>
                </c:pt>
                <c:pt idx="179" formatCode="0.00">
                  <c:v>3.58</c:v>
                </c:pt>
                <c:pt idx="180" formatCode="0.00">
                  <c:v>3.96</c:v>
                </c:pt>
                <c:pt idx="181" formatCode="0.00">
                  <c:v>3.3199999999999994</c:v>
                </c:pt>
                <c:pt idx="182" formatCode="0.00">
                  <c:v>2.46</c:v>
                </c:pt>
                <c:pt idx="183" formatCode="0.00">
                  <c:v>2.89</c:v>
                </c:pt>
                <c:pt idx="184" formatCode="0.00">
                  <c:v>3.24</c:v>
                </c:pt>
                <c:pt idx="185" formatCode="0.00">
                  <c:v>2.3999999999999995</c:v>
                </c:pt>
                <c:pt idx="186" formatCode="0.00">
                  <c:v>2.3499999999999996</c:v>
                </c:pt>
                <c:pt idx="187" formatCode="0.00">
                  <c:v>2.4300000000000002</c:v>
                </c:pt>
                <c:pt idx="188" formatCode="0.00">
                  <c:v>2.2999999999999998</c:v>
                </c:pt>
                <c:pt idx="189" formatCode="0.00">
                  <c:v>2.3400000000000003</c:v>
                </c:pt>
                <c:pt idx="190" formatCode="0.00">
                  <c:v>2.3199999999999998</c:v>
                </c:pt>
                <c:pt idx="191" formatCode="0.00">
                  <c:v>1.8400000000000003</c:v>
                </c:pt>
                <c:pt idx="192" formatCode="0.00">
                  <c:v>1.46</c:v>
                </c:pt>
                <c:pt idx="193" formatCode="0.00">
                  <c:v>1.5999999999999996</c:v>
                </c:pt>
                <c:pt idx="194" formatCode="0.00">
                  <c:v>1.9899999999999998</c:v>
                </c:pt>
                <c:pt idx="195" formatCode="0.00">
                  <c:v>1.8399999999999999</c:v>
                </c:pt>
                <c:pt idx="196" formatCode="0.00">
                  <c:v>1.7899999999999996</c:v>
                </c:pt>
                <c:pt idx="197" formatCode="0.00">
                  <c:v>2.08</c:v>
                </c:pt>
                <c:pt idx="198" formatCode="0.00">
                  <c:v>2.54</c:v>
                </c:pt>
                <c:pt idx="199" formatCode="0.00">
                  <c:v>2.2699999999999996</c:v>
                </c:pt>
                <c:pt idx="200" formatCode="0.00">
                  <c:v>2.1300000000000003</c:v>
                </c:pt>
                <c:pt idx="201" formatCode="0.00">
                  <c:v>2.4700000000000002</c:v>
                </c:pt>
                <c:pt idx="202" formatCode="0.00">
                  <c:v>2.7500000000000004</c:v>
                </c:pt>
                <c:pt idx="203" formatCode="0.00">
                  <c:v>3.4899999999999998</c:v>
                </c:pt>
                <c:pt idx="204" formatCode="0.00">
                  <c:v>3.94</c:v>
                </c:pt>
                <c:pt idx="205" formatCode="0.00">
                  <c:v>3.81</c:v>
                </c:pt>
                <c:pt idx="206" formatCode="0.00">
                  <c:v>3.7800000000000002</c:v>
                </c:pt>
                <c:pt idx="207" formatCode="0.00">
                  <c:v>3.61</c:v>
                </c:pt>
                <c:pt idx="208" formatCode="0.00">
                  <c:v>3.96</c:v>
                </c:pt>
                <c:pt idx="209" formatCode="0.00">
                  <c:v>3.8299999999999996</c:v>
                </c:pt>
                <c:pt idx="210" formatCode="0.00">
                  <c:v>3.1500000000000004</c:v>
                </c:pt>
                <c:pt idx="211" formatCode="0.00">
                  <c:v>2.46</c:v>
                </c:pt>
                <c:pt idx="212" formatCode="0.00">
                  <c:v>2.37</c:v>
                </c:pt>
                <c:pt idx="213" formatCode="0.00">
                  <c:v>1.94</c:v>
                </c:pt>
                <c:pt idx="214" formatCode="0.00">
                  <c:v>1.8499999999999996</c:v>
                </c:pt>
                <c:pt idx="215" formatCode="0.00">
                  <c:v>1.6300000000000003</c:v>
                </c:pt>
                <c:pt idx="216" formatCode="0.00">
                  <c:v>1.4499999999999997</c:v>
                </c:pt>
                <c:pt idx="217" formatCode="0.00">
                  <c:v>0.89999999999999991</c:v>
                </c:pt>
                <c:pt idx="218" formatCode="0.00">
                  <c:v>0.81</c:v>
                </c:pt>
                <c:pt idx="219" formatCode="0.00">
                  <c:v>1.7599999999999998</c:v>
                </c:pt>
                <c:pt idx="220" formatCode="0.00">
                  <c:v>1.4699999999999998</c:v>
                </c:pt>
                <c:pt idx="221" formatCode="0.00">
                  <c:v>1.23</c:v>
                </c:pt>
                <c:pt idx="222" formatCode="0.00">
                  <c:v>1.88</c:v>
                </c:pt>
                <c:pt idx="223" formatCode="0.00">
                  <c:v>2.25</c:v>
                </c:pt>
                <c:pt idx="224" formatCode="0.00">
                  <c:v>1.9699999999999998</c:v>
                </c:pt>
                <c:pt idx="225" formatCode="0.00">
                  <c:v>2.29</c:v>
                </c:pt>
                <c:pt idx="226" formatCode="0.00">
                  <c:v>2.5</c:v>
                </c:pt>
                <c:pt idx="227" formatCode="0.00">
                  <c:v>2.3699999999999997</c:v>
                </c:pt>
                <c:pt idx="228" formatCode="0.00">
                  <c:v>2.2500000000000004</c:v>
                </c:pt>
                <c:pt idx="229" formatCode="0.00">
                  <c:v>2.38</c:v>
                </c:pt>
                <c:pt idx="230" formatCode="0.00">
                  <c:v>2.13</c:v>
                </c:pt>
                <c:pt idx="231" formatCode="0.00">
                  <c:v>2.0499999999999998</c:v>
                </c:pt>
                <c:pt idx="232" formatCode="0.00">
                  <c:v>1.6199999999999997</c:v>
                </c:pt>
                <c:pt idx="233" formatCode="0.00">
                  <c:v>1.4300000000000006</c:v>
                </c:pt>
                <c:pt idx="234" formatCode="0.00">
                  <c:v>1.5</c:v>
                </c:pt>
                <c:pt idx="235" formatCode="0.00">
                  <c:v>1.58</c:v>
                </c:pt>
                <c:pt idx="236" formatCode="0.00">
                  <c:v>1.63</c:v>
                </c:pt>
                <c:pt idx="237" formatCode="0.00">
                  <c:v>0.89999999999999947</c:v>
                </c:pt>
                <c:pt idx="238" formatCode="0.00">
                  <c:v>0.69000000000000039</c:v>
                </c:pt>
                <c:pt idx="239" formatCode="0.00">
                  <c:v>0.9300000000000006</c:v>
                </c:pt>
                <c:pt idx="240" formatCode="0.00">
                  <c:v>1.2199999999999998</c:v>
                </c:pt>
                <c:pt idx="241" formatCode="0.00">
                  <c:v>1.17</c:v>
                </c:pt>
                <c:pt idx="242" formatCode="0.00">
                  <c:v>1.4</c:v>
                </c:pt>
                <c:pt idx="243" formatCode="0.00">
                  <c:v>0.83999999999999986</c:v>
                </c:pt>
                <c:pt idx="244" formatCode="0.00">
                  <c:v>1.3399999999999999</c:v>
                </c:pt>
                <c:pt idx="245" formatCode="0.00">
                  <c:v>1.5</c:v>
                </c:pt>
                <c:pt idx="246" formatCode="0.00">
                  <c:v>0.97999999999999954</c:v>
                </c:pt>
                <c:pt idx="247" formatCode="0.00">
                  <c:v>0.6599999999999997</c:v>
                </c:pt>
                <c:pt idx="248" formatCode="0.00">
                  <c:v>-0.5</c:v>
                </c:pt>
                <c:pt idx="249" formatCode="0.00">
                  <c:v>0.16000000000000014</c:v>
                </c:pt>
                <c:pt idx="250" formatCode="0.00">
                  <c:v>1.04</c:v>
                </c:pt>
                <c:pt idx="251" formatCode="0.00">
                  <c:v>1.0699999999999998</c:v>
                </c:pt>
                <c:pt idx="252" formatCode="0.00">
                  <c:v>0.41999999999999993</c:v>
                </c:pt>
                <c:pt idx="253" formatCode="0.00">
                  <c:v>0.9700000000000002</c:v>
                </c:pt>
                <c:pt idx="254" formatCode="0.00">
                  <c:v>1.3199999999999998</c:v>
                </c:pt>
                <c:pt idx="255" formatCode="0.00">
                  <c:v>1.4900000000000002</c:v>
                </c:pt>
                <c:pt idx="256" formatCode="0.00">
                  <c:v>0.91000000000000014</c:v>
                </c:pt>
                <c:pt idx="257" formatCode="0.00">
                  <c:v>0.8100000000000005</c:v>
                </c:pt>
                <c:pt idx="258" formatCode="0.00">
                  <c:v>0.99000000000000021</c:v>
                </c:pt>
                <c:pt idx="259" formatCode="0.00">
                  <c:v>1.08</c:v>
                </c:pt>
                <c:pt idx="260" formatCode="0.00">
                  <c:v>2.6199999999999997</c:v>
                </c:pt>
                <c:pt idx="261" formatCode="0.00">
                  <c:v>3.4300000000000006</c:v>
                </c:pt>
                <c:pt idx="262" formatCode="0.00">
                  <c:v>2.5999999999999996</c:v>
                </c:pt>
                <c:pt idx="263" formatCode="0.00">
                  <c:v>2.0599999999999996</c:v>
                </c:pt>
                <c:pt idx="264" formatCode="0.00">
                  <c:v>2.6599999999999997</c:v>
                </c:pt>
                <c:pt idx="265" formatCode="0.00">
                  <c:v>2.3199999999999998</c:v>
                </c:pt>
                <c:pt idx="266" formatCode="0.00">
                  <c:v>1.7599999999999998</c:v>
                </c:pt>
                <c:pt idx="267" formatCode="0.00">
                  <c:v>2.0900000000000003</c:v>
                </c:pt>
                <c:pt idx="268" formatCode="0.00">
                  <c:v>2.0499999999999998</c:v>
                </c:pt>
                <c:pt idx="269" formatCode="0.00">
                  <c:v>2.3999999999999995</c:v>
                </c:pt>
                <c:pt idx="270" formatCode="0.00">
                  <c:v>2.6</c:v>
                </c:pt>
                <c:pt idx="271" formatCode="0.00">
                  <c:v>2.67</c:v>
                </c:pt>
                <c:pt idx="272" formatCode="0.00">
                  <c:v>1.7199999999999998</c:v>
                </c:pt>
                <c:pt idx="273" formatCode="0.00">
                  <c:v>1.0300000000000002</c:v>
                </c:pt>
                <c:pt idx="274" formatCode="0.00">
                  <c:v>-0.14999999999999947</c:v>
                </c:pt>
                <c:pt idx="275" formatCode="0.00">
                  <c:v>0</c:v>
                </c:pt>
                <c:pt idx="276" formatCode="0.00">
                  <c:v>-0.55999999999999961</c:v>
                </c:pt>
                <c:pt idx="277" formatCode="0.00">
                  <c:v>-0.25999999999999979</c:v>
                </c:pt>
                <c:pt idx="278" formatCode="0.00">
                  <c:v>-0.49000000000000021</c:v>
                </c:pt>
                <c:pt idx="279" formatCode="0.00">
                  <c:v>-0.21999999999999975</c:v>
                </c:pt>
                <c:pt idx="280" formatCode="0.00">
                  <c:v>-0.32000000000000028</c:v>
                </c:pt>
                <c:pt idx="281" formatCode="0.00">
                  <c:v>-0.90000000000000036</c:v>
                </c:pt>
                <c:pt idx="282" formatCode="0.00">
                  <c:v>-1.5899999999999999</c:v>
                </c:pt>
                <c:pt idx="283" formatCode="0.00">
                  <c:v>-1.5100000000000002</c:v>
                </c:pt>
                <c:pt idx="284" formatCode="0.00">
                  <c:v>-1.2100000000000004</c:v>
                </c:pt>
                <c:pt idx="285" formatCode="0.00">
                  <c:v>0.10999999999999988</c:v>
                </c:pt>
                <c:pt idx="286" formatCode="0.00">
                  <c:v>2.4299999999999997</c:v>
                </c:pt>
                <c:pt idx="287" formatCode="0.00">
                  <c:v>2.3199999999999998</c:v>
                </c:pt>
                <c:pt idx="288" formatCode="0.00">
                  <c:v>2.52</c:v>
                </c:pt>
                <c:pt idx="289" formatCode="0.00">
                  <c:v>2.67</c:v>
                </c:pt>
                <c:pt idx="290" formatCode="0.00">
                  <c:v>3.2199999999999998</c:v>
                </c:pt>
                <c:pt idx="291" formatCode="0.00">
                  <c:v>3.63</c:v>
                </c:pt>
                <c:pt idx="292" formatCode="0.00">
                  <c:v>4.59</c:v>
                </c:pt>
                <c:pt idx="293" formatCode="0.00">
                  <c:v>5.12</c:v>
                </c:pt>
                <c:pt idx="294" formatCode="0.00">
                  <c:v>5.66</c:v>
                </c:pt>
                <c:pt idx="295" formatCode="0.00">
                  <c:v>5.09</c:v>
                </c:pt>
                <c:pt idx="296" formatCode="0.00">
                  <c:v>4.7</c:v>
                </c:pt>
                <c:pt idx="297" formatCode="0.00">
                  <c:v>3.5900000000000003</c:v>
                </c:pt>
                <c:pt idx="298" formatCode="0.00">
                  <c:v>1.5999999999999999</c:v>
                </c:pt>
                <c:pt idx="299" formatCode="0.00">
                  <c:v>0.88999999999999968</c:v>
                </c:pt>
                <c:pt idx="300" formatCode="0.00">
                  <c:v>1.1299999999999999</c:v>
                </c:pt>
                <c:pt idx="301" formatCode="0.00">
                  <c:v>1.5899999999999999</c:v>
                </c:pt>
                <c:pt idx="302" formatCode="0.00">
                  <c:v>1.4300000000000002</c:v>
                </c:pt>
                <c:pt idx="303" formatCode="0.00">
                  <c:v>1.65</c:v>
                </c:pt>
                <c:pt idx="304" formatCode="0.00">
                  <c:v>1.42</c:v>
                </c:pt>
                <c:pt idx="305" formatCode="0.00">
                  <c:v>2.1</c:v>
                </c:pt>
                <c:pt idx="306" formatCode="0.00">
                  <c:v>1.8099999999999998</c:v>
                </c:pt>
                <c:pt idx="307" formatCode="0.00">
                  <c:v>1.6</c:v>
                </c:pt>
                <c:pt idx="308" formatCode="0.00">
                  <c:v>1.5499999999999998</c:v>
                </c:pt>
                <c:pt idx="309" formatCode="0.00">
                  <c:v>1.34</c:v>
                </c:pt>
                <c:pt idx="310" formatCode="0.00">
                  <c:v>1.6599999999999997</c:v>
                </c:pt>
                <c:pt idx="311" formatCode="0.00">
                  <c:v>1.79</c:v>
                </c:pt>
                <c:pt idx="312" formatCode="0.00">
                  <c:v>1.79</c:v>
                </c:pt>
                <c:pt idx="313" formatCode="0.00">
                  <c:v>1.48</c:v>
                </c:pt>
                <c:pt idx="314" formatCode="0.00">
                  <c:v>0.71</c:v>
                </c:pt>
                <c:pt idx="315" formatCode="0.00">
                  <c:v>0.25999999999999979</c:v>
                </c:pt>
                <c:pt idx="316" formatCode="0.00">
                  <c:v>-0.43000000000000016</c:v>
                </c:pt>
                <c:pt idx="317" formatCode="0.00">
                  <c:v>-0.60000000000000009</c:v>
                </c:pt>
                <c:pt idx="318" formatCode="0.00">
                  <c:v>-0.60000000000000009</c:v>
                </c:pt>
                <c:pt idx="319" formatCode="0.00">
                  <c:v>-1.5</c:v>
                </c:pt>
                <c:pt idx="320" formatCode="0.00">
                  <c:v>-1.92</c:v>
                </c:pt>
                <c:pt idx="321" formatCode="0.00">
                  <c:v>-1.35</c:v>
                </c:pt>
                <c:pt idx="322" formatCode="0.00">
                  <c:v>-1.3900000000000001</c:v>
                </c:pt>
                <c:pt idx="323" formatCode="0.00">
                  <c:v>-1.02</c:v>
                </c:pt>
                <c:pt idx="324" formatCode="0.00">
                  <c:v>-0.92999999999999994</c:v>
                </c:pt>
                <c:pt idx="325" formatCode="0.00">
                  <c:v>-0.92999999999999994</c:v>
                </c:pt>
                <c:pt idx="326" formatCode="0.00">
                  <c:v>-0.53000000000000025</c:v>
                </c:pt>
                <c:pt idx="327" formatCode="0.00">
                  <c:v>-0.25</c:v>
                </c:pt>
                <c:pt idx="328" formatCode="0.00">
                  <c:v>0.10000000000000009</c:v>
                </c:pt>
                <c:pt idx="329" formatCode="0.00">
                  <c:v>-7.9999999999999849E-2</c:v>
                </c:pt>
                <c:pt idx="330" formatCode="0.00">
                  <c:v>0.13000000000000012</c:v>
                </c:pt>
                <c:pt idx="331" formatCode="0.00">
                  <c:v>-2.0000000000000018E-2</c:v>
                </c:pt>
                <c:pt idx="332" formatCode="0.00">
                  <c:v>-0.28000000000000003</c:v>
                </c:pt>
                <c:pt idx="333" formatCode="0.00">
                  <c:v>-0.45000000000000018</c:v>
                </c:pt>
                <c:pt idx="334" formatCode="0.00">
                  <c:v>-0.15000000000000013</c:v>
                </c:pt>
                <c:pt idx="335" formatCode="0.00">
                  <c:v>2.0000000000000018E-2</c:v>
                </c:pt>
                <c:pt idx="336" formatCode="0.00">
                  <c:v>0.30999999999999983</c:v>
                </c:pt>
                <c:pt idx="337" formatCode="0.00">
                  <c:v>-2.0000000000000018E-2</c:v>
                </c:pt>
                <c:pt idx="338" formatCode="0.00">
                  <c:v>0.45999999999999996</c:v>
                </c:pt>
                <c:pt idx="339" formatCode="0.00">
                  <c:v>0.65999999999999992</c:v>
                </c:pt>
                <c:pt idx="340" formatCode="0.00">
                  <c:v>0.53</c:v>
                </c:pt>
                <c:pt idx="341" formatCode="0.00">
                  <c:v>0.49999999999999978</c:v>
                </c:pt>
                <c:pt idx="342" formatCode="0.00">
                  <c:v>0.58000000000000007</c:v>
                </c:pt>
                <c:pt idx="343" formatCode="0.00">
                  <c:v>1.2400000000000002</c:v>
                </c:pt>
                <c:pt idx="344" formatCode="0.00">
                  <c:v>1.61</c:v>
                </c:pt>
                <c:pt idx="345" formatCode="0.00">
                  <c:v>1.62</c:v>
                </c:pt>
                <c:pt idx="346" formatCode="0.00">
                  <c:v>1.5200000000000002</c:v>
                </c:pt>
                <c:pt idx="347" formatCode="0.00">
                  <c:v>1.4</c:v>
                </c:pt>
                <c:pt idx="348" formatCode="0.00">
                  <c:v>1.2599999999999998</c:v>
                </c:pt>
                <c:pt idx="349" formatCode="0.00">
                  <c:v>1.6099999999999999</c:v>
                </c:pt>
                <c:pt idx="350" formatCode="0.00">
                  <c:v>1.2200000000000002</c:v>
                </c:pt>
                <c:pt idx="351" formatCode="0.00">
                  <c:v>0.71</c:v>
                </c:pt>
                <c:pt idx="352" formatCode="0.00">
                  <c:v>0.45999999999999996</c:v>
                </c:pt>
                <c:pt idx="353" formatCode="0.00">
                  <c:v>0.5</c:v>
                </c:pt>
                <c:pt idx="354" formatCode="0.00">
                  <c:v>0.54</c:v>
                </c:pt>
                <c:pt idx="355" formatCode="0.00">
                  <c:v>0.72</c:v>
                </c:pt>
                <c:pt idx="356" formatCode="0.00">
                  <c:v>0.82999999999999985</c:v>
                </c:pt>
                <c:pt idx="357" formatCode="0.00">
                  <c:v>0.59999999999999987</c:v>
                </c:pt>
                <c:pt idx="358" formatCode="0.00">
                  <c:v>1.03</c:v>
                </c:pt>
                <c:pt idx="359" formatCode="0.00">
                  <c:v>1.41</c:v>
                </c:pt>
                <c:pt idx="360" formatCode="0.00">
                  <c:v>1.98</c:v>
                </c:pt>
                <c:pt idx="361" formatCode="0.00">
                  <c:v>1.98</c:v>
                </c:pt>
                <c:pt idx="362" formatCode="0.00">
                  <c:v>2.14</c:v>
                </c:pt>
                <c:pt idx="363" formatCode="0.00">
                  <c:v>2.14</c:v>
                </c:pt>
                <c:pt idx="364" formatCode="0.00">
                  <c:v>2.2000000000000002</c:v>
                </c:pt>
              </c:numCache>
            </c:numRef>
          </c:yVal>
        </c:ser>
        <c:axId val="152410752"/>
        <c:axId val="152414464"/>
      </c:scatterChart>
      <c:valAx>
        <c:axId val="152410752"/>
        <c:scaling>
          <c:orientation val="minMax"/>
        </c:scaling>
        <c:axPos val="b"/>
        <c:numFmt formatCode="General" sourceLinked="1"/>
        <c:tickLblPos val="nextTo"/>
        <c:crossAx val="152414464"/>
        <c:crosses val="autoZero"/>
        <c:crossBetween val="midCat"/>
      </c:valAx>
      <c:valAx>
        <c:axId val="152414464"/>
        <c:scaling>
          <c:orientation val="minMax"/>
        </c:scaling>
        <c:axPos val="l"/>
        <c:majorGridlines/>
        <c:numFmt formatCode="General" sourceLinked="1"/>
        <c:tickLblPos val="nextTo"/>
        <c:crossAx val="152410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trendlineLbl>
              <c:layout/>
              <c:numFmt formatCode="General" sourceLinked="0"/>
            </c:trendlineLbl>
          </c:trendline>
          <c:xVal>
            <c:numRef>
              <c:f>Sheet2!$P$22:$P$34</c:f>
              <c:numCache>
                <c:formatCode>General</c:formatCode>
                <c:ptCount val="13"/>
                <c:pt idx="0">
                  <c:v>20.289442441888571</c:v>
                </c:pt>
                <c:pt idx="1">
                  <c:v>5.7565201857806336</c:v>
                </c:pt>
                <c:pt idx="2">
                  <c:v>35.307630589924408</c:v>
                </c:pt>
                <c:pt idx="3">
                  <c:v>12.042556378775494</c:v>
                </c:pt>
                <c:pt idx="4">
                  <c:v>12.722243732051286</c:v>
                </c:pt>
                <c:pt idx="5">
                  <c:v>2.8612518934573394</c:v>
                </c:pt>
                <c:pt idx="6">
                  <c:v>-13.974131676684397</c:v>
                </c:pt>
                <c:pt idx="7">
                  <c:v>-19.404456384235381</c:v>
                </c:pt>
                <c:pt idx="8">
                  <c:v>45.479146382450878</c:v>
                </c:pt>
                <c:pt idx="9">
                  <c:v>14.202728032715427</c:v>
                </c:pt>
                <c:pt idx="10">
                  <c:v>5.9837954514645686</c:v>
                </c:pt>
                <c:pt idx="11">
                  <c:v>-2.1637704230922816</c:v>
                </c:pt>
                <c:pt idx="12">
                  <c:v>8.6934397444845111</c:v>
                </c:pt>
              </c:numCache>
            </c:numRef>
          </c:xVal>
          <c:yVal>
            <c:numRef>
              <c:f>Sheet2!$Q$22:$Q$34</c:f>
              <c:numCache>
                <c:formatCode>0.00</c:formatCode>
                <c:ptCount val="13"/>
                <c:pt idx="0">
                  <c:v>-0.40666666666666806</c:v>
                </c:pt>
                <c:pt idx="1">
                  <c:v>-0.59583333333333321</c:v>
                </c:pt>
                <c:pt idx="2">
                  <c:v>0.25916666666666721</c:v>
                </c:pt>
                <c:pt idx="3">
                  <c:v>1.5833333333333144E-2</c:v>
                </c:pt>
                <c:pt idx="4">
                  <c:v>0.50166666666666693</c:v>
                </c:pt>
                <c:pt idx="5">
                  <c:v>-0.16250000000000053</c:v>
                </c:pt>
                <c:pt idx="6">
                  <c:v>-0.96249999999999991</c:v>
                </c:pt>
                <c:pt idx="7">
                  <c:v>-0.41000000000000014</c:v>
                </c:pt>
                <c:pt idx="8">
                  <c:v>-4.2499999999999538E-2</c:v>
                </c:pt>
                <c:pt idx="9">
                  <c:v>-0.42833333333333412</c:v>
                </c:pt>
                <c:pt idx="10">
                  <c:v>-0.98333333333333273</c:v>
                </c:pt>
                <c:pt idx="11">
                  <c:v>0.54833333333333312</c:v>
                </c:pt>
                <c:pt idx="12">
                  <c:v>0.19000000000000039</c:v>
                </c:pt>
              </c:numCache>
            </c:numRef>
          </c:yVal>
        </c:ser>
        <c:axId val="279419136"/>
        <c:axId val="279425024"/>
      </c:scatterChart>
      <c:valAx>
        <c:axId val="279419136"/>
        <c:scaling>
          <c:orientation val="minMax"/>
        </c:scaling>
        <c:axPos val="b"/>
        <c:numFmt formatCode="General" sourceLinked="1"/>
        <c:tickLblPos val="nextTo"/>
        <c:crossAx val="279425024"/>
        <c:crosses val="autoZero"/>
        <c:crossBetween val="midCat"/>
      </c:valAx>
      <c:valAx>
        <c:axId val="279425024"/>
        <c:scaling>
          <c:orientation val="minMax"/>
        </c:scaling>
        <c:axPos val="l"/>
        <c:majorGridlines/>
        <c:numFmt formatCode="0.00" sourceLinked="1"/>
        <c:tickLblPos val="nextTo"/>
        <c:crossAx val="2794191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Sheet3!$C$44:$C$128</c:f>
              <c:numCache>
                <c:formatCode>0.00</c:formatCode>
                <c:ptCount val="85"/>
                <c:pt idx="0">
                  <c:v>6.0666666666666664</c:v>
                </c:pt>
                <c:pt idx="1">
                  <c:v>7.083333333333333</c:v>
                </c:pt>
                <c:pt idx="2">
                  <c:v>7.333333333333333</c:v>
                </c:pt>
                <c:pt idx="3">
                  <c:v>7.836666666666666</c:v>
                </c:pt>
                <c:pt idx="4">
                  <c:v>7.4833333333333334</c:v>
                </c:pt>
                <c:pt idx="5">
                  <c:v>6.62</c:v>
                </c:pt>
                <c:pt idx="6">
                  <c:v>6.3233333333333333</c:v>
                </c:pt>
                <c:pt idx="7">
                  <c:v>5.8933333333333335</c:v>
                </c:pt>
                <c:pt idx="8">
                  <c:v>5.91</c:v>
                </c:pt>
                <c:pt idx="9">
                  <c:v>6.72</c:v>
                </c:pt>
                <c:pt idx="10">
                  <c:v>6.78</c:v>
                </c:pt>
                <c:pt idx="11">
                  <c:v>6.3433333333333337</c:v>
                </c:pt>
                <c:pt idx="12">
                  <c:v>6.5633333333333335</c:v>
                </c:pt>
                <c:pt idx="13">
                  <c:v>6.6966666666666663</c:v>
                </c:pt>
                <c:pt idx="14">
                  <c:v>6.2433333333333332</c:v>
                </c:pt>
                <c:pt idx="15">
                  <c:v>5.9066666666666663</c:v>
                </c:pt>
                <c:pt idx="16">
                  <c:v>5.586666666666666</c:v>
                </c:pt>
                <c:pt idx="17">
                  <c:v>5.5966666666666667</c:v>
                </c:pt>
                <c:pt idx="18">
                  <c:v>5.2033333333333331</c:v>
                </c:pt>
                <c:pt idx="19">
                  <c:v>4.67</c:v>
                </c:pt>
                <c:pt idx="20">
                  <c:v>4.9833333333333334</c:v>
                </c:pt>
                <c:pt idx="21">
                  <c:v>5.5399999999999991</c:v>
                </c:pt>
                <c:pt idx="22">
                  <c:v>5.8833333333333329</c:v>
                </c:pt>
                <c:pt idx="23">
                  <c:v>6.1400000000000006</c:v>
                </c:pt>
                <c:pt idx="24">
                  <c:v>6.4799999999999995</c:v>
                </c:pt>
                <c:pt idx="25">
                  <c:v>6.1766666666666667</c:v>
                </c:pt>
                <c:pt idx="26">
                  <c:v>5.8933333333333335</c:v>
                </c:pt>
                <c:pt idx="27">
                  <c:v>5.5666666666666673</c:v>
                </c:pt>
                <c:pt idx="28">
                  <c:v>5.05</c:v>
                </c:pt>
                <c:pt idx="29">
                  <c:v>5.27</c:v>
                </c:pt>
                <c:pt idx="30">
                  <c:v>4.9800000000000004</c:v>
                </c:pt>
                <c:pt idx="31">
                  <c:v>4.7700000000000005</c:v>
                </c:pt>
                <c:pt idx="32">
                  <c:v>5.0766666666666671</c:v>
                </c:pt>
                <c:pt idx="33">
                  <c:v>5.1000000000000005</c:v>
                </c:pt>
                <c:pt idx="34">
                  <c:v>4.2600000000000007</c:v>
                </c:pt>
                <c:pt idx="35">
                  <c:v>4.0066666666666668</c:v>
                </c:pt>
                <c:pt idx="36">
                  <c:v>3.92</c:v>
                </c:pt>
                <c:pt idx="37">
                  <c:v>3.6199999999999997</c:v>
                </c:pt>
                <c:pt idx="38">
                  <c:v>4.2333333333333334</c:v>
                </c:pt>
                <c:pt idx="39">
                  <c:v>4.2866666666666662</c:v>
                </c:pt>
                <c:pt idx="40">
                  <c:v>4.0200000000000005</c:v>
                </c:pt>
                <c:pt idx="41">
                  <c:v>4.6000000000000005</c:v>
                </c:pt>
                <c:pt idx="42">
                  <c:v>4.3033333333333337</c:v>
                </c:pt>
                <c:pt idx="43">
                  <c:v>4.1733333333333329</c:v>
                </c:pt>
                <c:pt idx="44">
                  <c:v>4.2966666666666669</c:v>
                </c:pt>
                <c:pt idx="45">
                  <c:v>4.16</c:v>
                </c:pt>
                <c:pt idx="46">
                  <c:v>4.2133333333333338</c:v>
                </c:pt>
                <c:pt idx="47">
                  <c:v>4.4899999999999993</c:v>
                </c:pt>
                <c:pt idx="48">
                  <c:v>4.57</c:v>
                </c:pt>
                <c:pt idx="49">
                  <c:v>5.07</c:v>
                </c:pt>
                <c:pt idx="50">
                  <c:v>4.8966666666666656</c:v>
                </c:pt>
                <c:pt idx="51">
                  <c:v>4.63</c:v>
                </c:pt>
                <c:pt idx="52">
                  <c:v>4.68</c:v>
                </c:pt>
                <c:pt idx="53">
                  <c:v>4.8466666666666667</c:v>
                </c:pt>
                <c:pt idx="54">
                  <c:v>4.7299999999999995</c:v>
                </c:pt>
                <c:pt idx="55">
                  <c:v>4.26</c:v>
                </c:pt>
                <c:pt idx="56">
                  <c:v>3.6633333333333336</c:v>
                </c:pt>
                <c:pt idx="57">
                  <c:v>3.8866666666666667</c:v>
                </c:pt>
                <c:pt idx="58">
                  <c:v>3.8633333333333333</c:v>
                </c:pt>
                <c:pt idx="59">
                  <c:v>3.2533333333333334</c:v>
                </c:pt>
                <c:pt idx="60">
                  <c:v>2.7366666666666668</c:v>
                </c:pt>
                <c:pt idx="61">
                  <c:v>3.3133333333333339</c:v>
                </c:pt>
                <c:pt idx="62">
                  <c:v>3.5166666666666671</c:v>
                </c:pt>
                <c:pt idx="63">
                  <c:v>3.4599999999999995</c:v>
                </c:pt>
                <c:pt idx="64">
                  <c:v>3.7166666666666668</c:v>
                </c:pt>
                <c:pt idx="65">
                  <c:v>3.4899999999999998</c:v>
                </c:pt>
                <c:pt idx="66">
                  <c:v>2.7866666666666666</c:v>
                </c:pt>
                <c:pt idx="67">
                  <c:v>2.8633333333333333</c:v>
                </c:pt>
                <c:pt idx="68">
                  <c:v>3.4600000000000004</c:v>
                </c:pt>
                <c:pt idx="69">
                  <c:v>3.2099999999999995</c:v>
                </c:pt>
                <c:pt idx="70">
                  <c:v>2.4266666666666663</c:v>
                </c:pt>
                <c:pt idx="71">
                  <c:v>2.0466666666666669</c:v>
                </c:pt>
                <c:pt idx="72">
                  <c:v>2.0366666666666666</c:v>
                </c:pt>
                <c:pt idx="73">
                  <c:v>1.8233333333333333</c:v>
                </c:pt>
                <c:pt idx="74">
                  <c:v>1.6433333333333333</c:v>
                </c:pt>
                <c:pt idx="75">
                  <c:v>1.7066666666666668</c:v>
                </c:pt>
                <c:pt idx="76">
                  <c:v>1.95</c:v>
                </c:pt>
                <c:pt idx="77">
                  <c:v>1.9966666666666668</c:v>
                </c:pt>
                <c:pt idx="78">
                  <c:v>2.7100000000000004</c:v>
                </c:pt>
                <c:pt idx="79">
                  <c:v>2.7466666666666666</c:v>
                </c:pt>
                <c:pt idx="80">
                  <c:v>2.7633333333333336</c:v>
                </c:pt>
                <c:pt idx="81">
                  <c:v>2.6233333333333331</c:v>
                </c:pt>
                <c:pt idx="82">
                  <c:v>2.4966666666666666</c:v>
                </c:pt>
                <c:pt idx="83">
                  <c:v>2.2799999999999998</c:v>
                </c:pt>
                <c:pt idx="84">
                  <c:v>1.9666666666666668</c:v>
                </c:pt>
              </c:numCache>
            </c:numRef>
          </c:xVal>
          <c:yVal>
            <c:numRef>
              <c:f>Sheet3!$K$44:$K$128</c:f>
              <c:numCache>
                <c:formatCode>0.0</c:formatCode>
                <c:ptCount val="85"/>
                <c:pt idx="0">
                  <c:v>4.5999999999999996</c:v>
                </c:pt>
                <c:pt idx="1">
                  <c:v>5.0999999999999996</c:v>
                </c:pt>
                <c:pt idx="2">
                  <c:v>5.5</c:v>
                </c:pt>
                <c:pt idx="3">
                  <c:v>6.2</c:v>
                </c:pt>
                <c:pt idx="4">
                  <c:v>6.1</c:v>
                </c:pt>
                <c:pt idx="5">
                  <c:v>6</c:v>
                </c:pt>
                <c:pt idx="6">
                  <c:v>5.6</c:v>
                </c:pt>
                <c:pt idx="7">
                  <c:v>4.9000000000000004</c:v>
                </c:pt>
                <c:pt idx="8">
                  <c:v>5.6</c:v>
                </c:pt>
                <c:pt idx="9">
                  <c:v>5.8</c:v>
                </c:pt>
                <c:pt idx="10">
                  <c:v>6.5</c:v>
                </c:pt>
                <c:pt idx="11">
                  <c:v>6.1</c:v>
                </c:pt>
                <c:pt idx="12">
                  <c:v>6.3</c:v>
                </c:pt>
                <c:pt idx="13">
                  <c:v>6.4</c:v>
                </c:pt>
                <c:pt idx="14">
                  <c:v>6.3</c:v>
                </c:pt>
                <c:pt idx="15">
                  <c:v>6.1</c:v>
                </c:pt>
                <c:pt idx="16">
                  <c:v>7.5</c:v>
                </c:pt>
                <c:pt idx="17">
                  <c:v>5.0999999999999996</c:v>
                </c:pt>
                <c:pt idx="18">
                  <c:v>6.2</c:v>
                </c:pt>
                <c:pt idx="19">
                  <c:v>5</c:v>
                </c:pt>
                <c:pt idx="20">
                  <c:v>5.9</c:v>
                </c:pt>
                <c:pt idx="21">
                  <c:v>6.3</c:v>
                </c:pt>
                <c:pt idx="22">
                  <c:v>6.4</c:v>
                </c:pt>
                <c:pt idx="23">
                  <c:v>6.3</c:v>
                </c:pt>
                <c:pt idx="24">
                  <c:v>6.8</c:v>
                </c:pt>
                <c:pt idx="25">
                  <c:v>6.5</c:v>
                </c:pt>
                <c:pt idx="26">
                  <c:v>6.5</c:v>
                </c:pt>
                <c:pt idx="27">
                  <c:v>4.2</c:v>
                </c:pt>
                <c:pt idx="28">
                  <c:v>-0.3</c:v>
                </c:pt>
                <c:pt idx="29">
                  <c:v>1.5</c:v>
                </c:pt>
                <c:pt idx="30">
                  <c:v>1.1000000000000001</c:v>
                </c:pt>
                <c:pt idx="31">
                  <c:v>0.9</c:v>
                </c:pt>
                <c:pt idx="32">
                  <c:v>2.2999999999999998</c:v>
                </c:pt>
                <c:pt idx="33">
                  <c:v>3.7</c:v>
                </c:pt>
                <c:pt idx="34">
                  <c:v>3.8</c:v>
                </c:pt>
                <c:pt idx="35">
                  <c:v>3.2</c:v>
                </c:pt>
                <c:pt idx="36">
                  <c:v>5.2</c:v>
                </c:pt>
                <c:pt idx="37">
                  <c:v>4.7</c:v>
                </c:pt>
                <c:pt idx="38">
                  <c:v>4.9000000000000004</c:v>
                </c:pt>
                <c:pt idx="39">
                  <c:v>6.6</c:v>
                </c:pt>
                <c:pt idx="40">
                  <c:v>6.5</c:v>
                </c:pt>
                <c:pt idx="41">
                  <c:v>7.1</c:v>
                </c:pt>
                <c:pt idx="42">
                  <c:v>7.3</c:v>
                </c:pt>
                <c:pt idx="43">
                  <c:v>7.3</c:v>
                </c:pt>
                <c:pt idx="44">
                  <c:v>6.9</c:v>
                </c:pt>
                <c:pt idx="45">
                  <c:v>7.5</c:v>
                </c:pt>
                <c:pt idx="46">
                  <c:v>7.9</c:v>
                </c:pt>
                <c:pt idx="47">
                  <c:v>7.3</c:v>
                </c:pt>
                <c:pt idx="48">
                  <c:v>8.5</c:v>
                </c:pt>
                <c:pt idx="49">
                  <c:v>7.9</c:v>
                </c:pt>
                <c:pt idx="50">
                  <c:v>8.5</c:v>
                </c:pt>
                <c:pt idx="51">
                  <c:v>7.9</c:v>
                </c:pt>
                <c:pt idx="52">
                  <c:v>8.1999999999999993</c:v>
                </c:pt>
                <c:pt idx="53">
                  <c:v>8.6</c:v>
                </c:pt>
                <c:pt idx="54">
                  <c:v>4.9000000000000004</c:v>
                </c:pt>
                <c:pt idx="55">
                  <c:v>7.6</c:v>
                </c:pt>
                <c:pt idx="56">
                  <c:v>7.2</c:v>
                </c:pt>
                <c:pt idx="57">
                  <c:v>6</c:v>
                </c:pt>
                <c:pt idx="58">
                  <c:v>7.1</c:v>
                </c:pt>
                <c:pt idx="59">
                  <c:v>-5.3</c:v>
                </c:pt>
                <c:pt idx="60">
                  <c:v>2.9</c:v>
                </c:pt>
                <c:pt idx="61">
                  <c:v>4.3</c:v>
                </c:pt>
                <c:pt idx="62">
                  <c:v>7.3</c:v>
                </c:pt>
                <c:pt idx="63">
                  <c:v>7.7</c:v>
                </c:pt>
                <c:pt idx="64">
                  <c:v>7.9</c:v>
                </c:pt>
                <c:pt idx="65">
                  <c:v>7.9</c:v>
                </c:pt>
                <c:pt idx="66">
                  <c:v>8.5</c:v>
                </c:pt>
                <c:pt idx="67">
                  <c:v>9</c:v>
                </c:pt>
                <c:pt idx="68">
                  <c:v>9.1999999999999993</c:v>
                </c:pt>
                <c:pt idx="69">
                  <c:v>9.5</c:v>
                </c:pt>
                <c:pt idx="70">
                  <c:v>9</c:v>
                </c:pt>
                <c:pt idx="71">
                  <c:v>9</c:v>
                </c:pt>
                <c:pt idx="72">
                  <c:v>8.6999999999999993</c:v>
                </c:pt>
                <c:pt idx="73">
                  <c:v>8.9</c:v>
                </c:pt>
                <c:pt idx="74">
                  <c:v>8.1999999999999993</c:v>
                </c:pt>
                <c:pt idx="75">
                  <c:v>8.1</c:v>
                </c:pt>
                <c:pt idx="76">
                  <c:v>9.1</c:v>
                </c:pt>
                <c:pt idx="77">
                  <c:v>8.6</c:v>
                </c:pt>
                <c:pt idx="78">
                  <c:v>8.6999999999999993</c:v>
                </c:pt>
                <c:pt idx="79">
                  <c:v>9.3000000000000007</c:v>
                </c:pt>
                <c:pt idx="80">
                  <c:v>8.3000000000000007</c:v>
                </c:pt>
                <c:pt idx="81">
                  <c:v>8.9</c:v>
                </c:pt>
                <c:pt idx="82">
                  <c:v>9.4</c:v>
                </c:pt>
                <c:pt idx="83">
                  <c:v>8.8000000000000007</c:v>
                </c:pt>
                <c:pt idx="84">
                  <c:v>8.1</c:v>
                </c:pt>
              </c:numCache>
            </c:numRef>
          </c:yVal>
        </c:ser>
        <c:axId val="317821312"/>
        <c:axId val="317822848"/>
      </c:scatterChart>
      <c:valAx>
        <c:axId val="317821312"/>
        <c:scaling>
          <c:orientation val="minMax"/>
        </c:scaling>
        <c:axPos val="b"/>
        <c:numFmt formatCode="0.00" sourceLinked="1"/>
        <c:tickLblPos val="nextTo"/>
        <c:crossAx val="317822848"/>
        <c:crosses val="autoZero"/>
        <c:crossBetween val="midCat"/>
      </c:valAx>
      <c:valAx>
        <c:axId val="317822848"/>
        <c:scaling>
          <c:orientation val="minMax"/>
        </c:scaling>
        <c:axPos val="l"/>
        <c:majorGridlines/>
        <c:numFmt formatCode="0.0" sourceLinked="1"/>
        <c:tickLblPos val="nextTo"/>
        <c:crossAx val="317821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712968548726447"/>
          <c:y val="5.0925925925925923E-2"/>
          <c:w val="0.73138687976992978"/>
          <c:h val="0.79064229722541013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10804434601924759"/>
                  <c:y val="0.6643517607174103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itchFamily="18" charset="0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Sheet1!$C$149:$C$380</c:f>
              <c:numCache>
                <c:formatCode>0.00</c:formatCode>
                <c:ptCount val="232"/>
                <c:pt idx="0">
                  <c:v>5.81</c:v>
                </c:pt>
                <c:pt idx="1">
                  <c:v>6.27</c:v>
                </c:pt>
                <c:pt idx="2">
                  <c:v>6.51</c:v>
                </c:pt>
                <c:pt idx="3">
                  <c:v>6.74</c:v>
                </c:pt>
                <c:pt idx="4">
                  <c:v>6.91</c:v>
                </c:pt>
                <c:pt idx="5">
                  <c:v>6.87</c:v>
                </c:pt>
                <c:pt idx="6">
                  <c:v>6.64</c:v>
                </c:pt>
                <c:pt idx="7">
                  <c:v>6.83</c:v>
                </c:pt>
                <c:pt idx="8">
                  <c:v>6.53</c:v>
                </c:pt>
                <c:pt idx="9">
                  <c:v>6.2</c:v>
                </c:pt>
                <c:pt idx="10">
                  <c:v>6.3</c:v>
                </c:pt>
                <c:pt idx="11">
                  <c:v>6.58</c:v>
                </c:pt>
                <c:pt idx="12">
                  <c:v>6.42</c:v>
                </c:pt>
                <c:pt idx="13">
                  <c:v>6.69</c:v>
                </c:pt>
                <c:pt idx="14">
                  <c:v>6.89</c:v>
                </c:pt>
                <c:pt idx="15">
                  <c:v>6.71</c:v>
                </c:pt>
                <c:pt idx="16">
                  <c:v>6.49</c:v>
                </c:pt>
                <c:pt idx="17">
                  <c:v>6.22</c:v>
                </c:pt>
                <c:pt idx="18">
                  <c:v>6.3</c:v>
                </c:pt>
                <c:pt idx="19">
                  <c:v>6.21</c:v>
                </c:pt>
                <c:pt idx="20">
                  <c:v>6.03</c:v>
                </c:pt>
                <c:pt idx="21">
                  <c:v>5.88</c:v>
                </c:pt>
                <c:pt idx="22">
                  <c:v>5.81</c:v>
                </c:pt>
                <c:pt idx="23">
                  <c:v>5.54</c:v>
                </c:pt>
                <c:pt idx="24">
                  <c:v>5.57</c:v>
                </c:pt>
                <c:pt idx="25">
                  <c:v>5.65</c:v>
                </c:pt>
                <c:pt idx="26">
                  <c:v>5.64</c:v>
                </c:pt>
                <c:pt idx="27">
                  <c:v>5.65</c:v>
                </c:pt>
                <c:pt idx="28">
                  <c:v>5.5</c:v>
                </c:pt>
                <c:pt idx="29">
                  <c:v>5.46</c:v>
                </c:pt>
                <c:pt idx="30">
                  <c:v>5.34</c:v>
                </c:pt>
                <c:pt idx="31">
                  <c:v>4.8099999999999996</c:v>
                </c:pt>
                <c:pt idx="32">
                  <c:v>4.53</c:v>
                </c:pt>
                <c:pt idx="33">
                  <c:v>4.83</c:v>
                </c:pt>
                <c:pt idx="34">
                  <c:v>4.6500000000000004</c:v>
                </c:pt>
                <c:pt idx="35">
                  <c:v>4.72</c:v>
                </c:pt>
                <c:pt idx="36">
                  <c:v>5</c:v>
                </c:pt>
                <c:pt idx="37">
                  <c:v>5.23</c:v>
                </c:pt>
                <c:pt idx="38">
                  <c:v>5.18</c:v>
                </c:pt>
                <c:pt idx="39">
                  <c:v>5.54</c:v>
                </c:pt>
                <c:pt idx="40">
                  <c:v>5.9</c:v>
                </c:pt>
                <c:pt idx="41">
                  <c:v>5.79</c:v>
                </c:pt>
                <c:pt idx="42">
                  <c:v>5.94</c:v>
                </c:pt>
                <c:pt idx="43">
                  <c:v>5.92</c:v>
                </c:pt>
                <c:pt idx="44">
                  <c:v>6.11</c:v>
                </c:pt>
                <c:pt idx="45">
                  <c:v>6.03</c:v>
                </c:pt>
                <c:pt idx="46">
                  <c:v>6.28</c:v>
                </c:pt>
                <c:pt idx="47">
                  <c:v>6.66</c:v>
                </c:pt>
                <c:pt idx="48">
                  <c:v>6.52</c:v>
                </c:pt>
                <c:pt idx="49">
                  <c:v>6.26</c:v>
                </c:pt>
                <c:pt idx="50">
                  <c:v>5.99</c:v>
                </c:pt>
                <c:pt idx="51">
                  <c:v>6.44</c:v>
                </c:pt>
                <c:pt idx="52">
                  <c:v>6.1</c:v>
                </c:pt>
                <c:pt idx="53">
                  <c:v>6.05</c:v>
                </c:pt>
                <c:pt idx="54">
                  <c:v>5.83</c:v>
                </c:pt>
                <c:pt idx="55">
                  <c:v>5.8</c:v>
                </c:pt>
                <c:pt idx="56">
                  <c:v>5.74</c:v>
                </c:pt>
                <c:pt idx="57">
                  <c:v>5.72</c:v>
                </c:pt>
                <c:pt idx="58">
                  <c:v>5.24</c:v>
                </c:pt>
                <c:pt idx="59">
                  <c:v>5.16</c:v>
                </c:pt>
                <c:pt idx="60">
                  <c:v>5.0999999999999996</c:v>
                </c:pt>
                <c:pt idx="61">
                  <c:v>4.8899999999999997</c:v>
                </c:pt>
                <c:pt idx="62">
                  <c:v>5.14</c:v>
                </c:pt>
                <c:pt idx="63">
                  <c:v>5.39</c:v>
                </c:pt>
                <c:pt idx="64">
                  <c:v>5.28</c:v>
                </c:pt>
                <c:pt idx="65">
                  <c:v>5.24</c:v>
                </c:pt>
                <c:pt idx="66">
                  <c:v>4.97</c:v>
                </c:pt>
                <c:pt idx="67">
                  <c:v>4.7300000000000004</c:v>
                </c:pt>
                <c:pt idx="68">
                  <c:v>4.57</c:v>
                </c:pt>
                <c:pt idx="69">
                  <c:v>4.6500000000000004</c:v>
                </c:pt>
                <c:pt idx="70">
                  <c:v>5.09</c:v>
                </c:pt>
                <c:pt idx="71">
                  <c:v>5.04</c:v>
                </c:pt>
                <c:pt idx="72">
                  <c:v>4.91</c:v>
                </c:pt>
                <c:pt idx="73">
                  <c:v>5.28</c:v>
                </c:pt>
                <c:pt idx="74">
                  <c:v>5.21</c:v>
                </c:pt>
                <c:pt idx="75">
                  <c:v>5.16</c:v>
                </c:pt>
                <c:pt idx="76">
                  <c:v>4.93</c:v>
                </c:pt>
                <c:pt idx="77">
                  <c:v>4.6500000000000004</c:v>
                </c:pt>
                <c:pt idx="78">
                  <c:v>4.26</c:v>
                </c:pt>
                <c:pt idx="79">
                  <c:v>3.87</c:v>
                </c:pt>
                <c:pt idx="80">
                  <c:v>3.94</c:v>
                </c:pt>
                <c:pt idx="81">
                  <c:v>4.05</c:v>
                </c:pt>
                <c:pt idx="82">
                  <c:v>4.03</c:v>
                </c:pt>
                <c:pt idx="83">
                  <c:v>4.05</c:v>
                </c:pt>
                <c:pt idx="84">
                  <c:v>3.9</c:v>
                </c:pt>
                <c:pt idx="85">
                  <c:v>3.81</c:v>
                </c:pt>
                <c:pt idx="86">
                  <c:v>3.96</c:v>
                </c:pt>
                <c:pt idx="87">
                  <c:v>3.57</c:v>
                </c:pt>
                <c:pt idx="88">
                  <c:v>3.33</c:v>
                </c:pt>
                <c:pt idx="89">
                  <c:v>3.98</c:v>
                </c:pt>
                <c:pt idx="90">
                  <c:v>4.45</c:v>
                </c:pt>
                <c:pt idx="91">
                  <c:v>4.2699999999999996</c:v>
                </c:pt>
                <c:pt idx="92">
                  <c:v>4.29</c:v>
                </c:pt>
                <c:pt idx="93">
                  <c:v>4.3</c:v>
                </c:pt>
                <c:pt idx="94">
                  <c:v>4.2699999999999996</c:v>
                </c:pt>
                <c:pt idx="95">
                  <c:v>4.1500000000000004</c:v>
                </c:pt>
                <c:pt idx="96">
                  <c:v>4.08</c:v>
                </c:pt>
                <c:pt idx="97">
                  <c:v>3.83</c:v>
                </c:pt>
                <c:pt idx="98">
                  <c:v>4.3499999999999996</c:v>
                </c:pt>
                <c:pt idx="99">
                  <c:v>4.72</c:v>
                </c:pt>
                <c:pt idx="100">
                  <c:v>4.7300000000000004</c:v>
                </c:pt>
                <c:pt idx="101">
                  <c:v>4.5</c:v>
                </c:pt>
                <c:pt idx="102">
                  <c:v>4.28</c:v>
                </c:pt>
                <c:pt idx="103">
                  <c:v>4.13</c:v>
                </c:pt>
                <c:pt idx="104">
                  <c:v>4.0999999999999996</c:v>
                </c:pt>
                <c:pt idx="105">
                  <c:v>4.1900000000000004</c:v>
                </c:pt>
                <c:pt idx="106">
                  <c:v>4.2300000000000004</c:v>
                </c:pt>
                <c:pt idx="107">
                  <c:v>4.22</c:v>
                </c:pt>
                <c:pt idx="108">
                  <c:v>4.17</c:v>
                </c:pt>
                <c:pt idx="109">
                  <c:v>4.5</c:v>
                </c:pt>
                <c:pt idx="110">
                  <c:v>4.34</c:v>
                </c:pt>
                <c:pt idx="111">
                  <c:v>4.1399999999999997</c:v>
                </c:pt>
                <c:pt idx="112">
                  <c:v>4</c:v>
                </c:pt>
                <c:pt idx="113">
                  <c:v>4.18</c:v>
                </c:pt>
                <c:pt idx="114">
                  <c:v>4.26</c:v>
                </c:pt>
                <c:pt idx="115">
                  <c:v>4.2</c:v>
                </c:pt>
                <c:pt idx="116">
                  <c:v>4.46</c:v>
                </c:pt>
                <c:pt idx="117">
                  <c:v>4.54</c:v>
                </c:pt>
                <c:pt idx="118">
                  <c:v>4.47</c:v>
                </c:pt>
                <c:pt idx="119">
                  <c:v>4.42</c:v>
                </c:pt>
                <c:pt idx="120">
                  <c:v>4.57</c:v>
                </c:pt>
                <c:pt idx="121">
                  <c:v>4.72</c:v>
                </c:pt>
                <c:pt idx="122">
                  <c:v>4.99</c:v>
                </c:pt>
                <c:pt idx="123">
                  <c:v>5.1100000000000003</c:v>
                </c:pt>
                <c:pt idx="124">
                  <c:v>5.1100000000000003</c:v>
                </c:pt>
                <c:pt idx="125">
                  <c:v>5.09</c:v>
                </c:pt>
                <c:pt idx="126">
                  <c:v>4.88</c:v>
                </c:pt>
                <c:pt idx="127">
                  <c:v>4.72</c:v>
                </c:pt>
                <c:pt idx="128">
                  <c:v>4.7300000000000004</c:v>
                </c:pt>
                <c:pt idx="129">
                  <c:v>4.5999999999999996</c:v>
                </c:pt>
                <c:pt idx="130">
                  <c:v>4.5599999999999996</c:v>
                </c:pt>
                <c:pt idx="131">
                  <c:v>4.76</c:v>
                </c:pt>
                <c:pt idx="132">
                  <c:v>4.72</c:v>
                </c:pt>
                <c:pt idx="133">
                  <c:v>4.5599999999999996</c:v>
                </c:pt>
                <c:pt idx="134">
                  <c:v>4.6900000000000004</c:v>
                </c:pt>
                <c:pt idx="135">
                  <c:v>4.75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4.67</c:v>
                </c:pt>
                <c:pt idx="139">
                  <c:v>4.5199999999999996</c:v>
                </c:pt>
                <c:pt idx="140">
                  <c:v>4.53</c:v>
                </c:pt>
                <c:pt idx="141">
                  <c:v>4.1500000000000004</c:v>
                </c:pt>
                <c:pt idx="142">
                  <c:v>4.0999999999999996</c:v>
                </c:pt>
                <c:pt idx="143">
                  <c:v>3.74</c:v>
                </c:pt>
                <c:pt idx="144">
                  <c:v>3.74</c:v>
                </c:pt>
                <c:pt idx="145">
                  <c:v>3.51</c:v>
                </c:pt>
                <c:pt idx="146">
                  <c:v>3.68</c:v>
                </c:pt>
                <c:pt idx="147">
                  <c:v>3.88</c:v>
                </c:pt>
                <c:pt idx="148">
                  <c:v>4.0999999999999996</c:v>
                </c:pt>
                <c:pt idx="149">
                  <c:v>4.01</c:v>
                </c:pt>
                <c:pt idx="150">
                  <c:v>3.89</c:v>
                </c:pt>
                <c:pt idx="151">
                  <c:v>3.69</c:v>
                </c:pt>
                <c:pt idx="152">
                  <c:v>3.81</c:v>
                </c:pt>
                <c:pt idx="153">
                  <c:v>3.53</c:v>
                </c:pt>
                <c:pt idx="154">
                  <c:v>2.42</c:v>
                </c:pt>
                <c:pt idx="155">
                  <c:v>2.52</c:v>
                </c:pt>
                <c:pt idx="156">
                  <c:v>2.87</c:v>
                </c:pt>
                <c:pt idx="157">
                  <c:v>2.82</c:v>
                </c:pt>
                <c:pt idx="158">
                  <c:v>2.93</c:v>
                </c:pt>
                <c:pt idx="159">
                  <c:v>3.29</c:v>
                </c:pt>
                <c:pt idx="160">
                  <c:v>3.72</c:v>
                </c:pt>
                <c:pt idx="161">
                  <c:v>3.56</c:v>
                </c:pt>
                <c:pt idx="162">
                  <c:v>3.59</c:v>
                </c:pt>
                <c:pt idx="163">
                  <c:v>3.4</c:v>
                </c:pt>
                <c:pt idx="164">
                  <c:v>3.39</c:v>
                </c:pt>
                <c:pt idx="165">
                  <c:v>3.4</c:v>
                </c:pt>
                <c:pt idx="166">
                  <c:v>3.59</c:v>
                </c:pt>
                <c:pt idx="167">
                  <c:v>3.73</c:v>
                </c:pt>
                <c:pt idx="168">
                  <c:v>3.69</c:v>
                </c:pt>
                <c:pt idx="169">
                  <c:v>3.73</c:v>
                </c:pt>
                <c:pt idx="170">
                  <c:v>3.85</c:v>
                </c:pt>
                <c:pt idx="171">
                  <c:v>3.42</c:v>
                </c:pt>
                <c:pt idx="172">
                  <c:v>3.2</c:v>
                </c:pt>
                <c:pt idx="173">
                  <c:v>3.01</c:v>
                </c:pt>
                <c:pt idx="174">
                  <c:v>2.7</c:v>
                </c:pt>
                <c:pt idx="175">
                  <c:v>2.65</c:v>
                </c:pt>
                <c:pt idx="176">
                  <c:v>2.54</c:v>
                </c:pt>
                <c:pt idx="177">
                  <c:v>2.76</c:v>
                </c:pt>
                <c:pt idx="178">
                  <c:v>3.29</c:v>
                </c:pt>
                <c:pt idx="179">
                  <c:v>3.39</c:v>
                </c:pt>
                <c:pt idx="180">
                  <c:v>3.58</c:v>
                </c:pt>
                <c:pt idx="181">
                  <c:v>3.41</c:v>
                </c:pt>
                <c:pt idx="182">
                  <c:v>3.46</c:v>
                </c:pt>
                <c:pt idx="183">
                  <c:v>3.17</c:v>
                </c:pt>
                <c:pt idx="184">
                  <c:v>3</c:v>
                </c:pt>
                <c:pt idx="185">
                  <c:v>3</c:v>
                </c:pt>
                <c:pt idx="186">
                  <c:v>2.2999999999999998</c:v>
                </c:pt>
                <c:pt idx="187">
                  <c:v>1.98</c:v>
                </c:pt>
                <c:pt idx="188">
                  <c:v>2.15</c:v>
                </c:pt>
                <c:pt idx="189">
                  <c:v>2.0099999999999998</c:v>
                </c:pt>
                <c:pt idx="190">
                  <c:v>1.98</c:v>
                </c:pt>
                <c:pt idx="191">
                  <c:v>1.97</c:v>
                </c:pt>
                <c:pt idx="192">
                  <c:v>1.97</c:v>
                </c:pt>
                <c:pt idx="193">
                  <c:v>2.17</c:v>
                </c:pt>
                <c:pt idx="194">
                  <c:v>2.0499999999999998</c:v>
                </c:pt>
                <c:pt idx="195">
                  <c:v>1.8</c:v>
                </c:pt>
                <c:pt idx="196">
                  <c:v>1.62</c:v>
                </c:pt>
                <c:pt idx="197">
                  <c:v>1.53</c:v>
                </c:pt>
                <c:pt idx="198">
                  <c:v>1.68</c:v>
                </c:pt>
                <c:pt idx="199">
                  <c:v>1.72</c:v>
                </c:pt>
                <c:pt idx="200">
                  <c:v>1.75</c:v>
                </c:pt>
                <c:pt idx="201">
                  <c:v>1.65</c:v>
                </c:pt>
                <c:pt idx="202">
                  <c:v>1.72</c:v>
                </c:pt>
                <c:pt idx="203">
                  <c:v>1.91</c:v>
                </c:pt>
                <c:pt idx="204">
                  <c:v>1.98</c:v>
                </c:pt>
                <c:pt idx="205">
                  <c:v>1.96</c:v>
                </c:pt>
                <c:pt idx="206">
                  <c:v>1.76</c:v>
                </c:pt>
                <c:pt idx="207">
                  <c:v>1.93</c:v>
                </c:pt>
                <c:pt idx="208">
                  <c:v>2.2999999999999998</c:v>
                </c:pt>
                <c:pt idx="209">
                  <c:v>2.58</c:v>
                </c:pt>
                <c:pt idx="210">
                  <c:v>2.74</c:v>
                </c:pt>
                <c:pt idx="211">
                  <c:v>2.81</c:v>
                </c:pt>
                <c:pt idx="212">
                  <c:v>2.62</c:v>
                </c:pt>
                <c:pt idx="213">
                  <c:v>2.72</c:v>
                </c:pt>
                <c:pt idx="214">
                  <c:v>2.9</c:v>
                </c:pt>
                <c:pt idx="215">
                  <c:v>2.86</c:v>
                </c:pt>
                <c:pt idx="216">
                  <c:v>2.71</c:v>
                </c:pt>
                <c:pt idx="217">
                  <c:v>2.72</c:v>
                </c:pt>
                <c:pt idx="218">
                  <c:v>2.71</c:v>
                </c:pt>
                <c:pt idx="219">
                  <c:v>2.56</c:v>
                </c:pt>
                <c:pt idx="220">
                  <c:v>2.6</c:v>
                </c:pt>
                <c:pt idx="221">
                  <c:v>2.54</c:v>
                </c:pt>
                <c:pt idx="222">
                  <c:v>2.42</c:v>
                </c:pt>
                <c:pt idx="223">
                  <c:v>2.5299999999999998</c:v>
                </c:pt>
                <c:pt idx="224">
                  <c:v>2.2999999999999998</c:v>
                </c:pt>
                <c:pt idx="225">
                  <c:v>2.33</c:v>
                </c:pt>
                <c:pt idx="226">
                  <c:v>2.21</c:v>
                </c:pt>
                <c:pt idx="227">
                  <c:v>1.88</c:v>
                </c:pt>
                <c:pt idx="228">
                  <c:v>1.98</c:v>
                </c:pt>
                <c:pt idx="229">
                  <c:v>2.04</c:v>
                </c:pt>
                <c:pt idx="230">
                  <c:v>1.94</c:v>
                </c:pt>
                <c:pt idx="231">
                  <c:v>2.2000000000000002</c:v>
                </c:pt>
              </c:numCache>
            </c:numRef>
          </c:xVal>
          <c:yVal>
            <c:numRef>
              <c:f>Sheet1!$E$149:$E$380</c:f>
              <c:numCache>
                <c:formatCode>0.00</c:formatCode>
                <c:ptCount val="232"/>
                <c:pt idx="0">
                  <c:v>6.37</c:v>
                </c:pt>
                <c:pt idx="1">
                  <c:v>6.79</c:v>
                </c:pt>
                <c:pt idx="2">
                  <c:v>6.96</c:v>
                </c:pt>
                <c:pt idx="3">
                  <c:v>7.16</c:v>
                </c:pt>
                <c:pt idx="4">
                  <c:v>7.38</c:v>
                </c:pt>
                <c:pt idx="5">
                  <c:v>7.33</c:v>
                </c:pt>
                <c:pt idx="6">
                  <c:v>7.09</c:v>
                </c:pt>
                <c:pt idx="7">
                  <c:v>7.33</c:v>
                </c:pt>
                <c:pt idx="8">
                  <c:v>7</c:v>
                </c:pt>
                <c:pt idx="9">
                  <c:v>6.65</c:v>
                </c:pt>
                <c:pt idx="10">
                  <c:v>6.72</c:v>
                </c:pt>
                <c:pt idx="11">
                  <c:v>6.98</c:v>
                </c:pt>
                <c:pt idx="12">
                  <c:v>6.85</c:v>
                </c:pt>
                <c:pt idx="13">
                  <c:v>7.1</c:v>
                </c:pt>
                <c:pt idx="14">
                  <c:v>7.29</c:v>
                </c:pt>
                <c:pt idx="15">
                  <c:v>7.16</c:v>
                </c:pt>
                <c:pt idx="16">
                  <c:v>6.93</c:v>
                </c:pt>
                <c:pt idx="17">
                  <c:v>6.67</c:v>
                </c:pt>
                <c:pt idx="18">
                  <c:v>6.72</c:v>
                </c:pt>
                <c:pt idx="19">
                  <c:v>6.65</c:v>
                </c:pt>
                <c:pt idx="20">
                  <c:v>6.47</c:v>
                </c:pt>
                <c:pt idx="21">
                  <c:v>6.35</c:v>
                </c:pt>
                <c:pt idx="22">
                  <c:v>6.38</c:v>
                </c:pt>
                <c:pt idx="23">
                  <c:v>6.3</c:v>
                </c:pt>
                <c:pt idx="24">
                  <c:v>6.2</c:v>
                </c:pt>
                <c:pt idx="25">
                  <c:v>6.16</c:v>
                </c:pt>
                <c:pt idx="26">
                  <c:v>6.18</c:v>
                </c:pt>
                <c:pt idx="27">
                  <c:v>6.17</c:v>
                </c:pt>
                <c:pt idx="28">
                  <c:v>6.01</c:v>
                </c:pt>
                <c:pt idx="29">
                  <c:v>6</c:v>
                </c:pt>
                <c:pt idx="30">
                  <c:v>5.96</c:v>
                </c:pt>
                <c:pt idx="31">
                  <c:v>5.69</c:v>
                </c:pt>
                <c:pt idx="32">
                  <c:v>5.51</c:v>
                </c:pt>
                <c:pt idx="33">
                  <c:v>5.77</c:v>
                </c:pt>
                <c:pt idx="34">
                  <c:v>5.54</c:v>
                </c:pt>
                <c:pt idx="35">
                  <c:v>5.58</c:v>
                </c:pt>
                <c:pt idx="36">
                  <c:v>5.75</c:v>
                </c:pt>
                <c:pt idx="37">
                  <c:v>5.98</c:v>
                </c:pt>
                <c:pt idx="38">
                  <c:v>5.96</c:v>
                </c:pt>
                <c:pt idx="39">
                  <c:v>6.4</c:v>
                </c:pt>
                <c:pt idx="40">
                  <c:v>6.76</c:v>
                </c:pt>
                <c:pt idx="41">
                  <c:v>6.66</c:v>
                </c:pt>
                <c:pt idx="42">
                  <c:v>6.92</c:v>
                </c:pt>
                <c:pt idx="43">
                  <c:v>6.97</c:v>
                </c:pt>
                <c:pt idx="44">
                  <c:v>7.13</c:v>
                </c:pt>
                <c:pt idx="45">
                  <c:v>6.94</c:v>
                </c:pt>
                <c:pt idx="46">
                  <c:v>7.2</c:v>
                </c:pt>
                <c:pt idx="47">
                  <c:v>7.55</c:v>
                </c:pt>
                <c:pt idx="48">
                  <c:v>7.48</c:v>
                </c:pt>
                <c:pt idx="49">
                  <c:v>7.31</c:v>
                </c:pt>
                <c:pt idx="50">
                  <c:v>7.16</c:v>
                </c:pt>
                <c:pt idx="51">
                  <c:v>7.62</c:v>
                </c:pt>
                <c:pt idx="52">
                  <c:v>7.3</c:v>
                </c:pt>
                <c:pt idx="53">
                  <c:v>7.3</c:v>
                </c:pt>
                <c:pt idx="54">
                  <c:v>7.12</c:v>
                </c:pt>
                <c:pt idx="55">
                  <c:v>7.09</c:v>
                </c:pt>
                <c:pt idx="56">
                  <c:v>7.06</c:v>
                </c:pt>
                <c:pt idx="57">
                  <c:v>7.02</c:v>
                </c:pt>
                <c:pt idx="58">
                  <c:v>6.58</c:v>
                </c:pt>
                <c:pt idx="59">
                  <c:v>6.28</c:v>
                </c:pt>
                <c:pt idx="60">
                  <c:v>6.26</c:v>
                </c:pt>
                <c:pt idx="61">
                  <c:v>6.07</c:v>
                </c:pt>
                <c:pt idx="62">
                  <c:v>6.35</c:v>
                </c:pt>
                <c:pt idx="63">
                  <c:v>6.54</c:v>
                </c:pt>
                <c:pt idx="64">
                  <c:v>6.39</c:v>
                </c:pt>
                <c:pt idx="65">
                  <c:v>6.39</c:v>
                </c:pt>
                <c:pt idx="66">
                  <c:v>6.18</c:v>
                </c:pt>
                <c:pt idx="67">
                  <c:v>6.21</c:v>
                </c:pt>
                <c:pt idx="68">
                  <c:v>5.87</c:v>
                </c:pt>
                <c:pt idx="69">
                  <c:v>5.92</c:v>
                </c:pt>
                <c:pt idx="70">
                  <c:v>6.39</c:v>
                </c:pt>
                <c:pt idx="71">
                  <c:v>6.2</c:v>
                </c:pt>
                <c:pt idx="72">
                  <c:v>6.29</c:v>
                </c:pt>
                <c:pt idx="73">
                  <c:v>6.53</c:v>
                </c:pt>
                <c:pt idx="74">
                  <c:v>6.27</c:v>
                </c:pt>
                <c:pt idx="75">
                  <c:v>6.2</c:v>
                </c:pt>
                <c:pt idx="76">
                  <c:v>6.34</c:v>
                </c:pt>
                <c:pt idx="77">
                  <c:v>6.03</c:v>
                </c:pt>
                <c:pt idx="78">
                  <c:v>5.64</c:v>
                </c:pt>
                <c:pt idx="79">
                  <c:v>5.48</c:v>
                </c:pt>
                <c:pt idx="80">
                  <c:v>5.28</c:v>
                </c:pt>
                <c:pt idx="81">
                  <c:v>5.0199999999999996</c:v>
                </c:pt>
                <c:pt idx="82">
                  <c:v>4.95</c:v>
                </c:pt>
                <c:pt idx="83">
                  <c:v>4.9000000000000004</c:v>
                </c:pt>
                <c:pt idx="84">
                  <c:v>4.79</c:v>
                </c:pt>
                <c:pt idx="85">
                  <c:v>4.6900000000000004</c:v>
                </c:pt>
                <c:pt idx="86">
                  <c:v>4.7300000000000004</c:v>
                </c:pt>
                <c:pt idx="87">
                  <c:v>4.2300000000000004</c:v>
                </c:pt>
                <c:pt idx="88">
                  <c:v>4.1900000000000004</c:v>
                </c:pt>
                <c:pt idx="89">
                  <c:v>4.82</c:v>
                </c:pt>
                <c:pt idx="90">
                  <c:v>5.31</c:v>
                </c:pt>
                <c:pt idx="91">
                  <c:v>5.15</c:v>
                </c:pt>
                <c:pt idx="92">
                  <c:v>5.0999999999999996</c:v>
                </c:pt>
                <c:pt idx="93">
                  <c:v>5.13</c:v>
                </c:pt>
                <c:pt idx="94">
                  <c:v>5.05</c:v>
                </c:pt>
                <c:pt idx="95">
                  <c:v>4.91</c:v>
                </c:pt>
                <c:pt idx="96">
                  <c:v>4.83</c:v>
                </c:pt>
                <c:pt idx="97">
                  <c:v>4.6100000000000003</c:v>
                </c:pt>
                <c:pt idx="98">
                  <c:v>5.16</c:v>
                </c:pt>
                <c:pt idx="99">
                  <c:v>5.45</c:v>
                </c:pt>
                <c:pt idx="100">
                  <c:v>5.45</c:v>
                </c:pt>
                <c:pt idx="101">
                  <c:v>5.25</c:v>
                </c:pt>
                <c:pt idx="102">
                  <c:v>5.01</c:v>
                </c:pt>
                <c:pt idx="103">
                  <c:v>4.82</c:v>
                </c:pt>
                <c:pt idx="104">
                  <c:v>4.9000000000000004</c:v>
                </c:pt>
                <c:pt idx="105">
                  <c:v>4.8099999999999996</c:v>
                </c:pt>
                <c:pt idx="106">
                  <c:v>4.8099999999999996</c:v>
                </c:pt>
                <c:pt idx="107">
                  <c:v>4.8099999999999996</c:v>
                </c:pt>
                <c:pt idx="108">
                  <c:v>4.7</c:v>
                </c:pt>
                <c:pt idx="109">
                  <c:v>5.04</c:v>
                </c:pt>
                <c:pt idx="110">
                  <c:v>4.88</c:v>
                </c:pt>
                <c:pt idx="111">
                  <c:v>4.72</c:v>
                </c:pt>
                <c:pt idx="112">
                  <c:v>4.5999999999999996</c:v>
                </c:pt>
                <c:pt idx="113">
                  <c:v>4.7300000000000004</c:v>
                </c:pt>
                <c:pt idx="114">
                  <c:v>4.76</c:v>
                </c:pt>
                <c:pt idx="115">
                  <c:v>4.74</c:v>
                </c:pt>
                <c:pt idx="116">
                  <c:v>5.01</c:v>
                </c:pt>
                <c:pt idx="117">
                  <c:v>5.09</c:v>
                </c:pt>
                <c:pt idx="118">
                  <c:v>5.0199999999999996</c:v>
                </c:pt>
                <c:pt idx="119">
                  <c:v>4.9800000000000004</c:v>
                </c:pt>
                <c:pt idx="120">
                  <c:v>5.15</c:v>
                </c:pt>
                <c:pt idx="121">
                  <c:v>5.31</c:v>
                </c:pt>
                <c:pt idx="122">
                  <c:v>5.58</c:v>
                </c:pt>
                <c:pt idx="123">
                  <c:v>5.69</c:v>
                </c:pt>
                <c:pt idx="124">
                  <c:v>5.69</c:v>
                </c:pt>
                <c:pt idx="125">
                  <c:v>5.69</c:v>
                </c:pt>
                <c:pt idx="126">
                  <c:v>5.49</c:v>
                </c:pt>
                <c:pt idx="127">
                  <c:v>5.33</c:v>
                </c:pt>
                <c:pt idx="128">
                  <c:v>5.37</c:v>
                </c:pt>
                <c:pt idx="129">
                  <c:v>5.2</c:v>
                </c:pt>
                <c:pt idx="130">
                  <c:v>5.16</c:v>
                </c:pt>
                <c:pt idx="131">
                  <c:v>5.37</c:v>
                </c:pt>
                <c:pt idx="132">
                  <c:v>5.35</c:v>
                </c:pt>
                <c:pt idx="133">
                  <c:v>5.25</c:v>
                </c:pt>
                <c:pt idx="134">
                  <c:v>5.39</c:v>
                </c:pt>
                <c:pt idx="135">
                  <c:v>5.44</c:v>
                </c:pt>
                <c:pt idx="136">
                  <c:v>5.73</c:v>
                </c:pt>
                <c:pt idx="137">
                  <c:v>5.65</c:v>
                </c:pt>
                <c:pt idx="138">
                  <c:v>5.58</c:v>
                </c:pt>
                <c:pt idx="139">
                  <c:v>5.51</c:v>
                </c:pt>
                <c:pt idx="140">
                  <c:v>5.46</c:v>
                </c:pt>
                <c:pt idx="141">
                  <c:v>5.26</c:v>
                </c:pt>
                <c:pt idx="142">
                  <c:v>5.27</c:v>
                </c:pt>
                <c:pt idx="143">
                  <c:v>4.9400000000000004</c:v>
                </c:pt>
                <c:pt idx="144">
                  <c:v>5.07</c:v>
                </c:pt>
                <c:pt idx="145">
                  <c:v>4.96</c:v>
                </c:pt>
                <c:pt idx="146">
                  <c:v>5.05</c:v>
                </c:pt>
                <c:pt idx="147">
                  <c:v>5.19</c:v>
                </c:pt>
                <c:pt idx="148">
                  <c:v>5.32</c:v>
                </c:pt>
                <c:pt idx="149">
                  <c:v>5.29</c:v>
                </c:pt>
                <c:pt idx="150">
                  <c:v>5.2</c:v>
                </c:pt>
                <c:pt idx="151">
                  <c:v>5.15</c:v>
                </c:pt>
                <c:pt idx="152">
                  <c:v>6.13</c:v>
                </c:pt>
                <c:pt idx="153">
                  <c:v>6.1</c:v>
                </c:pt>
                <c:pt idx="154">
                  <c:v>4.93</c:v>
                </c:pt>
                <c:pt idx="155">
                  <c:v>4.7300000000000004</c:v>
                </c:pt>
                <c:pt idx="156">
                  <c:v>4.9400000000000004</c:v>
                </c:pt>
                <c:pt idx="157">
                  <c:v>5.34</c:v>
                </c:pt>
                <c:pt idx="158">
                  <c:v>4.9000000000000004</c:v>
                </c:pt>
                <c:pt idx="159">
                  <c:v>4.92</c:v>
                </c:pt>
                <c:pt idx="160">
                  <c:v>4.92</c:v>
                </c:pt>
                <c:pt idx="161">
                  <c:v>4.63</c:v>
                </c:pt>
                <c:pt idx="162">
                  <c:v>4.55</c:v>
                </c:pt>
                <c:pt idx="163">
                  <c:v>4.3899999999999997</c:v>
                </c:pt>
                <c:pt idx="164">
                  <c:v>4.29</c:v>
                </c:pt>
                <c:pt idx="165">
                  <c:v>4.16</c:v>
                </c:pt>
                <c:pt idx="166">
                  <c:v>4.22</c:v>
                </c:pt>
                <c:pt idx="167">
                  <c:v>4.33</c:v>
                </c:pt>
                <c:pt idx="168">
                  <c:v>4.4000000000000004</c:v>
                </c:pt>
                <c:pt idx="169">
                  <c:v>4.3499999999999996</c:v>
                </c:pt>
                <c:pt idx="170">
                  <c:v>4.3600000000000003</c:v>
                </c:pt>
                <c:pt idx="171">
                  <c:v>4.09</c:v>
                </c:pt>
                <c:pt idx="172">
                  <c:v>3.93</c:v>
                </c:pt>
                <c:pt idx="173">
                  <c:v>3.84</c:v>
                </c:pt>
                <c:pt idx="174">
                  <c:v>3.47</c:v>
                </c:pt>
                <c:pt idx="175">
                  <c:v>3.36</c:v>
                </c:pt>
                <c:pt idx="176">
                  <c:v>3.3</c:v>
                </c:pt>
                <c:pt idx="177">
                  <c:v>3.52</c:v>
                </c:pt>
                <c:pt idx="178">
                  <c:v>3.95</c:v>
                </c:pt>
                <c:pt idx="179">
                  <c:v>4.01</c:v>
                </c:pt>
                <c:pt idx="180">
                  <c:v>4.1399999999999997</c:v>
                </c:pt>
                <c:pt idx="181">
                  <c:v>3.99</c:v>
                </c:pt>
                <c:pt idx="182">
                  <c:v>4.04</c:v>
                </c:pt>
                <c:pt idx="183">
                  <c:v>3.81</c:v>
                </c:pt>
                <c:pt idx="184">
                  <c:v>3.7</c:v>
                </c:pt>
                <c:pt idx="185">
                  <c:v>3.63</c:v>
                </c:pt>
                <c:pt idx="186">
                  <c:v>2.99</c:v>
                </c:pt>
                <c:pt idx="187">
                  <c:v>2.78</c:v>
                </c:pt>
                <c:pt idx="188">
                  <c:v>2.9</c:v>
                </c:pt>
                <c:pt idx="189">
                  <c:v>2.8</c:v>
                </c:pt>
                <c:pt idx="190">
                  <c:v>2.76</c:v>
                </c:pt>
                <c:pt idx="191">
                  <c:v>2.72</c:v>
                </c:pt>
                <c:pt idx="192">
                  <c:v>2.67</c:v>
                </c:pt>
                <c:pt idx="193">
                  <c:v>2.87</c:v>
                </c:pt>
                <c:pt idx="194">
                  <c:v>2.82</c:v>
                </c:pt>
                <c:pt idx="195">
                  <c:v>2.62</c:v>
                </c:pt>
                <c:pt idx="196">
                  <c:v>2.48</c:v>
                </c:pt>
                <c:pt idx="197">
                  <c:v>2.31</c:v>
                </c:pt>
                <c:pt idx="198">
                  <c:v>2.41</c:v>
                </c:pt>
                <c:pt idx="199">
                  <c:v>2.38</c:v>
                </c:pt>
                <c:pt idx="200">
                  <c:v>2.36</c:v>
                </c:pt>
                <c:pt idx="201">
                  <c:v>2.34</c:v>
                </c:pt>
                <c:pt idx="202">
                  <c:v>2.44</c:v>
                </c:pt>
                <c:pt idx="203">
                  <c:v>2.58</c:v>
                </c:pt>
                <c:pt idx="204">
                  <c:v>2.71</c:v>
                </c:pt>
                <c:pt idx="205">
                  <c:v>2.69</c:v>
                </c:pt>
                <c:pt idx="206">
                  <c:v>2.5499999999999998</c:v>
                </c:pt>
                <c:pt idx="207">
                  <c:v>2.67</c:v>
                </c:pt>
                <c:pt idx="208">
                  <c:v>3.09</c:v>
                </c:pt>
                <c:pt idx="209">
                  <c:v>3.33</c:v>
                </c:pt>
                <c:pt idx="210">
                  <c:v>3.53</c:v>
                </c:pt>
                <c:pt idx="211">
                  <c:v>3.59</c:v>
                </c:pt>
                <c:pt idx="212">
                  <c:v>3.42</c:v>
                </c:pt>
                <c:pt idx="213">
                  <c:v>3.53</c:v>
                </c:pt>
                <c:pt idx="214">
                  <c:v>3.61</c:v>
                </c:pt>
                <c:pt idx="215">
                  <c:v>3.54</c:v>
                </c:pt>
                <c:pt idx="216">
                  <c:v>3.37</c:v>
                </c:pt>
                <c:pt idx="217">
                  <c:v>3.37</c:v>
                </c:pt>
                <c:pt idx="218">
                  <c:v>3.29</c:v>
                </c:pt>
                <c:pt idx="219">
                  <c:v>3.15</c:v>
                </c:pt>
                <c:pt idx="220">
                  <c:v>3.22</c:v>
                </c:pt>
                <c:pt idx="221">
                  <c:v>3.16</c:v>
                </c:pt>
                <c:pt idx="222">
                  <c:v>3.08</c:v>
                </c:pt>
                <c:pt idx="223">
                  <c:v>3.19</c:v>
                </c:pt>
                <c:pt idx="224">
                  <c:v>2.98</c:v>
                </c:pt>
                <c:pt idx="225">
                  <c:v>3.07</c:v>
                </c:pt>
                <c:pt idx="226">
                  <c:v>2.97</c:v>
                </c:pt>
                <c:pt idx="227">
                  <c:v>2.63</c:v>
                </c:pt>
                <c:pt idx="228">
                  <c:v>2.72</c:v>
                </c:pt>
                <c:pt idx="229">
                  <c:v>2.78</c:v>
                </c:pt>
                <c:pt idx="230">
                  <c:v>2.71</c:v>
                </c:pt>
                <c:pt idx="231">
                  <c:v>3.05</c:v>
                </c:pt>
              </c:numCache>
            </c:numRef>
          </c:yVal>
        </c:ser>
        <c:axId val="385621376"/>
        <c:axId val="389991808"/>
      </c:scatterChart>
      <c:valAx>
        <c:axId val="385621376"/>
        <c:scaling>
          <c:orientation val="minMax"/>
          <c:min val="0"/>
        </c:scaling>
        <c:axPos val="b"/>
        <c:numFmt formatCode="0.00" sourceLinked="1"/>
        <c:majorTickMark val="in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89991808"/>
        <c:crosses val="autoZero"/>
        <c:crossBetween val="midCat"/>
      </c:valAx>
      <c:valAx>
        <c:axId val="389991808"/>
        <c:scaling>
          <c:orientation val="minMax"/>
          <c:max val="8"/>
          <c:min val="0"/>
        </c:scaling>
        <c:axPos val="l"/>
        <c:numFmt formatCode="0.00" sourceLinked="1"/>
        <c:majorTickMark val="in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85621376"/>
        <c:crosses val="autoZero"/>
        <c:crossBetween val="midCat"/>
        <c:majorUnit val="2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</c:chart>
  <c:spPr>
    <a:ln w="9525">
      <a:noFill/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1712968548726469"/>
          <c:y val="5.0925925925925923E-2"/>
          <c:w val="0.73138687976992933"/>
          <c:h val="0.7906422972254106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  <a:effectLst/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</c:spPr>
          </c:marker>
          <c:trendline>
            <c:spPr>
              <a:ln w="25400"/>
            </c:spPr>
            <c:trendlineType val="linear"/>
            <c:dispRSqr val="1"/>
            <c:dispEq val="1"/>
            <c:trendlineLbl>
              <c:layout>
                <c:manualLayout>
                  <c:x val="0.11151656824146981"/>
                  <c:y val="0.536212543744531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>
                      <a:latin typeface="Times New Roman" pitchFamily="18" charset="0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Sheet1!$C$149:$C$380</c:f>
              <c:numCache>
                <c:formatCode>0.00</c:formatCode>
                <c:ptCount val="232"/>
                <c:pt idx="0">
                  <c:v>5.81</c:v>
                </c:pt>
                <c:pt idx="1">
                  <c:v>6.27</c:v>
                </c:pt>
                <c:pt idx="2">
                  <c:v>6.51</c:v>
                </c:pt>
                <c:pt idx="3">
                  <c:v>6.74</c:v>
                </c:pt>
                <c:pt idx="4">
                  <c:v>6.91</c:v>
                </c:pt>
                <c:pt idx="5">
                  <c:v>6.87</c:v>
                </c:pt>
                <c:pt idx="6">
                  <c:v>6.64</c:v>
                </c:pt>
                <c:pt idx="7">
                  <c:v>6.83</c:v>
                </c:pt>
                <c:pt idx="8">
                  <c:v>6.53</c:v>
                </c:pt>
                <c:pt idx="9">
                  <c:v>6.2</c:v>
                </c:pt>
                <c:pt idx="10">
                  <c:v>6.3</c:v>
                </c:pt>
                <c:pt idx="11">
                  <c:v>6.58</c:v>
                </c:pt>
                <c:pt idx="12">
                  <c:v>6.42</c:v>
                </c:pt>
                <c:pt idx="13">
                  <c:v>6.69</c:v>
                </c:pt>
                <c:pt idx="14">
                  <c:v>6.89</c:v>
                </c:pt>
                <c:pt idx="15">
                  <c:v>6.71</c:v>
                </c:pt>
                <c:pt idx="16">
                  <c:v>6.49</c:v>
                </c:pt>
                <c:pt idx="17">
                  <c:v>6.22</c:v>
                </c:pt>
                <c:pt idx="18">
                  <c:v>6.3</c:v>
                </c:pt>
                <c:pt idx="19">
                  <c:v>6.21</c:v>
                </c:pt>
                <c:pt idx="20">
                  <c:v>6.03</c:v>
                </c:pt>
                <c:pt idx="21">
                  <c:v>5.88</c:v>
                </c:pt>
                <c:pt idx="22">
                  <c:v>5.81</c:v>
                </c:pt>
                <c:pt idx="23">
                  <c:v>5.54</c:v>
                </c:pt>
                <c:pt idx="24">
                  <c:v>5.57</c:v>
                </c:pt>
                <c:pt idx="25">
                  <c:v>5.65</c:v>
                </c:pt>
                <c:pt idx="26">
                  <c:v>5.64</c:v>
                </c:pt>
                <c:pt idx="27">
                  <c:v>5.65</c:v>
                </c:pt>
                <c:pt idx="28">
                  <c:v>5.5</c:v>
                </c:pt>
                <c:pt idx="29">
                  <c:v>5.46</c:v>
                </c:pt>
                <c:pt idx="30">
                  <c:v>5.34</c:v>
                </c:pt>
                <c:pt idx="31">
                  <c:v>4.8099999999999996</c:v>
                </c:pt>
                <c:pt idx="32">
                  <c:v>4.53</c:v>
                </c:pt>
                <c:pt idx="33">
                  <c:v>4.83</c:v>
                </c:pt>
                <c:pt idx="34">
                  <c:v>4.6500000000000004</c:v>
                </c:pt>
                <c:pt idx="35">
                  <c:v>4.72</c:v>
                </c:pt>
                <c:pt idx="36">
                  <c:v>5</c:v>
                </c:pt>
                <c:pt idx="37">
                  <c:v>5.23</c:v>
                </c:pt>
                <c:pt idx="38">
                  <c:v>5.18</c:v>
                </c:pt>
                <c:pt idx="39">
                  <c:v>5.54</c:v>
                </c:pt>
                <c:pt idx="40">
                  <c:v>5.9</c:v>
                </c:pt>
                <c:pt idx="41">
                  <c:v>5.79</c:v>
                </c:pt>
                <c:pt idx="42">
                  <c:v>5.94</c:v>
                </c:pt>
                <c:pt idx="43">
                  <c:v>5.92</c:v>
                </c:pt>
                <c:pt idx="44">
                  <c:v>6.11</c:v>
                </c:pt>
                <c:pt idx="45">
                  <c:v>6.03</c:v>
                </c:pt>
                <c:pt idx="46">
                  <c:v>6.28</c:v>
                </c:pt>
                <c:pt idx="47">
                  <c:v>6.66</c:v>
                </c:pt>
                <c:pt idx="48">
                  <c:v>6.52</c:v>
                </c:pt>
                <c:pt idx="49">
                  <c:v>6.26</c:v>
                </c:pt>
                <c:pt idx="50">
                  <c:v>5.99</c:v>
                </c:pt>
                <c:pt idx="51">
                  <c:v>6.44</c:v>
                </c:pt>
                <c:pt idx="52">
                  <c:v>6.1</c:v>
                </c:pt>
                <c:pt idx="53">
                  <c:v>6.05</c:v>
                </c:pt>
                <c:pt idx="54">
                  <c:v>5.83</c:v>
                </c:pt>
                <c:pt idx="55">
                  <c:v>5.8</c:v>
                </c:pt>
                <c:pt idx="56">
                  <c:v>5.74</c:v>
                </c:pt>
                <c:pt idx="57">
                  <c:v>5.72</c:v>
                </c:pt>
                <c:pt idx="58">
                  <c:v>5.24</c:v>
                </c:pt>
                <c:pt idx="59">
                  <c:v>5.16</c:v>
                </c:pt>
                <c:pt idx="60">
                  <c:v>5.0999999999999996</c:v>
                </c:pt>
                <c:pt idx="61">
                  <c:v>4.8899999999999997</c:v>
                </c:pt>
                <c:pt idx="62">
                  <c:v>5.14</c:v>
                </c:pt>
                <c:pt idx="63">
                  <c:v>5.39</c:v>
                </c:pt>
                <c:pt idx="64">
                  <c:v>5.28</c:v>
                </c:pt>
                <c:pt idx="65">
                  <c:v>5.24</c:v>
                </c:pt>
                <c:pt idx="66">
                  <c:v>4.97</c:v>
                </c:pt>
                <c:pt idx="67">
                  <c:v>4.7300000000000004</c:v>
                </c:pt>
                <c:pt idx="68">
                  <c:v>4.57</c:v>
                </c:pt>
                <c:pt idx="69">
                  <c:v>4.6500000000000004</c:v>
                </c:pt>
                <c:pt idx="70">
                  <c:v>5.09</c:v>
                </c:pt>
                <c:pt idx="71">
                  <c:v>5.04</c:v>
                </c:pt>
                <c:pt idx="72">
                  <c:v>4.91</c:v>
                </c:pt>
                <c:pt idx="73">
                  <c:v>5.28</c:v>
                </c:pt>
                <c:pt idx="74">
                  <c:v>5.21</c:v>
                </c:pt>
                <c:pt idx="75">
                  <c:v>5.16</c:v>
                </c:pt>
                <c:pt idx="76">
                  <c:v>4.93</c:v>
                </c:pt>
                <c:pt idx="77">
                  <c:v>4.6500000000000004</c:v>
                </c:pt>
                <c:pt idx="78">
                  <c:v>4.26</c:v>
                </c:pt>
                <c:pt idx="79">
                  <c:v>3.87</c:v>
                </c:pt>
                <c:pt idx="80">
                  <c:v>3.94</c:v>
                </c:pt>
                <c:pt idx="81">
                  <c:v>4.05</c:v>
                </c:pt>
                <c:pt idx="82">
                  <c:v>4.03</c:v>
                </c:pt>
                <c:pt idx="83">
                  <c:v>4.05</c:v>
                </c:pt>
                <c:pt idx="84">
                  <c:v>3.9</c:v>
                </c:pt>
                <c:pt idx="85">
                  <c:v>3.81</c:v>
                </c:pt>
                <c:pt idx="86">
                  <c:v>3.96</c:v>
                </c:pt>
                <c:pt idx="87">
                  <c:v>3.57</c:v>
                </c:pt>
                <c:pt idx="88">
                  <c:v>3.33</c:v>
                </c:pt>
                <c:pt idx="89">
                  <c:v>3.98</c:v>
                </c:pt>
                <c:pt idx="90">
                  <c:v>4.45</c:v>
                </c:pt>
                <c:pt idx="91">
                  <c:v>4.2699999999999996</c:v>
                </c:pt>
                <c:pt idx="92">
                  <c:v>4.29</c:v>
                </c:pt>
                <c:pt idx="93">
                  <c:v>4.3</c:v>
                </c:pt>
                <c:pt idx="94">
                  <c:v>4.2699999999999996</c:v>
                </c:pt>
                <c:pt idx="95">
                  <c:v>4.1500000000000004</c:v>
                </c:pt>
                <c:pt idx="96">
                  <c:v>4.08</c:v>
                </c:pt>
                <c:pt idx="97">
                  <c:v>3.83</c:v>
                </c:pt>
                <c:pt idx="98">
                  <c:v>4.3499999999999996</c:v>
                </c:pt>
                <c:pt idx="99">
                  <c:v>4.72</c:v>
                </c:pt>
                <c:pt idx="100">
                  <c:v>4.7300000000000004</c:v>
                </c:pt>
                <c:pt idx="101">
                  <c:v>4.5</c:v>
                </c:pt>
                <c:pt idx="102">
                  <c:v>4.28</c:v>
                </c:pt>
                <c:pt idx="103">
                  <c:v>4.13</c:v>
                </c:pt>
                <c:pt idx="104">
                  <c:v>4.0999999999999996</c:v>
                </c:pt>
                <c:pt idx="105">
                  <c:v>4.1900000000000004</c:v>
                </c:pt>
                <c:pt idx="106">
                  <c:v>4.2300000000000004</c:v>
                </c:pt>
                <c:pt idx="107">
                  <c:v>4.22</c:v>
                </c:pt>
                <c:pt idx="108">
                  <c:v>4.17</c:v>
                </c:pt>
                <c:pt idx="109">
                  <c:v>4.5</c:v>
                </c:pt>
                <c:pt idx="110">
                  <c:v>4.34</c:v>
                </c:pt>
                <c:pt idx="111">
                  <c:v>4.1399999999999997</c:v>
                </c:pt>
                <c:pt idx="112">
                  <c:v>4</c:v>
                </c:pt>
                <c:pt idx="113">
                  <c:v>4.18</c:v>
                </c:pt>
                <c:pt idx="114">
                  <c:v>4.26</c:v>
                </c:pt>
                <c:pt idx="115">
                  <c:v>4.2</c:v>
                </c:pt>
                <c:pt idx="116">
                  <c:v>4.46</c:v>
                </c:pt>
                <c:pt idx="117">
                  <c:v>4.54</c:v>
                </c:pt>
                <c:pt idx="118">
                  <c:v>4.47</c:v>
                </c:pt>
                <c:pt idx="119">
                  <c:v>4.42</c:v>
                </c:pt>
                <c:pt idx="120">
                  <c:v>4.57</c:v>
                </c:pt>
                <c:pt idx="121">
                  <c:v>4.72</c:v>
                </c:pt>
                <c:pt idx="122">
                  <c:v>4.99</c:v>
                </c:pt>
                <c:pt idx="123">
                  <c:v>5.1100000000000003</c:v>
                </c:pt>
                <c:pt idx="124">
                  <c:v>5.1100000000000003</c:v>
                </c:pt>
                <c:pt idx="125">
                  <c:v>5.09</c:v>
                </c:pt>
                <c:pt idx="126">
                  <c:v>4.88</c:v>
                </c:pt>
                <c:pt idx="127">
                  <c:v>4.72</c:v>
                </c:pt>
                <c:pt idx="128">
                  <c:v>4.7300000000000004</c:v>
                </c:pt>
                <c:pt idx="129">
                  <c:v>4.5999999999999996</c:v>
                </c:pt>
                <c:pt idx="130">
                  <c:v>4.5599999999999996</c:v>
                </c:pt>
                <c:pt idx="131">
                  <c:v>4.76</c:v>
                </c:pt>
                <c:pt idx="132">
                  <c:v>4.72</c:v>
                </c:pt>
                <c:pt idx="133">
                  <c:v>4.5599999999999996</c:v>
                </c:pt>
                <c:pt idx="134">
                  <c:v>4.6900000000000004</c:v>
                </c:pt>
                <c:pt idx="135">
                  <c:v>4.75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4.67</c:v>
                </c:pt>
                <c:pt idx="139">
                  <c:v>4.5199999999999996</c:v>
                </c:pt>
                <c:pt idx="140">
                  <c:v>4.53</c:v>
                </c:pt>
                <c:pt idx="141">
                  <c:v>4.1500000000000004</c:v>
                </c:pt>
                <c:pt idx="142">
                  <c:v>4.0999999999999996</c:v>
                </c:pt>
                <c:pt idx="143">
                  <c:v>3.74</c:v>
                </c:pt>
                <c:pt idx="144">
                  <c:v>3.74</c:v>
                </c:pt>
                <c:pt idx="145">
                  <c:v>3.51</c:v>
                </c:pt>
                <c:pt idx="146">
                  <c:v>3.68</c:v>
                </c:pt>
                <c:pt idx="147">
                  <c:v>3.88</c:v>
                </c:pt>
                <c:pt idx="148">
                  <c:v>4.0999999999999996</c:v>
                </c:pt>
                <c:pt idx="149">
                  <c:v>4.01</c:v>
                </c:pt>
                <c:pt idx="150">
                  <c:v>3.89</c:v>
                </c:pt>
                <c:pt idx="151">
                  <c:v>3.69</c:v>
                </c:pt>
                <c:pt idx="152">
                  <c:v>3.81</c:v>
                </c:pt>
                <c:pt idx="153">
                  <c:v>3.53</c:v>
                </c:pt>
                <c:pt idx="154">
                  <c:v>2.42</c:v>
                </c:pt>
                <c:pt idx="155">
                  <c:v>2.52</c:v>
                </c:pt>
                <c:pt idx="156">
                  <c:v>2.87</c:v>
                </c:pt>
                <c:pt idx="157">
                  <c:v>2.82</c:v>
                </c:pt>
                <c:pt idx="158">
                  <c:v>2.93</c:v>
                </c:pt>
                <c:pt idx="159">
                  <c:v>3.29</c:v>
                </c:pt>
                <c:pt idx="160">
                  <c:v>3.72</c:v>
                </c:pt>
                <c:pt idx="161">
                  <c:v>3.56</c:v>
                </c:pt>
                <c:pt idx="162">
                  <c:v>3.59</c:v>
                </c:pt>
                <c:pt idx="163">
                  <c:v>3.4</c:v>
                </c:pt>
                <c:pt idx="164">
                  <c:v>3.39</c:v>
                </c:pt>
                <c:pt idx="165">
                  <c:v>3.4</c:v>
                </c:pt>
                <c:pt idx="166">
                  <c:v>3.59</c:v>
                </c:pt>
                <c:pt idx="167">
                  <c:v>3.73</c:v>
                </c:pt>
                <c:pt idx="168">
                  <c:v>3.69</c:v>
                </c:pt>
                <c:pt idx="169">
                  <c:v>3.73</c:v>
                </c:pt>
                <c:pt idx="170">
                  <c:v>3.85</c:v>
                </c:pt>
                <c:pt idx="171">
                  <c:v>3.42</c:v>
                </c:pt>
                <c:pt idx="172">
                  <c:v>3.2</c:v>
                </c:pt>
                <c:pt idx="173">
                  <c:v>3.01</c:v>
                </c:pt>
                <c:pt idx="174">
                  <c:v>2.7</c:v>
                </c:pt>
                <c:pt idx="175">
                  <c:v>2.65</c:v>
                </c:pt>
                <c:pt idx="176">
                  <c:v>2.54</c:v>
                </c:pt>
                <c:pt idx="177">
                  <c:v>2.76</c:v>
                </c:pt>
                <c:pt idx="178">
                  <c:v>3.29</c:v>
                </c:pt>
                <c:pt idx="179">
                  <c:v>3.39</c:v>
                </c:pt>
                <c:pt idx="180">
                  <c:v>3.58</c:v>
                </c:pt>
                <c:pt idx="181">
                  <c:v>3.41</c:v>
                </c:pt>
                <c:pt idx="182">
                  <c:v>3.46</c:v>
                </c:pt>
                <c:pt idx="183">
                  <c:v>3.17</c:v>
                </c:pt>
                <c:pt idx="184">
                  <c:v>3</c:v>
                </c:pt>
                <c:pt idx="185">
                  <c:v>3</c:v>
                </c:pt>
                <c:pt idx="186">
                  <c:v>2.2999999999999998</c:v>
                </c:pt>
                <c:pt idx="187">
                  <c:v>1.98</c:v>
                </c:pt>
                <c:pt idx="188">
                  <c:v>2.15</c:v>
                </c:pt>
                <c:pt idx="189">
                  <c:v>2.0099999999999998</c:v>
                </c:pt>
                <c:pt idx="190">
                  <c:v>1.98</c:v>
                </c:pt>
                <c:pt idx="191">
                  <c:v>1.97</c:v>
                </c:pt>
                <c:pt idx="192">
                  <c:v>1.97</c:v>
                </c:pt>
                <c:pt idx="193">
                  <c:v>2.17</c:v>
                </c:pt>
                <c:pt idx="194">
                  <c:v>2.0499999999999998</c:v>
                </c:pt>
                <c:pt idx="195">
                  <c:v>1.8</c:v>
                </c:pt>
                <c:pt idx="196">
                  <c:v>1.62</c:v>
                </c:pt>
                <c:pt idx="197">
                  <c:v>1.53</c:v>
                </c:pt>
                <c:pt idx="198">
                  <c:v>1.68</c:v>
                </c:pt>
                <c:pt idx="199">
                  <c:v>1.72</c:v>
                </c:pt>
                <c:pt idx="200">
                  <c:v>1.75</c:v>
                </c:pt>
                <c:pt idx="201">
                  <c:v>1.65</c:v>
                </c:pt>
                <c:pt idx="202">
                  <c:v>1.72</c:v>
                </c:pt>
                <c:pt idx="203">
                  <c:v>1.91</c:v>
                </c:pt>
                <c:pt idx="204">
                  <c:v>1.98</c:v>
                </c:pt>
                <c:pt idx="205">
                  <c:v>1.96</c:v>
                </c:pt>
                <c:pt idx="206">
                  <c:v>1.76</c:v>
                </c:pt>
                <c:pt idx="207">
                  <c:v>1.93</c:v>
                </c:pt>
                <c:pt idx="208">
                  <c:v>2.2999999999999998</c:v>
                </c:pt>
                <c:pt idx="209">
                  <c:v>2.58</c:v>
                </c:pt>
                <c:pt idx="210">
                  <c:v>2.74</c:v>
                </c:pt>
                <c:pt idx="211">
                  <c:v>2.81</c:v>
                </c:pt>
                <c:pt idx="212">
                  <c:v>2.62</c:v>
                </c:pt>
                <c:pt idx="213">
                  <c:v>2.72</c:v>
                </c:pt>
                <c:pt idx="214">
                  <c:v>2.9</c:v>
                </c:pt>
                <c:pt idx="215">
                  <c:v>2.86</c:v>
                </c:pt>
                <c:pt idx="216">
                  <c:v>2.71</c:v>
                </c:pt>
                <c:pt idx="217">
                  <c:v>2.72</c:v>
                </c:pt>
                <c:pt idx="218">
                  <c:v>2.71</c:v>
                </c:pt>
                <c:pt idx="219">
                  <c:v>2.56</c:v>
                </c:pt>
                <c:pt idx="220">
                  <c:v>2.6</c:v>
                </c:pt>
                <c:pt idx="221">
                  <c:v>2.54</c:v>
                </c:pt>
                <c:pt idx="222">
                  <c:v>2.42</c:v>
                </c:pt>
                <c:pt idx="223">
                  <c:v>2.5299999999999998</c:v>
                </c:pt>
                <c:pt idx="224">
                  <c:v>2.2999999999999998</c:v>
                </c:pt>
                <c:pt idx="225">
                  <c:v>2.33</c:v>
                </c:pt>
                <c:pt idx="226">
                  <c:v>2.21</c:v>
                </c:pt>
                <c:pt idx="227">
                  <c:v>1.88</c:v>
                </c:pt>
                <c:pt idx="228">
                  <c:v>1.98</c:v>
                </c:pt>
                <c:pt idx="229">
                  <c:v>2.04</c:v>
                </c:pt>
                <c:pt idx="230">
                  <c:v>1.94</c:v>
                </c:pt>
                <c:pt idx="231">
                  <c:v>2.2000000000000002</c:v>
                </c:pt>
              </c:numCache>
            </c:numRef>
          </c:xVal>
          <c:yVal>
            <c:numRef>
              <c:f>Sheet1!$H$149:$H$380</c:f>
              <c:numCache>
                <c:formatCode>0.00</c:formatCode>
                <c:ptCount val="232"/>
                <c:pt idx="0">
                  <c:v>7.7</c:v>
                </c:pt>
                <c:pt idx="1">
                  <c:v>7.89</c:v>
                </c:pt>
                <c:pt idx="2">
                  <c:v>8.1</c:v>
                </c:pt>
                <c:pt idx="3">
                  <c:v>8.2899999999999991</c:v>
                </c:pt>
                <c:pt idx="4">
                  <c:v>8.49</c:v>
                </c:pt>
                <c:pt idx="5">
                  <c:v>8.43</c:v>
                </c:pt>
                <c:pt idx="6">
                  <c:v>8.2200000000000006</c:v>
                </c:pt>
                <c:pt idx="7">
                  <c:v>8.43</c:v>
                </c:pt>
                <c:pt idx="8">
                  <c:v>8.1199999999999992</c:v>
                </c:pt>
                <c:pt idx="9">
                  <c:v>7.72</c:v>
                </c:pt>
                <c:pt idx="10">
                  <c:v>7.81</c:v>
                </c:pt>
                <c:pt idx="11">
                  <c:v>8.0299999999999994</c:v>
                </c:pt>
                <c:pt idx="12">
                  <c:v>7.95</c:v>
                </c:pt>
                <c:pt idx="13">
                  <c:v>8.1</c:v>
                </c:pt>
                <c:pt idx="14">
                  <c:v>8.32</c:v>
                </c:pt>
                <c:pt idx="15">
                  <c:v>8.2200000000000006</c:v>
                </c:pt>
                <c:pt idx="16">
                  <c:v>7.92</c:v>
                </c:pt>
                <c:pt idx="17">
                  <c:v>7.6</c:v>
                </c:pt>
                <c:pt idx="18">
                  <c:v>7.83</c:v>
                </c:pt>
                <c:pt idx="19">
                  <c:v>7.66</c:v>
                </c:pt>
                <c:pt idx="20">
                  <c:v>7.54</c:v>
                </c:pt>
                <c:pt idx="21">
                  <c:v>7.5</c:v>
                </c:pt>
                <c:pt idx="22">
                  <c:v>7.45</c:v>
                </c:pt>
                <c:pt idx="23">
                  <c:v>7.44</c:v>
                </c:pt>
                <c:pt idx="24">
                  <c:v>7.34</c:v>
                </c:pt>
                <c:pt idx="25">
                  <c:v>7.2</c:v>
                </c:pt>
                <c:pt idx="26">
                  <c:v>7.21</c:v>
                </c:pt>
                <c:pt idx="27">
                  <c:v>7.16</c:v>
                </c:pt>
                <c:pt idx="28">
                  <c:v>7.09</c:v>
                </c:pt>
                <c:pt idx="29">
                  <c:v>7.18</c:v>
                </c:pt>
                <c:pt idx="30">
                  <c:v>7.24</c:v>
                </c:pt>
                <c:pt idx="31">
                  <c:v>7.19</c:v>
                </c:pt>
                <c:pt idx="32">
                  <c:v>7.5</c:v>
                </c:pt>
                <c:pt idx="33">
                  <c:v>8.01</c:v>
                </c:pt>
                <c:pt idx="34">
                  <c:v>7.6</c:v>
                </c:pt>
                <c:pt idx="35">
                  <c:v>7.66</c:v>
                </c:pt>
                <c:pt idx="36">
                  <c:v>7.92</c:v>
                </c:pt>
                <c:pt idx="37">
                  <c:v>8.15</c:v>
                </c:pt>
                <c:pt idx="38">
                  <c:v>8.1</c:v>
                </c:pt>
                <c:pt idx="39">
                  <c:v>8.23</c:v>
                </c:pt>
                <c:pt idx="40">
                  <c:v>8.75</c:v>
                </c:pt>
                <c:pt idx="41">
                  <c:v>8.6300000000000008</c:v>
                </c:pt>
                <c:pt idx="42">
                  <c:v>8.91</c:v>
                </c:pt>
                <c:pt idx="43">
                  <c:v>9.1199999999999992</c:v>
                </c:pt>
                <c:pt idx="44">
                  <c:v>9.26</c:v>
                </c:pt>
                <c:pt idx="45">
                  <c:v>9.1199999999999992</c:v>
                </c:pt>
                <c:pt idx="46">
                  <c:v>9.24</c:v>
                </c:pt>
                <c:pt idx="47">
                  <c:v>9.73</c:v>
                </c:pt>
                <c:pt idx="48">
                  <c:v>9.4600000000000009</c:v>
                </c:pt>
                <c:pt idx="49">
                  <c:v>9.5399999999999991</c:v>
                </c:pt>
                <c:pt idx="50">
                  <c:v>9.74</c:v>
                </c:pt>
                <c:pt idx="51">
                  <c:v>10.119999999999999</c:v>
                </c:pt>
                <c:pt idx="52">
                  <c:v>10.15</c:v>
                </c:pt>
                <c:pt idx="53">
                  <c:v>9.82</c:v>
                </c:pt>
                <c:pt idx="54">
                  <c:v>9.65</c:v>
                </c:pt>
                <c:pt idx="55">
                  <c:v>9.42</c:v>
                </c:pt>
                <c:pt idx="56">
                  <c:v>9.6999999999999993</c:v>
                </c:pt>
                <c:pt idx="57">
                  <c:v>9.4499999999999993</c:v>
                </c:pt>
                <c:pt idx="58">
                  <c:v>9</c:v>
                </c:pt>
                <c:pt idx="59">
                  <c:v>8.73</c:v>
                </c:pt>
                <c:pt idx="60">
                  <c:v>8.9499999999999993</c:v>
                </c:pt>
                <c:pt idx="61">
                  <c:v>8.91</c:v>
                </c:pt>
                <c:pt idx="62">
                  <c:v>9.1199999999999992</c:v>
                </c:pt>
                <c:pt idx="63">
                  <c:v>9.06</c:v>
                </c:pt>
                <c:pt idx="64">
                  <c:v>8.98</c:v>
                </c:pt>
                <c:pt idx="65">
                  <c:v>9.18</c:v>
                </c:pt>
                <c:pt idx="66">
                  <c:v>8.8699999999999992</c:v>
                </c:pt>
                <c:pt idx="67">
                  <c:v>9.25</c:v>
                </c:pt>
                <c:pt idx="68">
                  <c:v>9.44</c:v>
                </c:pt>
                <c:pt idx="69">
                  <c:v>9.08</c:v>
                </c:pt>
                <c:pt idx="70">
                  <c:v>9.39</c:v>
                </c:pt>
                <c:pt idx="71">
                  <c:v>9.2100000000000009</c:v>
                </c:pt>
                <c:pt idx="72">
                  <c:v>9.7899999999999991</c:v>
                </c:pt>
                <c:pt idx="73">
                  <c:v>9.26</c:v>
                </c:pt>
                <c:pt idx="74">
                  <c:v>9.1999999999999993</c:v>
                </c:pt>
                <c:pt idx="75">
                  <c:v>9.23</c:v>
                </c:pt>
                <c:pt idx="76">
                  <c:v>9.2899999999999991</c:v>
                </c:pt>
                <c:pt idx="77">
                  <c:v>9.19</c:v>
                </c:pt>
                <c:pt idx="78">
                  <c:v>9.6300000000000008</c:v>
                </c:pt>
                <c:pt idx="79">
                  <c:v>9.3000000000000007</c:v>
                </c:pt>
                <c:pt idx="80">
                  <c:v>10.52</c:v>
                </c:pt>
                <c:pt idx="81">
                  <c:v>10.039999999999999</c:v>
                </c:pt>
                <c:pt idx="82">
                  <c:v>9.69</c:v>
                </c:pt>
                <c:pt idx="83">
                  <c:v>9.27</c:v>
                </c:pt>
                <c:pt idx="84">
                  <c:v>9.1</c:v>
                </c:pt>
                <c:pt idx="85">
                  <c:v>8.9499999999999993</c:v>
                </c:pt>
                <c:pt idx="86">
                  <c:v>8.6300000000000008</c:v>
                </c:pt>
                <c:pt idx="87">
                  <c:v>7.84</c:v>
                </c:pt>
                <c:pt idx="88">
                  <c:v>7.88</c:v>
                </c:pt>
                <c:pt idx="89">
                  <c:v>7.69</c:v>
                </c:pt>
                <c:pt idx="90">
                  <c:v>8.14</c:v>
                </c:pt>
                <c:pt idx="91">
                  <c:v>7.66</c:v>
                </c:pt>
                <c:pt idx="92">
                  <c:v>7.4</c:v>
                </c:pt>
                <c:pt idx="93">
                  <c:v>7.08</c:v>
                </c:pt>
                <c:pt idx="94">
                  <c:v>6.76</c:v>
                </c:pt>
                <c:pt idx="95">
                  <c:v>6.54</c:v>
                </c:pt>
                <c:pt idx="96">
                  <c:v>6.69</c:v>
                </c:pt>
                <c:pt idx="97">
                  <c:v>6.43</c:v>
                </c:pt>
                <c:pt idx="98">
                  <c:v>6.62</c:v>
                </c:pt>
                <c:pt idx="99">
                  <c:v>7.11</c:v>
                </c:pt>
                <c:pt idx="100">
                  <c:v>7.12</c:v>
                </c:pt>
                <c:pt idx="101">
                  <c:v>6.82</c:v>
                </c:pt>
                <c:pt idx="102">
                  <c:v>6.69</c:v>
                </c:pt>
                <c:pt idx="103">
                  <c:v>6.36</c:v>
                </c:pt>
                <c:pt idx="104">
                  <c:v>6.27</c:v>
                </c:pt>
                <c:pt idx="105">
                  <c:v>6.09</c:v>
                </c:pt>
                <c:pt idx="106">
                  <c:v>6.09</c:v>
                </c:pt>
                <c:pt idx="107">
                  <c:v>6.1</c:v>
                </c:pt>
                <c:pt idx="108">
                  <c:v>5.93</c:v>
                </c:pt>
                <c:pt idx="109">
                  <c:v>6.28</c:v>
                </c:pt>
                <c:pt idx="110">
                  <c:v>6.59</c:v>
                </c:pt>
                <c:pt idx="111">
                  <c:v>6.99</c:v>
                </c:pt>
                <c:pt idx="112">
                  <c:v>6.83</c:v>
                </c:pt>
                <c:pt idx="113">
                  <c:v>6.87</c:v>
                </c:pt>
                <c:pt idx="114">
                  <c:v>6.98</c:v>
                </c:pt>
                <c:pt idx="115">
                  <c:v>6.93</c:v>
                </c:pt>
                <c:pt idx="116">
                  <c:v>7.3</c:v>
                </c:pt>
                <c:pt idx="117">
                  <c:v>7.52</c:v>
                </c:pt>
                <c:pt idx="118">
                  <c:v>7.59</c:v>
                </c:pt>
                <c:pt idx="119">
                  <c:v>6.76</c:v>
                </c:pt>
                <c:pt idx="120">
                  <c:v>6.61</c:v>
                </c:pt>
                <c:pt idx="121">
                  <c:v>6.67</c:v>
                </c:pt>
                <c:pt idx="122">
                  <c:v>6.87</c:v>
                </c:pt>
                <c:pt idx="123">
                  <c:v>7.02</c:v>
                </c:pt>
                <c:pt idx="124">
                  <c:v>7.22</c:v>
                </c:pt>
                <c:pt idx="125">
                  <c:v>7.47</c:v>
                </c:pt>
                <c:pt idx="126">
                  <c:v>7.69</c:v>
                </c:pt>
                <c:pt idx="127">
                  <c:v>7.57</c:v>
                </c:pt>
                <c:pt idx="128">
                  <c:v>7.37</c:v>
                </c:pt>
                <c:pt idx="129">
                  <c:v>6.96</c:v>
                </c:pt>
                <c:pt idx="130">
                  <c:v>6.99</c:v>
                </c:pt>
                <c:pt idx="131">
                  <c:v>7.06</c:v>
                </c:pt>
                <c:pt idx="132">
                  <c:v>6.93</c:v>
                </c:pt>
                <c:pt idx="133">
                  <c:v>7.08</c:v>
                </c:pt>
                <c:pt idx="134">
                  <c:v>7.28</c:v>
                </c:pt>
                <c:pt idx="135">
                  <c:v>7.25</c:v>
                </c:pt>
                <c:pt idx="136">
                  <c:v>7.39</c:v>
                </c:pt>
                <c:pt idx="137">
                  <c:v>7.51</c:v>
                </c:pt>
                <c:pt idx="138">
                  <c:v>7.73</c:v>
                </c:pt>
                <c:pt idx="139">
                  <c:v>7.69</c:v>
                </c:pt>
                <c:pt idx="140">
                  <c:v>7.47</c:v>
                </c:pt>
                <c:pt idx="141">
                  <c:v>7.18</c:v>
                </c:pt>
                <c:pt idx="142">
                  <c:v>7.31</c:v>
                </c:pt>
                <c:pt idx="143">
                  <c:v>7.36</c:v>
                </c:pt>
                <c:pt idx="144">
                  <c:v>7.63</c:v>
                </c:pt>
                <c:pt idx="145">
                  <c:v>7.8</c:v>
                </c:pt>
                <c:pt idx="146">
                  <c:v>7.78</c:v>
                </c:pt>
                <c:pt idx="147">
                  <c:v>7.96</c:v>
                </c:pt>
                <c:pt idx="148">
                  <c:v>8.1199999999999992</c:v>
                </c:pt>
                <c:pt idx="149">
                  <c:v>8.44</c:v>
                </c:pt>
                <c:pt idx="150">
                  <c:v>8.4600000000000009</c:v>
                </c:pt>
                <c:pt idx="151">
                  <c:v>8.5500000000000007</c:v>
                </c:pt>
                <c:pt idx="167">
                  <c:v>7.69</c:v>
                </c:pt>
                <c:pt idx="168">
                  <c:v>7.8</c:v>
                </c:pt>
                <c:pt idx="169">
                  <c:v>7.52</c:v>
                </c:pt>
                <c:pt idx="170">
                  <c:v>7.32</c:v>
                </c:pt>
                <c:pt idx="171">
                  <c:v>7.46</c:v>
                </c:pt>
                <c:pt idx="172">
                  <c:v>7.62</c:v>
                </c:pt>
                <c:pt idx="173">
                  <c:v>7.33</c:v>
                </c:pt>
                <c:pt idx="174">
                  <c:v>7.09</c:v>
                </c:pt>
                <c:pt idx="175">
                  <c:v>6.93</c:v>
                </c:pt>
                <c:pt idx="176">
                  <c:v>6.71</c:v>
                </c:pt>
                <c:pt idx="177">
                  <c:v>6.79</c:v>
                </c:pt>
                <c:pt idx="178">
                  <c:v>7.02</c:v>
                </c:pt>
                <c:pt idx="179">
                  <c:v>6.99</c:v>
                </c:pt>
                <c:pt idx="180">
                  <c:v>6.82</c:v>
                </c:pt>
                <c:pt idx="181">
                  <c:v>6.83</c:v>
                </c:pt>
                <c:pt idx="182">
                  <c:v>6.71</c:v>
                </c:pt>
                <c:pt idx="183">
                  <c:v>6.65</c:v>
                </c:pt>
                <c:pt idx="184">
                  <c:v>6.9</c:v>
                </c:pt>
                <c:pt idx="185">
                  <c:v>6.88</c:v>
                </c:pt>
                <c:pt idx="186">
                  <c:v>7.14</c:v>
                </c:pt>
                <c:pt idx="187">
                  <c:v>7.16</c:v>
                </c:pt>
                <c:pt idx="188">
                  <c:v>7.28</c:v>
                </c:pt>
                <c:pt idx="189">
                  <c:v>6.96</c:v>
                </c:pt>
                <c:pt idx="190">
                  <c:v>6.83</c:v>
                </c:pt>
                <c:pt idx="191">
                  <c:v>6.63</c:v>
                </c:pt>
                <c:pt idx="192">
                  <c:v>6.36</c:v>
                </c:pt>
                <c:pt idx="193">
                  <c:v>6.24</c:v>
                </c:pt>
                <c:pt idx="194">
                  <c:v>6.45</c:v>
                </c:pt>
                <c:pt idx="195">
                  <c:v>6.22</c:v>
                </c:pt>
                <c:pt idx="196">
                  <c:v>6.23</c:v>
                </c:pt>
                <c:pt idx="197">
                  <c:v>5.97</c:v>
                </c:pt>
                <c:pt idx="198">
                  <c:v>5.61</c:v>
                </c:pt>
                <c:pt idx="199">
                  <c:v>5.47</c:v>
                </c:pt>
                <c:pt idx="200">
                  <c:v>5.47</c:v>
                </c:pt>
                <c:pt idx="201">
                  <c:v>5.35</c:v>
                </c:pt>
                <c:pt idx="202">
                  <c:v>5.1100000000000003</c:v>
                </c:pt>
                <c:pt idx="203">
                  <c:v>5.01</c:v>
                </c:pt>
                <c:pt idx="204">
                  <c:v>5.22</c:v>
                </c:pt>
                <c:pt idx="205">
                  <c:v>5.15</c:v>
                </c:pt>
                <c:pt idx="206">
                  <c:v>4.95</c:v>
                </c:pt>
                <c:pt idx="207">
                  <c:v>4.8099999999999996</c:v>
                </c:pt>
                <c:pt idx="208">
                  <c:v>5.6</c:v>
                </c:pt>
                <c:pt idx="209">
                  <c:v>5.7</c:v>
                </c:pt>
                <c:pt idx="210">
                  <c:v>5.86</c:v>
                </c:pt>
                <c:pt idx="211">
                  <c:v>5.97</c:v>
                </c:pt>
                <c:pt idx="212">
                  <c:v>5.75</c:v>
                </c:pt>
                <c:pt idx="213">
                  <c:v>5.72</c:v>
                </c:pt>
                <c:pt idx="214">
                  <c:v>5.71</c:v>
                </c:pt>
                <c:pt idx="215">
                  <c:v>5.64</c:v>
                </c:pt>
                <c:pt idx="216">
                  <c:v>5.52</c:v>
                </c:pt>
                <c:pt idx="217">
                  <c:v>5.32</c:v>
                </c:pt>
                <c:pt idx="218">
                  <c:v>5.24</c:v>
                </c:pt>
                <c:pt idx="219">
                  <c:v>5.16</c:v>
                </c:pt>
                <c:pt idx="220">
                  <c:v>5.09</c:v>
                </c:pt>
                <c:pt idx="221">
                  <c:v>5.12</c:v>
                </c:pt>
                <c:pt idx="222">
                  <c:v>5.27</c:v>
                </c:pt>
                <c:pt idx="223">
                  <c:v>5.27</c:v>
                </c:pt>
                <c:pt idx="224">
                  <c:v>5.42</c:v>
                </c:pt>
                <c:pt idx="225">
                  <c:v>5.32</c:v>
                </c:pt>
                <c:pt idx="226">
                  <c:v>5.71</c:v>
                </c:pt>
                <c:pt idx="227">
                  <c:v>5.62</c:v>
                </c:pt>
                <c:pt idx="228">
                  <c:v>5.33</c:v>
                </c:pt>
                <c:pt idx="229">
                  <c:v>5.38</c:v>
                </c:pt>
                <c:pt idx="230">
                  <c:v>5.54</c:v>
                </c:pt>
                <c:pt idx="231">
                  <c:v>5.58</c:v>
                </c:pt>
              </c:numCache>
            </c:numRef>
          </c:yVal>
        </c:ser>
        <c:axId val="396057984"/>
        <c:axId val="396166272"/>
      </c:scatterChart>
      <c:valAx>
        <c:axId val="396057984"/>
        <c:scaling>
          <c:orientation val="minMax"/>
          <c:min val="0"/>
        </c:scaling>
        <c:axPos val="b"/>
        <c:numFmt formatCode="0.00" sourceLinked="1"/>
        <c:majorTickMark val="in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96166272"/>
        <c:crosses val="autoZero"/>
        <c:crossBetween val="midCat"/>
      </c:valAx>
      <c:valAx>
        <c:axId val="396166272"/>
        <c:scaling>
          <c:orientation val="minMax"/>
          <c:min val="0"/>
        </c:scaling>
        <c:axPos val="l"/>
        <c:numFmt formatCode="0.00" sourceLinked="1"/>
        <c:majorTickMark val="in"/>
        <c:tickLblPos val="low"/>
        <c:spPr>
          <a:ln w="3175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b="1">
                <a:latin typeface="Times New Roman" pitchFamily="18" charset="0"/>
                <a:ea typeface="Segoe UI"/>
                <a:cs typeface="Times New Roman" pitchFamily="18" charset="0"/>
              </a:defRPr>
            </a:pPr>
            <a:endParaRPr lang="en-US"/>
          </a:p>
        </c:txPr>
        <c:crossAx val="396057984"/>
        <c:crosses val="autoZero"/>
        <c:crossBetween val="midCat"/>
        <c:majorUnit val="2"/>
      </c:valAx>
      <c:spPr>
        <a:solidFill>
          <a:srgbClr val="FFFFFF"/>
        </a:solidFill>
        <a:ln w="3175">
          <a:solidFill>
            <a:schemeClr val="tx1"/>
          </a:solidFill>
          <a:prstDash val="solid"/>
        </a:ln>
      </c:spPr>
    </c:plotArea>
    <c:plotVisOnly val="1"/>
  </c:chart>
  <c:spPr>
    <a:ln w="9525"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14</xdr:row>
      <xdr:rowOff>76200</xdr:rowOff>
    </xdr:from>
    <xdr:to>
      <xdr:col>20</xdr:col>
      <xdr:colOff>352425</xdr:colOff>
      <xdr:row>28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6</xdr:row>
      <xdr:rowOff>171450</xdr:rowOff>
    </xdr:from>
    <xdr:to>
      <xdr:col>25</xdr:col>
      <xdr:colOff>590550</xdr:colOff>
      <xdr:row>21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103</xdr:row>
      <xdr:rowOff>152400</xdr:rowOff>
    </xdr:from>
    <xdr:to>
      <xdr:col>21</xdr:col>
      <xdr:colOff>228600</xdr:colOff>
      <xdr:row>118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0</xdr:row>
      <xdr:rowOff>28575</xdr:rowOff>
    </xdr:from>
    <xdr:to>
      <xdr:col>11</xdr:col>
      <xdr:colOff>552450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114300</xdr:rowOff>
    </xdr:from>
    <xdr:to>
      <xdr:col>11</xdr:col>
      <xdr:colOff>504825</xdr:colOff>
      <xdr:row>30</xdr:row>
      <xdr:rowOff>85725</xdr:rowOff>
    </xdr:to>
    <xdr:sp macro="" textlink="">
      <xdr:nvSpPr>
        <xdr:cNvPr id="4" name="TextBox 3"/>
        <xdr:cNvSpPr txBox="1"/>
      </xdr:nvSpPr>
      <xdr:spPr>
        <a:xfrm>
          <a:off x="0" y="4953000"/>
          <a:ext cx="7210425" cy="923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300" b="1">
              <a:latin typeface="Times New Roman" pitchFamily="18" charset="0"/>
              <a:cs typeface="Times New Roman" pitchFamily="18" charset="0"/>
            </a:rPr>
            <a:t>Figure 1: Correlation between sovereign and corporate bonds in the</a:t>
          </a:r>
          <a:r>
            <a:rPr lang="en-US" sz="1300" b="1" baseline="0">
              <a:latin typeface="Times New Roman" pitchFamily="18" charset="0"/>
              <a:cs typeface="Times New Roman" pitchFamily="18" charset="0"/>
            </a:rPr>
            <a:t> US.</a:t>
          </a:r>
        </a:p>
        <a:p>
          <a:pPr algn="ctr"/>
          <a:r>
            <a:rPr lang="en-US" sz="1300" b="0" baseline="0">
              <a:latin typeface="Times New Roman" pitchFamily="18" charset="0"/>
              <a:cs typeface="Times New Roman" pitchFamily="18" charset="0"/>
            </a:rPr>
            <a:t>Monthly averages of 10 Treasury Yields and SP indices for prime (AAA) and junk (BB+) corporate bonds between Jan-1996 and May-2015. The Oct-2008 through Dec-2009 period was excluded to account for unusual risk premia spikes in </a:t>
          </a:r>
          <a:r>
            <a:rPr lang="en-US" sz="1300" b="0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junk bond s ("flight to quality") </a:t>
          </a:r>
          <a:r>
            <a:rPr lang="en-US" sz="1300" b="0" baseline="0">
              <a:latin typeface="Times New Roman" pitchFamily="18" charset="0"/>
              <a:cs typeface="Times New Roman" pitchFamily="18" charset="0"/>
            </a:rPr>
            <a:t>during the global financial crisis.</a:t>
          </a:r>
          <a:endParaRPr lang="en-US" sz="1300" b="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0.16231</cdr:x>
      <cdr:y>0.91866</cdr:y>
    </cdr:from>
    <cdr:to>
      <cdr:x>0.96335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0573" y="3343275"/>
          <a:ext cx="2914623" cy="296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Monthly 10 year US Treasury Bond Yields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0.91406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402859" y="1557429"/>
          <a:ext cx="3246166" cy="3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Monthly 10 year AAA corporate bonds yields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0.14399</cdr:x>
      <cdr:y>0.90034</cdr:y>
    </cdr:from>
    <cdr:to>
      <cdr:x>0.94503</cdr:x>
      <cdr:y>0.9843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3898" y="3276600"/>
          <a:ext cx="2914623" cy="3055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Monthly 10 year US Treasury Bond Yields</a:t>
          </a:r>
        </a:p>
      </cdr:txBody>
    </cdr:sp>
  </cdr:relSizeAnchor>
  <cdr:relSizeAnchor xmlns:cdr="http://schemas.openxmlformats.org/drawingml/2006/chartDrawing">
    <cdr:from>
      <cdr:x>0.01571</cdr:x>
      <cdr:y>0.02655</cdr:y>
    </cdr:from>
    <cdr:to>
      <cdr:x>0.10471</cdr:x>
      <cdr:y>0.90885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1393334" y="1547904"/>
          <a:ext cx="3227116" cy="3255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300" b="1" baseline="0">
              <a:latin typeface="Times New Roman" pitchFamily="18" charset="0"/>
              <a:cs typeface="Times New Roman" pitchFamily="18" charset="0"/>
            </a:rPr>
            <a:t>Monthly 10 year BB+ corporate bonds yields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2"/>
  <sheetViews>
    <sheetView topLeftCell="A349" workbookViewId="0">
      <selection activeCell="H383" sqref="H383"/>
    </sheetView>
  </sheetViews>
  <sheetFormatPr defaultRowHeight="15"/>
  <cols>
    <col min="2" max="2" width="9.42578125" bestFit="1" customWidth="1"/>
  </cols>
  <sheetData>
    <row r="1" spans="1:10">
      <c r="A1" s="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8" t="s">
        <v>567</v>
      </c>
      <c r="I1" t="s">
        <v>396</v>
      </c>
      <c r="J1" t="s">
        <v>399</v>
      </c>
    </row>
    <row r="2" spans="1:10">
      <c r="A2" t="s">
        <v>386</v>
      </c>
      <c r="C2" t="s">
        <v>388</v>
      </c>
      <c r="D2" t="s">
        <v>390</v>
      </c>
      <c r="E2" t="s">
        <v>392</v>
      </c>
      <c r="F2" t="s">
        <v>393</v>
      </c>
      <c r="G2" t="s">
        <v>394</v>
      </c>
      <c r="H2" t="s">
        <v>568</v>
      </c>
      <c r="I2" t="s">
        <v>398</v>
      </c>
      <c r="J2" t="s">
        <v>401</v>
      </c>
    </row>
    <row r="3" spans="1:10">
      <c r="A3" t="s">
        <v>385</v>
      </c>
      <c r="C3" t="s">
        <v>387</v>
      </c>
      <c r="D3" t="s">
        <v>389</v>
      </c>
      <c r="E3" t="s">
        <v>391</v>
      </c>
      <c r="F3" t="s">
        <v>391</v>
      </c>
      <c r="G3" t="s">
        <v>391</v>
      </c>
      <c r="H3" t="s">
        <v>391</v>
      </c>
      <c r="I3" t="s">
        <v>397</v>
      </c>
      <c r="J3" t="s">
        <v>400</v>
      </c>
    </row>
    <row r="4" spans="1:10">
      <c r="A4" t="s">
        <v>8</v>
      </c>
      <c r="B4" s="2">
        <v>30712</v>
      </c>
      <c r="C4" s="3">
        <v>11.67</v>
      </c>
      <c r="D4" s="3">
        <v>12.89</v>
      </c>
      <c r="E4" s="3" t="e">
        <v>#N/A</v>
      </c>
      <c r="F4" s="3" t="e">
        <v>#N/A</v>
      </c>
      <c r="G4" s="3" t="e">
        <v>#N/A</v>
      </c>
      <c r="H4" s="3" t="e">
        <v>#N/A</v>
      </c>
      <c r="I4" s="3">
        <v>166.39</v>
      </c>
      <c r="J4" s="4">
        <v>4.2</v>
      </c>
    </row>
    <row r="5" spans="1:10">
      <c r="A5" t="s">
        <v>9</v>
      </c>
      <c r="B5" s="2">
        <v>30741</v>
      </c>
      <c r="C5" s="3">
        <v>11.84</v>
      </c>
      <c r="D5" s="3">
        <v>12.73</v>
      </c>
      <c r="E5" s="3" t="e">
        <v>#N/A</v>
      </c>
      <c r="F5" s="3" t="e">
        <v>#N/A</v>
      </c>
      <c r="G5" s="3" t="e">
        <v>#N/A</v>
      </c>
      <c r="H5" s="3" t="e">
        <v>#N/A</v>
      </c>
      <c r="I5" s="3">
        <v>157.25</v>
      </c>
      <c r="J5" s="4">
        <v>4.5999999999999996</v>
      </c>
    </row>
    <row r="6" spans="1:10">
      <c r="A6" t="s">
        <v>10</v>
      </c>
      <c r="B6" s="2">
        <v>30772</v>
      </c>
      <c r="C6" s="3">
        <v>12.32</v>
      </c>
      <c r="D6" s="3">
        <v>13.12</v>
      </c>
      <c r="E6" s="3" t="e">
        <v>#N/A</v>
      </c>
      <c r="F6" s="3" t="e">
        <v>#N/A</v>
      </c>
      <c r="G6" s="3" t="e">
        <v>#N/A</v>
      </c>
      <c r="H6" s="3" t="e">
        <v>#N/A</v>
      </c>
      <c r="I6" s="3">
        <v>157.44</v>
      </c>
      <c r="J6" s="4">
        <v>4.8</v>
      </c>
    </row>
    <row r="7" spans="1:10">
      <c r="A7" t="s">
        <v>11</v>
      </c>
      <c r="B7" s="2">
        <v>30802</v>
      </c>
      <c r="C7" s="3">
        <v>12.63</v>
      </c>
      <c r="D7" s="3">
        <v>13.21</v>
      </c>
      <c r="E7" s="3" t="e">
        <v>#N/A</v>
      </c>
      <c r="F7" s="3" t="e">
        <v>#N/A</v>
      </c>
      <c r="G7" s="3" t="e">
        <v>#N/A</v>
      </c>
      <c r="H7" s="3" t="e">
        <v>#N/A</v>
      </c>
      <c r="I7" s="3">
        <v>157.6</v>
      </c>
      <c r="J7" s="4">
        <v>4.5999999999999996</v>
      </c>
    </row>
    <row r="8" spans="1:10">
      <c r="A8" t="s">
        <v>12</v>
      </c>
      <c r="B8" s="2">
        <v>30833</v>
      </c>
      <c r="C8" s="3">
        <v>13.41</v>
      </c>
      <c r="D8" s="3">
        <v>13.59</v>
      </c>
      <c r="E8" s="3" t="e">
        <v>#N/A</v>
      </c>
      <c r="F8" s="3" t="e">
        <v>#N/A</v>
      </c>
      <c r="G8" s="3" t="e">
        <v>#N/A</v>
      </c>
      <c r="H8" s="3" t="e">
        <v>#N/A</v>
      </c>
      <c r="I8" s="3">
        <v>156.55000000000001</v>
      </c>
      <c r="J8" s="4">
        <v>4.2</v>
      </c>
    </row>
    <row r="9" spans="1:10">
      <c r="A9" t="s">
        <v>13</v>
      </c>
      <c r="B9" s="2">
        <v>30863</v>
      </c>
      <c r="C9" s="3">
        <v>13.56</v>
      </c>
      <c r="D9" s="3">
        <v>13.65</v>
      </c>
      <c r="E9" s="3" t="e">
        <v>#N/A</v>
      </c>
      <c r="F9" s="3" t="e">
        <v>#N/A</v>
      </c>
      <c r="G9" s="3" t="e">
        <v>#N/A</v>
      </c>
      <c r="H9" s="3" t="e">
        <v>#N/A</v>
      </c>
      <c r="I9" s="3">
        <v>153.12</v>
      </c>
      <c r="J9" s="4">
        <v>4.2</v>
      </c>
    </row>
    <row r="10" spans="1:10">
      <c r="A10" t="s">
        <v>14</v>
      </c>
      <c r="B10" s="2">
        <v>30894</v>
      </c>
      <c r="C10" s="3">
        <v>13.36</v>
      </c>
      <c r="D10" s="3">
        <v>13.66</v>
      </c>
      <c r="E10" s="3" t="e">
        <v>#N/A</v>
      </c>
      <c r="F10" s="3" t="e">
        <v>#N/A</v>
      </c>
      <c r="G10" s="3" t="e">
        <v>#N/A</v>
      </c>
      <c r="H10" s="3" t="e">
        <v>#N/A</v>
      </c>
      <c r="I10" s="3">
        <v>151.08000000000001</v>
      </c>
      <c r="J10" s="4">
        <v>4.2</v>
      </c>
    </row>
    <row r="11" spans="1:10">
      <c r="A11" t="s">
        <v>15</v>
      </c>
      <c r="B11" s="2">
        <v>30925</v>
      </c>
      <c r="C11" s="3">
        <v>12.72</v>
      </c>
      <c r="D11" s="3">
        <v>13.2</v>
      </c>
      <c r="E11" s="3" t="e">
        <v>#N/A</v>
      </c>
      <c r="F11" s="3" t="e">
        <v>#N/A</v>
      </c>
      <c r="G11" s="3" t="e">
        <v>#N/A</v>
      </c>
      <c r="H11" s="3" t="e">
        <v>#N/A</v>
      </c>
      <c r="I11" s="3">
        <v>164.42</v>
      </c>
      <c r="J11" s="4">
        <v>4.3</v>
      </c>
    </row>
    <row r="12" spans="1:10">
      <c r="A12" t="s">
        <v>16</v>
      </c>
      <c r="B12" s="2">
        <v>30955</v>
      </c>
      <c r="C12" s="3">
        <v>12.52</v>
      </c>
      <c r="D12" s="3">
        <v>12.95</v>
      </c>
      <c r="E12" s="3" t="e">
        <v>#N/A</v>
      </c>
      <c r="F12" s="3" t="e">
        <v>#N/A</v>
      </c>
      <c r="G12" s="3" t="e">
        <v>#N/A</v>
      </c>
      <c r="H12" s="3" t="e">
        <v>#N/A</v>
      </c>
      <c r="I12" s="3">
        <v>166.11</v>
      </c>
      <c r="J12" s="4">
        <v>4.3</v>
      </c>
    </row>
    <row r="13" spans="1:10">
      <c r="A13" t="s">
        <v>17</v>
      </c>
      <c r="B13" s="2">
        <v>30986</v>
      </c>
      <c r="C13" s="3">
        <v>12.16</v>
      </c>
      <c r="D13" s="3">
        <v>13.16</v>
      </c>
      <c r="E13" s="3" t="e">
        <v>#N/A</v>
      </c>
      <c r="F13" s="3" t="e">
        <v>#N/A</v>
      </c>
      <c r="G13" s="3" t="e">
        <v>#N/A</v>
      </c>
      <c r="H13" s="3" t="e">
        <v>#N/A</v>
      </c>
      <c r="I13" s="3">
        <v>164.82</v>
      </c>
      <c r="J13" s="4">
        <v>4.3</v>
      </c>
    </row>
    <row r="14" spans="1:10">
      <c r="A14" t="s">
        <v>18</v>
      </c>
      <c r="B14" s="2">
        <v>31016</v>
      </c>
      <c r="C14" s="3">
        <v>11.57</v>
      </c>
      <c r="D14" s="3">
        <v>12.79</v>
      </c>
      <c r="E14" s="3" t="e">
        <v>#N/A</v>
      </c>
      <c r="F14" s="3" t="e">
        <v>#N/A</v>
      </c>
      <c r="G14" s="3" t="e">
        <v>#N/A</v>
      </c>
      <c r="H14" s="3" t="e">
        <v>#N/A</v>
      </c>
      <c r="I14" s="3">
        <v>166.27</v>
      </c>
      <c r="J14" s="4">
        <v>4.0999999999999996</v>
      </c>
    </row>
    <row r="15" spans="1:10">
      <c r="A15" t="s">
        <v>19</v>
      </c>
      <c r="B15" s="2">
        <v>31047</v>
      </c>
      <c r="C15" s="3">
        <v>11.5</v>
      </c>
      <c r="D15" s="3">
        <v>12.48</v>
      </c>
      <c r="E15" s="3" t="e">
        <v>#N/A</v>
      </c>
      <c r="F15" s="3" t="e">
        <v>#N/A</v>
      </c>
      <c r="G15" s="3" t="e">
        <v>#N/A</v>
      </c>
      <c r="H15" s="3" t="e">
        <v>#N/A</v>
      </c>
      <c r="I15" s="3">
        <v>164.48</v>
      </c>
      <c r="J15" s="4">
        <v>3.9</v>
      </c>
    </row>
    <row r="16" spans="1:10">
      <c r="A16" t="s">
        <v>20</v>
      </c>
      <c r="B16" s="2">
        <v>31078</v>
      </c>
      <c r="C16" s="3">
        <v>11.38</v>
      </c>
      <c r="D16" s="3">
        <v>12.37</v>
      </c>
      <c r="E16" s="3" t="e">
        <v>#N/A</v>
      </c>
      <c r="F16" s="3" t="e">
        <v>#N/A</v>
      </c>
      <c r="G16" s="3" t="e">
        <v>#N/A</v>
      </c>
      <c r="H16" s="3" t="e">
        <v>#N/A</v>
      </c>
      <c r="I16" s="3">
        <v>171.61</v>
      </c>
      <c r="J16" s="4">
        <v>3.5</v>
      </c>
    </row>
    <row r="17" spans="1:12">
      <c r="A17" t="s">
        <v>21</v>
      </c>
      <c r="B17" s="2">
        <v>31106</v>
      </c>
      <c r="C17" s="3">
        <v>11.51</v>
      </c>
      <c r="D17" s="3">
        <v>12.44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>
        <v>180.88</v>
      </c>
      <c r="J17" s="4">
        <v>3.5</v>
      </c>
    </row>
    <row r="18" spans="1:12">
      <c r="A18" t="s">
        <v>22</v>
      </c>
      <c r="B18" s="2">
        <v>31137</v>
      </c>
      <c r="C18" s="3">
        <v>11.86</v>
      </c>
      <c r="D18" s="3">
        <v>12.8</v>
      </c>
      <c r="E18" s="3" t="e">
        <v>#N/A</v>
      </c>
      <c r="F18" s="3" t="e">
        <v>#N/A</v>
      </c>
      <c r="G18" s="3" t="e">
        <v>#N/A</v>
      </c>
      <c r="H18" s="3" t="e">
        <v>#N/A</v>
      </c>
      <c r="I18" s="3">
        <v>179.42</v>
      </c>
      <c r="J18" s="4">
        <v>3.7</v>
      </c>
    </row>
    <row r="19" spans="1:12">
      <c r="A19" t="s">
        <v>23</v>
      </c>
      <c r="B19" s="2">
        <v>31167</v>
      </c>
      <c r="C19" s="3">
        <v>11.43</v>
      </c>
      <c r="D19" s="3">
        <v>12.47</v>
      </c>
      <c r="E19" s="3" t="e">
        <v>#N/A</v>
      </c>
      <c r="F19" s="3" t="e">
        <v>#N/A</v>
      </c>
      <c r="G19" s="3" t="e">
        <v>#N/A</v>
      </c>
      <c r="H19" s="3" t="e">
        <v>#N/A</v>
      </c>
      <c r="I19" s="3">
        <v>180.62</v>
      </c>
      <c r="J19" s="4">
        <v>3.7</v>
      </c>
    </row>
    <row r="20" spans="1:12">
      <c r="A20" t="s">
        <v>24</v>
      </c>
      <c r="B20" s="2">
        <v>31198</v>
      </c>
      <c r="C20" s="3">
        <v>10.85</v>
      </c>
      <c r="D20" s="3">
        <v>12.13</v>
      </c>
      <c r="E20" s="3" t="e">
        <v>#N/A</v>
      </c>
      <c r="F20" s="3" t="e">
        <v>#N/A</v>
      </c>
      <c r="G20" s="3" t="e">
        <v>#N/A</v>
      </c>
      <c r="H20" s="3" t="e">
        <v>#N/A</v>
      </c>
      <c r="I20" s="3">
        <v>184.9</v>
      </c>
      <c r="J20" s="4">
        <v>3.8</v>
      </c>
    </row>
    <row r="21" spans="1:12">
      <c r="A21" t="s">
        <v>25</v>
      </c>
      <c r="B21" s="2">
        <v>31228</v>
      </c>
      <c r="C21" s="3">
        <v>10.16</v>
      </c>
      <c r="D21" s="3">
        <v>11.73</v>
      </c>
      <c r="E21" s="3" t="e">
        <v>#N/A</v>
      </c>
      <c r="F21" s="3" t="e">
        <v>#N/A</v>
      </c>
      <c r="G21" s="3" t="e">
        <v>#N/A</v>
      </c>
      <c r="H21" s="3" t="e">
        <v>#N/A</v>
      </c>
      <c r="I21" s="3">
        <v>188.89</v>
      </c>
      <c r="J21" s="4">
        <v>3.8</v>
      </c>
    </row>
    <row r="22" spans="1:12">
      <c r="A22" t="s">
        <v>26</v>
      </c>
      <c r="B22" s="2">
        <v>31259</v>
      </c>
      <c r="C22" s="3">
        <v>10.31</v>
      </c>
      <c r="D22" s="3">
        <v>11.58</v>
      </c>
      <c r="E22" s="3" t="e">
        <v>#N/A</v>
      </c>
      <c r="F22" s="3" t="e">
        <v>#N/A</v>
      </c>
      <c r="G22" s="3" t="e">
        <v>#N/A</v>
      </c>
      <c r="H22" s="3" t="e">
        <v>#N/A</v>
      </c>
      <c r="I22" s="3">
        <v>192.54</v>
      </c>
      <c r="J22" s="4">
        <v>3.6</v>
      </c>
    </row>
    <row r="23" spans="1:12">
      <c r="A23" t="s">
        <v>27</v>
      </c>
      <c r="B23" s="2">
        <v>31290</v>
      </c>
      <c r="C23" s="3">
        <v>10.33</v>
      </c>
      <c r="D23" s="3">
        <v>11.55</v>
      </c>
      <c r="E23" s="3" t="e">
        <v>#N/A</v>
      </c>
      <c r="F23" s="3" t="e">
        <v>#N/A</v>
      </c>
      <c r="G23" s="3" t="e">
        <v>#N/A</v>
      </c>
      <c r="H23" s="3" t="e">
        <v>#N/A</v>
      </c>
      <c r="I23" s="3">
        <v>188.31</v>
      </c>
      <c r="J23" s="4">
        <v>3.3</v>
      </c>
    </row>
    <row r="24" spans="1:12">
      <c r="A24" t="s">
        <v>28</v>
      </c>
      <c r="B24" s="2">
        <v>31320</v>
      </c>
      <c r="C24" s="3">
        <v>10.37</v>
      </c>
      <c r="D24" s="3">
        <v>11.45</v>
      </c>
      <c r="E24" s="3" t="e">
        <v>#N/A</v>
      </c>
      <c r="F24" s="3" t="e">
        <v>#N/A</v>
      </c>
      <c r="G24" s="3" t="e">
        <v>#N/A</v>
      </c>
      <c r="H24" s="3" t="e">
        <v>#N/A</v>
      </c>
      <c r="I24" s="3">
        <v>184.06</v>
      </c>
      <c r="J24" s="4">
        <v>3.1</v>
      </c>
    </row>
    <row r="25" spans="1:12">
      <c r="A25" t="s">
        <v>29</v>
      </c>
      <c r="B25" s="2">
        <v>31351</v>
      </c>
      <c r="C25" s="3">
        <v>10.24</v>
      </c>
      <c r="D25" s="3">
        <v>11.28</v>
      </c>
      <c r="E25" s="3" t="e">
        <v>#N/A</v>
      </c>
      <c r="F25" s="3" t="e">
        <v>#N/A</v>
      </c>
      <c r="G25" s="3" t="e">
        <v>#N/A</v>
      </c>
      <c r="H25" s="3" t="e">
        <v>#N/A</v>
      </c>
      <c r="I25" s="3">
        <v>186.18</v>
      </c>
      <c r="J25" s="4">
        <v>3.2</v>
      </c>
    </row>
    <row r="26" spans="1:12">
      <c r="A26" t="s">
        <v>30</v>
      </c>
      <c r="B26" s="2">
        <v>31381</v>
      </c>
      <c r="C26" s="3">
        <v>9.7799999999999994</v>
      </c>
      <c r="D26" s="3">
        <v>10.91</v>
      </c>
      <c r="E26" s="3" t="e">
        <v>#N/A</v>
      </c>
      <c r="F26" s="3" t="e">
        <v>#N/A</v>
      </c>
      <c r="G26" s="3" t="e">
        <v>#N/A</v>
      </c>
      <c r="H26" s="3" t="e">
        <v>#N/A</v>
      </c>
      <c r="I26" s="3">
        <v>197.45</v>
      </c>
      <c r="J26" s="4">
        <v>3.5</v>
      </c>
    </row>
    <row r="27" spans="1:12">
      <c r="A27" t="s">
        <v>31</v>
      </c>
      <c r="B27" s="2">
        <v>31412</v>
      </c>
      <c r="C27" s="3">
        <v>9.26</v>
      </c>
      <c r="D27" s="3">
        <v>10.64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>
        <v>207.26</v>
      </c>
      <c r="J27" s="4">
        <v>3.8</v>
      </c>
      <c r="K27">
        <f>(AVERAGE(I16:I27)/AVERAGE(I4:I15)-1)*100</f>
        <v>16.441706958603607</v>
      </c>
    </row>
    <row r="28" spans="1:12">
      <c r="A28" t="s">
        <v>32</v>
      </c>
      <c r="B28" s="2">
        <v>31443</v>
      </c>
      <c r="C28" s="3">
        <v>9.19</v>
      </c>
      <c r="D28" s="3">
        <v>10.32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>
        <v>208.08</v>
      </c>
      <c r="J28" s="4">
        <v>3.9</v>
      </c>
      <c r="K28">
        <f t="shared" ref="K28:K91" si="0">(AVERAGE(I17:I28)/AVERAGE(I5:I16)-1)*100</f>
        <v>18.015796970089347</v>
      </c>
      <c r="L28" s="3">
        <f t="shared" ref="L28:L79" si="1">C28-J28</f>
        <v>5.2899999999999991</v>
      </c>
    </row>
    <row r="29" spans="1:12">
      <c r="A29" t="s">
        <v>33</v>
      </c>
      <c r="B29" s="2">
        <v>31471</v>
      </c>
      <c r="C29" s="3">
        <v>8.6999999999999993</v>
      </c>
      <c r="D29" s="3">
        <v>10.07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>
        <v>219.37</v>
      </c>
      <c r="J29" s="4">
        <v>3.1</v>
      </c>
      <c r="K29">
        <f t="shared" si="0"/>
        <v>18.558315169004992</v>
      </c>
      <c r="L29" s="3">
        <f t="shared" si="1"/>
        <v>5.6</v>
      </c>
    </row>
    <row r="30" spans="1:12">
      <c r="A30" t="s">
        <v>34</v>
      </c>
      <c r="B30" s="2">
        <v>31502</v>
      </c>
      <c r="C30" s="3">
        <v>7.78</v>
      </c>
      <c r="D30" s="3">
        <v>9.68</v>
      </c>
      <c r="E30" s="3" t="e">
        <v>#N/A</v>
      </c>
      <c r="F30" s="3" t="e">
        <v>#N/A</v>
      </c>
      <c r="G30" s="3" t="e">
        <v>#N/A</v>
      </c>
      <c r="H30" s="3" t="e">
        <v>#N/A</v>
      </c>
      <c r="I30" s="3">
        <v>232.33</v>
      </c>
      <c r="J30" s="4">
        <v>2.2999999999999998</v>
      </c>
      <c r="K30">
        <f t="shared" si="0"/>
        <v>19.916917970410218</v>
      </c>
      <c r="L30" s="3">
        <f t="shared" si="1"/>
        <v>5.48</v>
      </c>
    </row>
    <row r="31" spans="1:12">
      <c r="A31" t="s">
        <v>35</v>
      </c>
      <c r="B31" s="2">
        <v>31532</v>
      </c>
      <c r="C31" s="3">
        <v>7.3</v>
      </c>
      <c r="D31" s="3">
        <v>9.35</v>
      </c>
      <c r="E31" s="3" t="e">
        <v>#N/A</v>
      </c>
      <c r="F31" s="3" t="e">
        <v>#N/A</v>
      </c>
      <c r="G31" s="3" t="e">
        <v>#N/A</v>
      </c>
      <c r="H31" s="3" t="e">
        <v>#N/A</v>
      </c>
      <c r="I31" s="3">
        <v>237.98</v>
      </c>
      <c r="J31" s="4">
        <v>1.6</v>
      </c>
      <c r="K31">
        <f t="shared" si="0"/>
        <v>21.40513559203352</v>
      </c>
      <c r="L31" s="3">
        <f t="shared" si="1"/>
        <v>5.6999999999999993</v>
      </c>
    </row>
    <row r="32" spans="1:12">
      <c r="A32" t="s">
        <v>36</v>
      </c>
      <c r="B32" s="2">
        <v>31563</v>
      </c>
      <c r="C32" s="3">
        <v>7.71</v>
      </c>
      <c r="D32" s="3">
        <v>9.23</v>
      </c>
      <c r="E32" s="3" t="e">
        <v>#N/A</v>
      </c>
      <c r="F32" s="3" t="e">
        <v>#N/A</v>
      </c>
      <c r="G32" s="3" t="e">
        <v>#N/A</v>
      </c>
      <c r="H32" s="3" t="e">
        <v>#N/A</v>
      </c>
      <c r="I32" s="3">
        <v>238.46</v>
      </c>
      <c r="J32" s="4">
        <v>1.5</v>
      </c>
      <c r="K32">
        <f t="shared" si="0"/>
        <v>22.349129321951146</v>
      </c>
      <c r="L32" s="3">
        <f t="shared" si="1"/>
        <v>6.21</v>
      </c>
    </row>
    <row r="33" spans="1:12">
      <c r="A33" t="s">
        <v>37</v>
      </c>
      <c r="B33" s="2">
        <v>31593</v>
      </c>
      <c r="C33" s="3">
        <v>7.8</v>
      </c>
      <c r="D33" s="3">
        <v>9.31</v>
      </c>
      <c r="E33" s="3" t="e">
        <v>#N/A</v>
      </c>
      <c r="F33" s="3" t="e">
        <v>#N/A</v>
      </c>
      <c r="G33" s="3" t="e">
        <v>#N/A</v>
      </c>
      <c r="H33" s="3" t="e">
        <v>#N/A</v>
      </c>
      <c r="I33" s="3">
        <v>245.3</v>
      </c>
      <c r="J33" s="4">
        <v>1.8</v>
      </c>
      <c r="K33">
        <f t="shared" si="0"/>
        <v>22.961957838623714</v>
      </c>
      <c r="L33" s="3">
        <f t="shared" si="1"/>
        <v>6</v>
      </c>
    </row>
    <row r="34" spans="1:12">
      <c r="A34" t="s">
        <v>38</v>
      </c>
      <c r="B34" s="2">
        <v>31624</v>
      </c>
      <c r="C34" s="3">
        <v>7.3</v>
      </c>
      <c r="D34" s="3">
        <v>9.26</v>
      </c>
      <c r="E34" s="3" t="e">
        <v>#N/A</v>
      </c>
      <c r="F34" s="3" t="e">
        <v>#N/A</v>
      </c>
      <c r="G34" s="3" t="e">
        <v>#N/A</v>
      </c>
      <c r="H34" s="3" t="e">
        <v>#N/A</v>
      </c>
      <c r="I34" s="3">
        <v>240.18</v>
      </c>
      <c r="J34" s="4">
        <v>1.6</v>
      </c>
      <c r="K34">
        <f t="shared" si="0"/>
        <v>22.803283672848895</v>
      </c>
      <c r="L34" s="3">
        <f t="shared" si="1"/>
        <v>5.6999999999999993</v>
      </c>
    </row>
    <row r="35" spans="1:12">
      <c r="A35" t="s">
        <v>39</v>
      </c>
      <c r="B35" s="2">
        <v>31655</v>
      </c>
      <c r="C35" s="3">
        <v>7.17</v>
      </c>
      <c r="D35" s="3">
        <v>9.0500000000000007</v>
      </c>
      <c r="E35" s="3" t="e">
        <v>#N/A</v>
      </c>
      <c r="F35" s="3" t="e">
        <v>#N/A</v>
      </c>
      <c r="G35" s="3" t="e">
        <v>#N/A</v>
      </c>
      <c r="H35" s="3" t="e">
        <v>#N/A</v>
      </c>
      <c r="I35" s="3">
        <v>245</v>
      </c>
      <c r="J35" s="4">
        <v>1.6</v>
      </c>
      <c r="K35">
        <f t="shared" si="0"/>
        <v>24.088122695351966</v>
      </c>
      <c r="L35" s="3">
        <f t="shared" si="1"/>
        <v>5.57</v>
      </c>
    </row>
    <row r="36" spans="1:12">
      <c r="A36" t="s">
        <v>40</v>
      </c>
      <c r="B36" s="2">
        <v>31685</v>
      </c>
      <c r="C36" s="3">
        <v>7.45</v>
      </c>
      <c r="D36" s="3">
        <v>9.08</v>
      </c>
      <c r="E36" s="3" t="e">
        <v>#N/A</v>
      </c>
      <c r="F36" s="3" t="e">
        <v>#N/A</v>
      </c>
      <c r="G36" s="3" t="e">
        <v>#N/A</v>
      </c>
      <c r="H36" s="3" t="e">
        <v>#N/A</v>
      </c>
      <c r="I36" s="3">
        <v>238.27</v>
      </c>
      <c r="J36" s="4">
        <v>1.8</v>
      </c>
      <c r="K36">
        <f t="shared" si="0"/>
        <v>25.575740637227518</v>
      </c>
      <c r="L36" s="3">
        <f t="shared" si="1"/>
        <v>5.65</v>
      </c>
    </row>
    <row r="37" spans="1:12">
      <c r="A37" t="s">
        <v>41</v>
      </c>
      <c r="B37" s="2">
        <v>31716</v>
      </c>
      <c r="C37" s="3">
        <v>7.43</v>
      </c>
      <c r="D37" s="3">
        <v>9.1300000000000008</v>
      </c>
      <c r="E37" s="3" t="e">
        <v>#N/A</v>
      </c>
      <c r="F37" s="3" t="e">
        <v>#N/A</v>
      </c>
      <c r="G37" s="3" t="e">
        <v>#N/A</v>
      </c>
      <c r="H37" s="3" t="e">
        <v>#N/A</v>
      </c>
      <c r="I37" s="3">
        <v>237.49</v>
      </c>
      <c r="J37" s="4">
        <v>1.5</v>
      </c>
      <c r="K37">
        <f t="shared" si="0"/>
        <v>26.70513246254891</v>
      </c>
      <c r="L37" s="3">
        <f t="shared" si="1"/>
        <v>5.93</v>
      </c>
    </row>
    <row r="38" spans="1:12">
      <c r="A38" t="s">
        <v>42</v>
      </c>
      <c r="B38" s="2">
        <v>31746</v>
      </c>
      <c r="C38" s="3">
        <v>7.25</v>
      </c>
      <c r="D38" s="3">
        <v>8.98</v>
      </c>
      <c r="E38" s="3" t="e">
        <v>#N/A</v>
      </c>
      <c r="F38" s="3" t="e">
        <v>#N/A</v>
      </c>
      <c r="G38" s="3" t="e">
        <v>#N/A</v>
      </c>
      <c r="H38" s="3" t="e">
        <v>#N/A</v>
      </c>
      <c r="I38" s="3">
        <v>245.09</v>
      </c>
      <c r="J38" s="4">
        <v>1.3</v>
      </c>
      <c r="K38">
        <f t="shared" si="0"/>
        <v>27.074940664017412</v>
      </c>
      <c r="L38" s="3">
        <f t="shared" si="1"/>
        <v>5.95</v>
      </c>
    </row>
    <row r="39" spans="1:12">
      <c r="A39" t="s">
        <v>43</v>
      </c>
      <c r="B39" s="2">
        <v>31777</v>
      </c>
      <c r="C39" s="3">
        <v>7.11</v>
      </c>
      <c r="D39" s="3">
        <v>8.77</v>
      </c>
      <c r="E39" s="3" t="e">
        <v>#N/A</v>
      </c>
      <c r="F39" s="3" t="e">
        <v>#N/A</v>
      </c>
      <c r="G39" s="3" t="e">
        <v>#N/A</v>
      </c>
      <c r="H39" s="3" t="e">
        <v>#N/A</v>
      </c>
      <c r="I39" s="3">
        <v>248.61</v>
      </c>
      <c r="J39" s="4">
        <v>1.1000000000000001</v>
      </c>
      <c r="K39">
        <f t="shared" si="0"/>
        <v>26.494567641339462</v>
      </c>
      <c r="L39" s="3">
        <f t="shared" si="1"/>
        <v>6.01</v>
      </c>
    </row>
    <row r="40" spans="1:12">
      <c r="A40" t="s">
        <v>44</v>
      </c>
      <c r="B40" s="2">
        <v>31808</v>
      </c>
      <c r="C40" s="3">
        <v>7.08</v>
      </c>
      <c r="D40" s="3">
        <v>8.4499999999999993</v>
      </c>
      <c r="E40" s="3" t="e">
        <v>#N/A</v>
      </c>
      <c r="F40" s="3" t="e">
        <v>#N/A</v>
      </c>
      <c r="G40" s="3" t="e">
        <v>#N/A</v>
      </c>
      <c r="H40" s="3" t="e">
        <v>#N/A</v>
      </c>
      <c r="I40" s="3">
        <v>264.51</v>
      </c>
      <c r="J40" s="4">
        <v>1.5</v>
      </c>
      <c r="K40">
        <f t="shared" si="0"/>
        <v>26.946488837395055</v>
      </c>
      <c r="L40" s="3">
        <f t="shared" si="1"/>
        <v>5.58</v>
      </c>
    </row>
    <row r="41" spans="1:12">
      <c r="A41" t="s">
        <v>45</v>
      </c>
      <c r="B41" s="2">
        <v>31836</v>
      </c>
      <c r="C41" s="3">
        <v>7.25</v>
      </c>
      <c r="D41" s="3">
        <v>8.49</v>
      </c>
      <c r="E41" s="3" t="e">
        <v>#N/A</v>
      </c>
      <c r="F41" s="3" t="e">
        <v>#N/A</v>
      </c>
      <c r="G41" s="3" t="e">
        <v>#N/A</v>
      </c>
      <c r="H41" s="3" t="e">
        <v>#N/A</v>
      </c>
      <c r="I41" s="3">
        <v>280.93</v>
      </c>
      <c r="J41" s="4">
        <v>2.1</v>
      </c>
      <c r="K41">
        <f t="shared" si="0"/>
        <v>27.494518963523063</v>
      </c>
      <c r="L41" s="3">
        <f t="shared" si="1"/>
        <v>5.15</v>
      </c>
    </row>
    <row r="42" spans="1:12">
      <c r="A42" t="s">
        <v>46</v>
      </c>
      <c r="B42" s="2">
        <v>31867</v>
      </c>
      <c r="C42" s="3">
        <v>7.25</v>
      </c>
      <c r="D42" s="3">
        <v>8.39</v>
      </c>
      <c r="E42" s="3" t="e">
        <v>#N/A</v>
      </c>
      <c r="F42" s="3" t="e">
        <v>#N/A</v>
      </c>
      <c r="G42" s="3" t="e">
        <v>#N/A</v>
      </c>
      <c r="H42" s="3" t="e">
        <v>#N/A</v>
      </c>
      <c r="I42" s="3">
        <v>292.47000000000003</v>
      </c>
      <c r="J42" s="4">
        <v>3</v>
      </c>
      <c r="K42">
        <f t="shared" si="0"/>
        <v>27.185768716323722</v>
      </c>
      <c r="L42" s="3">
        <f t="shared" si="1"/>
        <v>4.25</v>
      </c>
    </row>
    <row r="43" spans="1:12">
      <c r="A43" t="s">
        <v>47</v>
      </c>
      <c r="B43" s="2">
        <v>31897</v>
      </c>
      <c r="C43" s="3">
        <v>8.02</v>
      </c>
      <c r="D43" s="3">
        <v>8.94</v>
      </c>
      <c r="E43" s="3" t="e">
        <v>#N/A</v>
      </c>
      <c r="F43" s="3" t="e">
        <v>#N/A</v>
      </c>
      <c r="G43" s="3" t="e">
        <v>#N/A</v>
      </c>
      <c r="H43" s="3" t="e">
        <v>#N/A</v>
      </c>
      <c r="I43" s="3">
        <v>289.32</v>
      </c>
      <c r="J43" s="4">
        <v>3.8</v>
      </c>
      <c r="K43">
        <f t="shared" si="0"/>
        <v>26.295342657630737</v>
      </c>
      <c r="L43" s="3">
        <f t="shared" si="1"/>
        <v>4.22</v>
      </c>
    </row>
    <row r="44" spans="1:12">
      <c r="A44" t="s">
        <v>48</v>
      </c>
      <c r="B44" s="2">
        <v>31928</v>
      </c>
      <c r="C44" s="3">
        <v>8.61</v>
      </c>
      <c r="D44" s="3">
        <v>9.41</v>
      </c>
      <c r="E44" s="3" t="e">
        <v>#N/A</v>
      </c>
      <c r="F44" s="3" t="e">
        <v>#N/A</v>
      </c>
      <c r="G44" s="3" t="e">
        <v>#N/A</v>
      </c>
      <c r="H44" s="3" t="e">
        <v>#N/A</v>
      </c>
      <c r="I44" s="3">
        <v>289.12</v>
      </c>
      <c r="J44" s="4">
        <v>3.9</v>
      </c>
      <c r="K44">
        <f t="shared" si="0"/>
        <v>25.610763792318171</v>
      </c>
      <c r="L44" s="3">
        <f t="shared" si="1"/>
        <v>4.7099999999999991</v>
      </c>
    </row>
    <row r="45" spans="1:12">
      <c r="A45" t="s">
        <v>49</v>
      </c>
      <c r="B45" s="2">
        <v>31958</v>
      </c>
      <c r="C45" s="3">
        <v>8.4</v>
      </c>
      <c r="D45" s="3">
        <v>9.48</v>
      </c>
      <c r="E45" s="3" t="e">
        <v>#N/A</v>
      </c>
      <c r="F45" s="3" t="e">
        <v>#N/A</v>
      </c>
      <c r="G45" s="3" t="e">
        <v>#N/A</v>
      </c>
      <c r="H45" s="3" t="e">
        <v>#N/A</v>
      </c>
      <c r="I45" s="3">
        <v>301.38</v>
      </c>
      <c r="J45" s="4">
        <v>3.7</v>
      </c>
      <c r="K45">
        <f t="shared" si="0"/>
        <v>25.028376397143436</v>
      </c>
      <c r="L45" s="3">
        <f t="shared" si="1"/>
        <v>4.7</v>
      </c>
    </row>
    <row r="46" spans="1:12">
      <c r="A46" t="s">
        <v>50</v>
      </c>
      <c r="B46" s="2">
        <v>31989</v>
      </c>
      <c r="C46" s="3">
        <v>8.4499999999999993</v>
      </c>
      <c r="D46" s="3">
        <v>9.6300000000000008</v>
      </c>
      <c r="E46" s="3" t="e">
        <v>#N/A</v>
      </c>
      <c r="F46" s="3" t="e">
        <v>#N/A</v>
      </c>
      <c r="G46" s="3" t="e">
        <v>#N/A</v>
      </c>
      <c r="H46" s="3" t="e">
        <v>#N/A</v>
      </c>
      <c r="I46" s="3">
        <v>310.08999999999997</v>
      </c>
      <c r="J46" s="4">
        <v>3.9</v>
      </c>
      <c r="K46">
        <f t="shared" si="0"/>
        <v>25.428633325080476</v>
      </c>
      <c r="L46" s="3">
        <f t="shared" si="1"/>
        <v>4.5499999999999989</v>
      </c>
    </row>
    <row r="47" spans="1:12">
      <c r="A47" t="s">
        <v>51</v>
      </c>
      <c r="B47" s="2">
        <v>32020</v>
      </c>
      <c r="C47" s="3">
        <v>8.76</v>
      </c>
      <c r="D47" s="3">
        <v>9.9</v>
      </c>
      <c r="E47" s="3" t="e">
        <v>#N/A</v>
      </c>
      <c r="F47" s="3" t="e">
        <v>#N/A</v>
      </c>
      <c r="G47" s="3" t="e">
        <v>#N/A</v>
      </c>
      <c r="H47" s="3" t="e">
        <v>#N/A</v>
      </c>
      <c r="I47" s="3">
        <v>329.36</v>
      </c>
      <c r="J47" s="4">
        <v>4.3</v>
      </c>
      <c r="K47">
        <f t="shared" si="0"/>
        <v>25.930384418829135</v>
      </c>
      <c r="L47" s="3">
        <f t="shared" si="1"/>
        <v>4.46</v>
      </c>
    </row>
    <row r="48" spans="1:12">
      <c r="A48" t="s">
        <v>52</v>
      </c>
      <c r="B48" s="2">
        <v>32050</v>
      </c>
      <c r="C48" s="3">
        <v>9.42</v>
      </c>
      <c r="D48" s="3">
        <v>10.46</v>
      </c>
      <c r="E48" s="3" t="e">
        <v>#N/A</v>
      </c>
      <c r="F48" s="3" t="e">
        <v>#N/A</v>
      </c>
      <c r="G48" s="3" t="e">
        <v>#N/A</v>
      </c>
      <c r="H48" s="3" t="e">
        <v>#N/A</v>
      </c>
      <c r="I48" s="3">
        <v>318.66000000000003</v>
      </c>
      <c r="J48" s="4">
        <v>4.4000000000000004</v>
      </c>
      <c r="K48">
        <f t="shared" si="0"/>
        <v>26.380079084225439</v>
      </c>
      <c r="L48" s="3">
        <f t="shared" si="1"/>
        <v>5.0199999999999996</v>
      </c>
    </row>
    <row r="49" spans="1:12">
      <c r="A49" t="s">
        <v>53</v>
      </c>
      <c r="B49" s="2">
        <v>32081</v>
      </c>
      <c r="C49" s="3">
        <v>9.52</v>
      </c>
      <c r="D49" s="3">
        <v>10.71</v>
      </c>
      <c r="E49" s="3" t="e">
        <v>#N/A</v>
      </c>
      <c r="F49" s="3" t="e">
        <v>#N/A</v>
      </c>
      <c r="G49" s="3" t="e">
        <v>#N/A</v>
      </c>
      <c r="H49" s="3" t="e">
        <v>#N/A</v>
      </c>
      <c r="I49" s="3">
        <v>280.16000000000003</v>
      </c>
      <c r="J49" s="4">
        <v>4.5</v>
      </c>
      <c r="K49">
        <f t="shared" si="0"/>
        <v>25.572862254611106</v>
      </c>
      <c r="L49" s="3">
        <f t="shared" si="1"/>
        <v>5.0199999999999996</v>
      </c>
    </row>
    <row r="50" spans="1:12">
      <c r="A50" t="s">
        <v>54</v>
      </c>
      <c r="B50" s="2">
        <v>32111</v>
      </c>
      <c r="C50" s="3">
        <v>8.86</v>
      </c>
      <c r="D50" s="3">
        <v>10.220000000000001</v>
      </c>
      <c r="E50" s="3" t="e">
        <v>#N/A</v>
      </c>
      <c r="F50" s="3" t="e">
        <v>#N/A</v>
      </c>
      <c r="G50" s="3" t="e">
        <v>#N/A</v>
      </c>
      <c r="H50" s="3" t="e">
        <v>#N/A</v>
      </c>
      <c r="I50" s="3">
        <v>245.01</v>
      </c>
      <c r="J50" s="4">
        <v>4.5</v>
      </c>
      <c r="K50">
        <f t="shared" si="0"/>
        <v>23.429499679763531</v>
      </c>
      <c r="L50" s="3">
        <f t="shared" si="1"/>
        <v>4.3599999999999994</v>
      </c>
    </row>
    <row r="51" spans="1:12">
      <c r="A51" t="s">
        <v>55</v>
      </c>
      <c r="B51" s="2">
        <v>32142</v>
      </c>
      <c r="C51" s="3">
        <v>8.99</v>
      </c>
      <c r="D51" s="3">
        <v>10.25</v>
      </c>
      <c r="E51" s="3" t="e">
        <v>#N/A</v>
      </c>
      <c r="F51" s="3" t="e">
        <v>#N/A</v>
      </c>
      <c r="G51" s="3" t="e">
        <v>#N/A</v>
      </c>
      <c r="H51" s="3" t="e">
        <v>#N/A</v>
      </c>
      <c r="I51" s="3">
        <v>240.96</v>
      </c>
      <c r="J51" s="4">
        <v>4.4000000000000004</v>
      </c>
      <c r="K51">
        <f t="shared" si="0"/>
        <v>21.360219451652895</v>
      </c>
      <c r="L51" s="3">
        <f t="shared" si="1"/>
        <v>4.59</v>
      </c>
    </row>
    <row r="52" spans="1:12">
      <c r="A52" t="s">
        <v>56</v>
      </c>
      <c r="B52" s="2">
        <v>32173</v>
      </c>
      <c r="C52" s="3">
        <v>8.67</v>
      </c>
      <c r="D52" s="3">
        <v>10.02</v>
      </c>
      <c r="E52" s="3" t="e">
        <v>#N/A</v>
      </c>
      <c r="F52" s="3" t="e">
        <v>#N/A</v>
      </c>
      <c r="G52" s="3" t="e">
        <v>#N/A</v>
      </c>
      <c r="H52" s="3" t="e">
        <v>#N/A</v>
      </c>
      <c r="I52" s="3">
        <v>250.48</v>
      </c>
      <c r="J52" s="4">
        <v>4</v>
      </c>
      <c r="K52">
        <f t="shared" si="0"/>
        <v>18.507635026049329</v>
      </c>
      <c r="L52" s="3">
        <f t="shared" si="1"/>
        <v>4.67</v>
      </c>
    </row>
    <row r="53" spans="1:12">
      <c r="A53" t="s">
        <v>57</v>
      </c>
      <c r="B53" s="2">
        <v>32202</v>
      </c>
      <c r="C53" s="3">
        <v>8.2100000000000009</v>
      </c>
      <c r="D53" s="3">
        <v>9.52</v>
      </c>
      <c r="E53" s="3" t="e">
        <v>#N/A</v>
      </c>
      <c r="F53" s="3" t="e">
        <v>#N/A</v>
      </c>
      <c r="G53" s="3" t="e">
        <v>#N/A</v>
      </c>
      <c r="H53" s="3" t="e">
        <v>#N/A</v>
      </c>
      <c r="I53" s="3">
        <v>258.13</v>
      </c>
      <c r="J53" s="4">
        <v>3.9</v>
      </c>
      <c r="K53">
        <f t="shared" si="0"/>
        <v>15.266320261327282</v>
      </c>
      <c r="L53" s="3">
        <f t="shared" si="1"/>
        <v>4.3100000000000005</v>
      </c>
    </row>
    <row r="54" spans="1:12">
      <c r="A54" t="s">
        <v>58</v>
      </c>
      <c r="B54" s="2">
        <v>32233</v>
      </c>
      <c r="C54" s="3">
        <v>8.3699999999999992</v>
      </c>
      <c r="D54" s="3">
        <v>9.5500000000000007</v>
      </c>
      <c r="E54" s="3" t="e">
        <v>#N/A</v>
      </c>
      <c r="F54" s="3" t="e">
        <v>#N/A</v>
      </c>
      <c r="G54" s="3" t="e">
        <v>#N/A</v>
      </c>
      <c r="H54" s="3" t="e">
        <v>#N/A</v>
      </c>
      <c r="I54" s="3">
        <v>265.74</v>
      </c>
      <c r="J54" s="4">
        <v>3.9</v>
      </c>
      <c r="K54">
        <f t="shared" si="0"/>
        <v>12.079793251478833</v>
      </c>
      <c r="L54" s="3">
        <f t="shared" si="1"/>
        <v>4.4699999999999989</v>
      </c>
    </row>
    <row r="55" spans="1:12">
      <c r="A55" t="s">
        <v>59</v>
      </c>
      <c r="B55" s="2">
        <v>32263</v>
      </c>
      <c r="C55" s="3">
        <v>8.7200000000000006</v>
      </c>
      <c r="D55" s="3">
        <v>9.76</v>
      </c>
      <c r="E55" s="3" t="e">
        <v>#N/A</v>
      </c>
      <c r="F55" s="3" t="e">
        <v>#N/A</v>
      </c>
      <c r="G55" s="3" t="e">
        <v>#N/A</v>
      </c>
      <c r="H55" s="3" t="e">
        <v>#N/A</v>
      </c>
      <c r="I55" s="3">
        <v>262.61</v>
      </c>
      <c r="J55" s="4">
        <v>3.9</v>
      </c>
      <c r="K55">
        <f t="shared" si="0"/>
        <v>9.331524026056659</v>
      </c>
      <c r="L55" s="3">
        <f t="shared" si="1"/>
        <v>4.82</v>
      </c>
    </row>
    <row r="56" spans="1:12">
      <c r="A56" t="s">
        <v>60</v>
      </c>
      <c r="B56" s="2">
        <v>32294</v>
      </c>
      <c r="C56" s="3">
        <v>9.09</v>
      </c>
      <c r="D56" s="3">
        <v>10</v>
      </c>
      <c r="E56" s="3" t="e">
        <v>#N/A</v>
      </c>
      <c r="F56" s="3" t="e">
        <v>#N/A</v>
      </c>
      <c r="G56" s="3" t="e">
        <v>#N/A</v>
      </c>
      <c r="H56" s="3" t="e">
        <v>#N/A</v>
      </c>
      <c r="I56" s="3">
        <v>256.12</v>
      </c>
      <c r="J56" s="4">
        <v>3.9</v>
      </c>
      <c r="K56">
        <f t="shared" si="0"/>
        <v>6.4952234869026793</v>
      </c>
      <c r="L56" s="3">
        <f t="shared" si="1"/>
        <v>5.1899999999999995</v>
      </c>
    </row>
    <row r="57" spans="1:12">
      <c r="A57" t="s">
        <v>61</v>
      </c>
      <c r="B57" s="2">
        <v>32324</v>
      </c>
      <c r="C57" s="3">
        <v>8.92</v>
      </c>
      <c r="D57" s="3">
        <v>9.9499999999999993</v>
      </c>
      <c r="E57" s="3" t="e">
        <v>#N/A</v>
      </c>
      <c r="F57" s="3" t="e">
        <v>#N/A</v>
      </c>
      <c r="G57" s="3" t="e">
        <v>#N/A</v>
      </c>
      <c r="H57" s="3" t="e">
        <v>#N/A</v>
      </c>
      <c r="I57" s="3">
        <v>270.68</v>
      </c>
      <c r="J57" s="4">
        <v>4</v>
      </c>
      <c r="K57">
        <f t="shared" si="0"/>
        <v>3.6449090112439464</v>
      </c>
      <c r="L57" s="3">
        <f t="shared" si="1"/>
        <v>4.92</v>
      </c>
    </row>
    <row r="58" spans="1:12">
      <c r="A58" t="s">
        <v>62</v>
      </c>
      <c r="B58" s="2">
        <v>32355</v>
      </c>
      <c r="C58" s="3">
        <v>9.06</v>
      </c>
      <c r="D58" s="3">
        <v>9.99</v>
      </c>
      <c r="E58" s="3" t="e">
        <v>#N/A</v>
      </c>
      <c r="F58" s="3" t="e">
        <v>#N/A</v>
      </c>
      <c r="G58" s="3" t="e">
        <v>#N/A</v>
      </c>
      <c r="H58" s="3" t="e">
        <v>#N/A</v>
      </c>
      <c r="I58" s="3">
        <v>269.05</v>
      </c>
      <c r="J58" s="4">
        <v>4.0999999999999996</v>
      </c>
      <c r="K58">
        <f t="shared" si="0"/>
        <v>0.1443428698323368</v>
      </c>
      <c r="L58" s="3">
        <f t="shared" si="1"/>
        <v>4.9600000000000009</v>
      </c>
    </row>
    <row r="59" spans="1:12">
      <c r="A59" t="s">
        <v>63</v>
      </c>
      <c r="B59" s="2">
        <v>32386</v>
      </c>
      <c r="C59" s="3">
        <v>9.26</v>
      </c>
      <c r="D59" s="3">
        <v>10.119999999999999</v>
      </c>
      <c r="E59" s="3" t="e">
        <v>#N/A</v>
      </c>
      <c r="F59" s="3" t="e">
        <v>#N/A</v>
      </c>
      <c r="G59" s="3" t="e">
        <v>#N/A</v>
      </c>
      <c r="H59" s="3" t="e">
        <v>#N/A</v>
      </c>
      <c r="I59" s="3">
        <v>263.73</v>
      </c>
      <c r="J59" s="4">
        <v>4</v>
      </c>
      <c r="K59">
        <f t="shared" si="0"/>
        <v>-4.3680710867421872</v>
      </c>
      <c r="L59" s="3">
        <f t="shared" si="1"/>
        <v>5.26</v>
      </c>
    </row>
    <row r="60" spans="1:12">
      <c r="A60" t="s">
        <v>64</v>
      </c>
      <c r="B60" s="2">
        <v>32416</v>
      </c>
      <c r="C60" s="3">
        <v>8.98</v>
      </c>
      <c r="D60" s="3">
        <v>9.92</v>
      </c>
      <c r="E60" s="3" t="e">
        <v>#N/A</v>
      </c>
      <c r="F60" s="3" t="e">
        <v>#N/A</v>
      </c>
      <c r="G60" s="3" t="e">
        <v>#N/A</v>
      </c>
      <c r="H60" s="3" t="e">
        <v>#N/A</v>
      </c>
      <c r="I60" s="3">
        <v>267.97000000000003</v>
      </c>
      <c r="J60" s="4">
        <v>4.2</v>
      </c>
      <c r="K60">
        <f t="shared" si="0"/>
        <v>-8.1123441824697657</v>
      </c>
      <c r="L60" s="3">
        <f t="shared" si="1"/>
        <v>4.78</v>
      </c>
    </row>
    <row r="61" spans="1:12">
      <c r="A61" t="s">
        <v>65</v>
      </c>
      <c r="B61" s="2">
        <v>32447</v>
      </c>
      <c r="C61" s="3">
        <v>8.8000000000000007</v>
      </c>
      <c r="D61" s="3">
        <v>9.74</v>
      </c>
      <c r="E61" s="3" t="e">
        <v>#N/A</v>
      </c>
      <c r="F61" s="3" t="e">
        <v>#N/A</v>
      </c>
      <c r="G61" s="3" t="e">
        <v>#N/A</v>
      </c>
      <c r="H61" s="3" t="e">
        <v>#N/A</v>
      </c>
      <c r="I61" s="3">
        <v>277.39999999999998</v>
      </c>
      <c r="J61" s="4">
        <v>4.2</v>
      </c>
      <c r="K61">
        <f t="shared" si="0"/>
        <v>-9.3289271530857754</v>
      </c>
      <c r="L61" s="3">
        <f t="shared" si="1"/>
        <v>4.6000000000000005</v>
      </c>
    </row>
    <row r="62" spans="1:12">
      <c r="A62" t="s">
        <v>66</v>
      </c>
      <c r="B62" s="2">
        <v>32477</v>
      </c>
      <c r="C62" s="3">
        <v>8.9600000000000009</v>
      </c>
      <c r="D62" s="3">
        <v>9.83</v>
      </c>
      <c r="E62" s="3" t="e">
        <v>#N/A</v>
      </c>
      <c r="F62" s="3" t="e">
        <v>#N/A</v>
      </c>
      <c r="G62" s="3" t="e">
        <v>#N/A</v>
      </c>
      <c r="H62" s="3" t="e">
        <v>#N/A</v>
      </c>
      <c r="I62" s="3">
        <v>271.02</v>
      </c>
      <c r="J62" s="4">
        <v>4.2</v>
      </c>
      <c r="K62">
        <f t="shared" si="0"/>
        <v>-8.5728283115241393</v>
      </c>
      <c r="L62" s="3">
        <f t="shared" si="1"/>
        <v>4.7600000000000007</v>
      </c>
    </row>
    <row r="63" spans="1:12">
      <c r="A63" t="s">
        <v>67</v>
      </c>
      <c r="B63" s="2">
        <v>32508</v>
      </c>
      <c r="C63" s="3">
        <v>9.11</v>
      </c>
      <c r="D63" s="3">
        <v>9.92</v>
      </c>
      <c r="E63" s="3" t="e">
        <v>#N/A</v>
      </c>
      <c r="F63" s="3" t="e">
        <v>#N/A</v>
      </c>
      <c r="G63" s="3" t="e">
        <v>#N/A</v>
      </c>
      <c r="H63" s="3" t="e">
        <v>#N/A</v>
      </c>
      <c r="I63" s="3">
        <v>276.51</v>
      </c>
      <c r="J63" s="4">
        <v>4.4000000000000004</v>
      </c>
      <c r="K63">
        <f t="shared" si="0"/>
        <v>-7.3367867819881916</v>
      </c>
      <c r="L63" s="3">
        <f t="shared" si="1"/>
        <v>4.7099999999999991</v>
      </c>
    </row>
    <row r="64" spans="1:12">
      <c r="A64" t="s">
        <v>68</v>
      </c>
      <c r="B64" s="2">
        <v>32539</v>
      </c>
      <c r="C64" s="3">
        <v>9.1</v>
      </c>
      <c r="D64" s="3">
        <v>9.8699999999999992</v>
      </c>
      <c r="E64" s="3" t="e">
        <v>#N/A</v>
      </c>
      <c r="F64" s="3" t="e">
        <v>#N/A</v>
      </c>
      <c r="G64" s="3" t="e">
        <v>#N/A</v>
      </c>
      <c r="H64" s="3" t="e">
        <v>#N/A</v>
      </c>
      <c r="I64" s="3">
        <v>285.41000000000003</v>
      </c>
      <c r="J64" s="4">
        <v>4.7</v>
      </c>
      <c r="K64">
        <f t="shared" si="0"/>
        <v>-5.9385520166630794</v>
      </c>
      <c r="L64" s="3">
        <f t="shared" si="1"/>
        <v>4.3999999999999995</v>
      </c>
    </row>
    <row r="65" spans="1:12">
      <c r="A65" t="s">
        <v>69</v>
      </c>
      <c r="B65" s="2">
        <v>32567</v>
      </c>
      <c r="C65" s="3">
        <v>9.17</v>
      </c>
      <c r="D65" s="3">
        <v>9.9</v>
      </c>
      <c r="E65" s="3" t="e">
        <v>#N/A</v>
      </c>
      <c r="F65" s="3" t="e">
        <v>#N/A</v>
      </c>
      <c r="G65" s="3" t="e">
        <v>#N/A</v>
      </c>
      <c r="H65" s="3" t="e">
        <v>#N/A</v>
      </c>
      <c r="I65" s="3">
        <v>293.38</v>
      </c>
      <c r="J65" s="4">
        <v>4.8</v>
      </c>
      <c r="K65">
        <f t="shared" si="0"/>
        <v>-4.2735394139448051</v>
      </c>
      <c r="L65" s="3">
        <f t="shared" si="1"/>
        <v>4.37</v>
      </c>
    </row>
    <row r="66" spans="1:12">
      <c r="A66" t="s">
        <v>70</v>
      </c>
      <c r="B66" s="2">
        <v>32598</v>
      </c>
      <c r="C66" s="3">
        <v>9.36</v>
      </c>
      <c r="D66" s="3">
        <v>10.08</v>
      </c>
      <c r="E66" s="3" t="e">
        <v>#N/A</v>
      </c>
      <c r="F66" s="3" t="e">
        <v>#N/A</v>
      </c>
      <c r="G66" s="3" t="e">
        <v>#N/A</v>
      </c>
      <c r="H66" s="3" t="e">
        <v>#N/A</v>
      </c>
      <c r="I66" s="3">
        <v>292.70999999999998</v>
      </c>
      <c r="J66" s="4">
        <v>5</v>
      </c>
      <c r="K66">
        <f t="shared" si="0"/>
        <v>-2.7178465609562164</v>
      </c>
      <c r="L66" s="3">
        <f t="shared" si="1"/>
        <v>4.3599999999999994</v>
      </c>
    </row>
    <row r="67" spans="1:12">
      <c r="A67" t="s">
        <v>71</v>
      </c>
      <c r="B67" s="2">
        <v>32628</v>
      </c>
      <c r="C67" s="3">
        <v>9.18</v>
      </c>
      <c r="D67" s="3">
        <v>9.9700000000000006</v>
      </c>
      <c r="E67" s="3" t="e">
        <v>#N/A</v>
      </c>
      <c r="F67" s="3" t="e">
        <v>#N/A</v>
      </c>
      <c r="G67" s="3" t="e">
        <v>#N/A</v>
      </c>
      <c r="H67" s="3" t="e">
        <v>#N/A</v>
      </c>
      <c r="I67" s="3">
        <v>302.58</v>
      </c>
      <c r="J67" s="4">
        <v>5.0999999999999996</v>
      </c>
      <c r="K67">
        <f t="shared" si="0"/>
        <v>-0.75006713011308568</v>
      </c>
      <c r="L67" s="3">
        <f t="shared" si="1"/>
        <v>4.08</v>
      </c>
    </row>
    <row r="68" spans="1:12">
      <c r="A68" t="s">
        <v>72</v>
      </c>
      <c r="B68" s="2">
        <v>32659</v>
      </c>
      <c r="C68" s="3">
        <v>8.86</v>
      </c>
      <c r="D68" s="3">
        <v>9.74</v>
      </c>
      <c r="E68" s="3" t="e">
        <v>#N/A</v>
      </c>
      <c r="F68" s="3" t="e">
        <v>#N/A</v>
      </c>
      <c r="G68" s="3" t="e">
        <v>#N/A</v>
      </c>
      <c r="H68" s="3" t="e">
        <v>#N/A</v>
      </c>
      <c r="I68" s="3">
        <v>313.93</v>
      </c>
      <c r="J68" s="4">
        <v>5.4</v>
      </c>
      <c r="K68">
        <f t="shared" si="0"/>
        <v>1.9787868743785131</v>
      </c>
      <c r="L68" s="3">
        <f t="shared" si="1"/>
        <v>3.4599999999999991</v>
      </c>
    </row>
    <row r="69" spans="1:12">
      <c r="A69" t="s">
        <v>73</v>
      </c>
      <c r="B69" s="2">
        <v>32689</v>
      </c>
      <c r="C69" s="3">
        <v>8.2799999999999994</v>
      </c>
      <c r="D69" s="3">
        <v>9.25</v>
      </c>
      <c r="E69" s="3" t="e">
        <v>#N/A</v>
      </c>
      <c r="F69" s="3" t="e">
        <v>#N/A</v>
      </c>
      <c r="G69" s="3" t="e">
        <v>#N/A</v>
      </c>
      <c r="H69" s="3" t="e">
        <v>#N/A</v>
      </c>
      <c r="I69" s="3">
        <v>323.73</v>
      </c>
      <c r="J69" s="4">
        <v>5.2</v>
      </c>
      <c r="K69">
        <f t="shared" si="0"/>
        <v>4.5444038929440378</v>
      </c>
      <c r="L69" s="3">
        <f t="shared" si="1"/>
        <v>3.0799999999999992</v>
      </c>
    </row>
    <row r="70" spans="1:12">
      <c r="A70" t="s">
        <v>74</v>
      </c>
      <c r="B70" s="2">
        <v>32720</v>
      </c>
      <c r="C70" s="3">
        <v>8.02</v>
      </c>
      <c r="D70" s="3">
        <v>8.9600000000000009</v>
      </c>
      <c r="E70" s="3" t="e">
        <v>#N/A</v>
      </c>
      <c r="F70" s="3" t="e">
        <v>#N/A</v>
      </c>
      <c r="G70" s="3" t="e">
        <v>#N/A</v>
      </c>
      <c r="H70" s="3" t="e">
        <v>#N/A</v>
      </c>
      <c r="I70" s="3">
        <v>331.92</v>
      </c>
      <c r="J70" s="4">
        <v>5</v>
      </c>
      <c r="K70">
        <f t="shared" si="0"/>
        <v>7.8020671643629802</v>
      </c>
      <c r="L70" s="3">
        <f t="shared" si="1"/>
        <v>3.0199999999999996</v>
      </c>
    </row>
    <row r="71" spans="1:12">
      <c r="A71" t="s">
        <v>75</v>
      </c>
      <c r="B71" s="2">
        <v>32751</v>
      </c>
      <c r="C71" s="3">
        <v>8.11</v>
      </c>
      <c r="D71" s="3">
        <v>8.9700000000000006</v>
      </c>
      <c r="E71" s="3" t="e">
        <v>#N/A</v>
      </c>
      <c r="F71" s="3" t="e">
        <v>#N/A</v>
      </c>
      <c r="G71" s="3" t="e">
        <v>#N/A</v>
      </c>
      <c r="H71" s="3" t="e">
        <v>#N/A</v>
      </c>
      <c r="I71" s="3">
        <v>346.61</v>
      </c>
      <c r="J71" s="4">
        <v>4.7</v>
      </c>
      <c r="K71">
        <f t="shared" si="0"/>
        <v>12.631195129081242</v>
      </c>
      <c r="L71" s="3">
        <f t="shared" si="1"/>
        <v>3.4099999999999993</v>
      </c>
    </row>
    <row r="72" spans="1:12">
      <c r="A72" t="s">
        <v>76</v>
      </c>
      <c r="B72" s="2">
        <v>32781</v>
      </c>
      <c r="C72" s="3">
        <v>8.19</v>
      </c>
      <c r="D72" s="3">
        <v>9.08</v>
      </c>
      <c r="E72" s="3" t="e">
        <v>#N/A</v>
      </c>
      <c r="F72" s="3" t="e">
        <v>#N/A</v>
      </c>
      <c r="G72" s="3" t="e">
        <v>#N/A</v>
      </c>
      <c r="H72" s="3" t="e">
        <v>#N/A</v>
      </c>
      <c r="I72" s="3">
        <v>347.5</v>
      </c>
      <c r="J72" s="4">
        <v>4.3</v>
      </c>
      <c r="K72">
        <f t="shared" si="0"/>
        <v>16.995246978253608</v>
      </c>
      <c r="L72" s="3">
        <f t="shared" si="1"/>
        <v>3.8899999999999997</v>
      </c>
    </row>
    <row r="73" spans="1:12">
      <c r="A73" t="s">
        <v>77</v>
      </c>
      <c r="B73" s="2">
        <v>32812</v>
      </c>
      <c r="C73" s="3">
        <v>8.01</v>
      </c>
      <c r="D73" s="3">
        <v>8.9600000000000009</v>
      </c>
      <c r="E73" s="3" t="e">
        <v>#N/A</v>
      </c>
      <c r="F73" s="3" t="e">
        <v>#N/A</v>
      </c>
      <c r="G73" s="3" t="e">
        <v>#N/A</v>
      </c>
      <c r="H73" s="3" t="e">
        <v>#N/A</v>
      </c>
      <c r="I73" s="3">
        <v>347.4</v>
      </c>
      <c r="J73" s="4">
        <v>4.5</v>
      </c>
      <c r="K73">
        <f t="shared" si="0"/>
        <v>19.336419555737439</v>
      </c>
      <c r="L73" s="3">
        <f t="shared" si="1"/>
        <v>3.51</v>
      </c>
    </row>
    <row r="74" spans="1:12">
      <c r="A74" t="s">
        <v>78</v>
      </c>
      <c r="B74" s="2">
        <v>32842</v>
      </c>
      <c r="C74" s="3">
        <v>7.87</v>
      </c>
      <c r="D74" s="3">
        <v>8.8800000000000008</v>
      </c>
      <c r="E74" s="3" t="e">
        <v>#N/A</v>
      </c>
      <c r="F74" s="3" t="e">
        <v>#N/A</v>
      </c>
      <c r="G74" s="3" t="e">
        <v>#N/A</v>
      </c>
      <c r="H74" s="3" t="e">
        <v>#N/A</v>
      </c>
      <c r="I74" s="3">
        <v>340.22</v>
      </c>
      <c r="J74" s="4">
        <v>4.7</v>
      </c>
      <c r="K74">
        <f t="shared" si="0"/>
        <v>20.546372891889053</v>
      </c>
      <c r="L74" s="3">
        <f t="shared" si="1"/>
        <v>3.17</v>
      </c>
    </row>
    <row r="75" spans="1:12">
      <c r="A75" t="s">
        <v>79</v>
      </c>
      <c r="B75" s="2">
        <v>32873</v>
      </c>
      <c r="C75" s="3">
        <v>7.84</v>
      </c>
      <c r="D75" s="3">
        <v>8.93</v>
      </c>
      <c r="E75" s="3" t="e">
        <v>#N/A</v>
      </c>
      <c r="F75" s="3" t="e">
        <v>#N/A</v>
      </c>
      <c r="G75" s="3" t="e">
        <v>#N/A</v>
      </c>
      <c r="H75" s="3" t="e">
        <v>#N/A</v>
      </c>
      <c r="I75" s="3">
        <v>348.57</v>
      </c>
      <c r="J75" s="4">
        <v>4.5999999999999996</v>
      </c>
      <c r="K75">
        <f t="shared" si="0"/>
        <v>21.462074846995094</v>
      </c>
      <c r="L75" s="3">
        <f t="shared" si="1"/>
        <v>3.24</v>
      </c>
    </row>
    <row r="76" spans="1:12">
      <c r="A76" t="s">
        <v>80</v>
      </c>
      <c r="B76" s="2">
        <v>32904</v>
      </c>
      <c r="C76" s="3">
        <v>8.2100000000000009</v>
      </c>
      <c r="D76" s="3">
        <v>9.2100000000000009</v>
      </c>
      <c r="E76" s="3" t="e">
        <v>#N/A</v>
      </c>
      <c r="F76" s="3" t="e">
        <v>#N/A</v>
      </c>
      <c r="G76" s="3" t="e">
        <v>#N/A</v>
      </c>
      <c r="H76" s="3" t="e">
        <v>#N/A</v>
      </c>
      <c r="I76" s="3">
        <v>339.97</v>
      </c>
      <c r="J76" s="4">
        <v>5.2</v>
      </c>
      <c r="K76">
        <f t="shared" si="0"/>
        <v>21.838374628221978</v>
      </c>
      <c r="L76" s="3">
        <f t="shared" si="1"/>
        <v>3.0100000000000007</v>
      </c>
    </row>
    <row r="77" spans="1:12">
      <c r="A77" t="s">
        <v>81</v>
      </c>
      <c r="B77" s="2">
        <v>32932</v>
      </c>
      <c r="C77" s="3">
        <v>8.4700000000000006</v>
      </c>
      <c r="D77" s="3">
        <v>9.4700000000000006</v>
      </c>
      <c r="E77" s="3" t="e">
        <v>#N/A</v>
      </c>
      <c r="F77" s="3" t="e">
        <v>#N/A</v>
      </c>
      <c r="G77" s="3" t="e">
        <v>#N/A</v>
      </c>
      <c r="H77" s="3" t="e">
        <v>#N/A</v>
      </c>
      <c r="I77" s="3">
        <v>330.45</v>
      </c>
      <c r="J77" s="4">
        <v>5.3</v>
      </c>
      <c r="K77">
        <f t="shared" si="0"/>
        <v>21.658046029905332</v>
      </c>
      <c r="L77" s="3">
        <f t="shared" si="1"/>
        <v>3.1700000000000008</v>
      </c>
    </row>
    <row r="78" spans="1:12">
      <c r="A78" t="s">
        <v>82</v>
      </c>
      <c r="B78" s="2">
        <v>32963</v>
      </c>
      <c r="C78" s="3">
        <v>8.59</v>
      </c>
      <c r="D78" s="3">
        <v>9.49</v>
      </c>
      <c r="E78" s="3" t="e">
        <v>#N/A</v>
      </c>
      <c r="F78" s="3" t="e">
        <v>#N/A</v>
      </c>
      <c r="G78" s="3" t="e">
        <v>#N/A</v>
      </c>
      <c r="H78" s="3" t="e">
        <v>#N/A</v>
      </c>
      <c r="I78" s="3">
        <v>338.47</v>
      </c>
      <c r="J78" s="4">
        <v>5.2</v>
      </c>
      <c r="K78">
        <f t="shared" si="0"/>
        <v>22.052035696573057</v>
      </c>
      <c r="L78" s="3">
        <f t="shared" si="1"/>
        <v>3.3899999999999997</v>
      </c>
    </row>
    <row r="79" spans="1:12">
      <c r="A79" t="s">
        <v>83</v>
      </c>
      <c r="B79" s="2">
        <v>32993</v>
      </c>
      <c r="C79" s="3">
        <v>8.7899999999999991</v>
      </c>
      <c r="D79" s="3">
        <v>9.64</v>
      </c>
      <c r="E79" s="3" t="e">
        <v>#N/A</v>
      </c>
      <c r="F79" s="3" t="e">
        <v>#N/A</v>
      </c>
      <c r="G79" s="3" t="e">
        <v>#N/A</v>
      </c>
      <c r="H79" s="3" t="e">
        <v>#N/A</v>
      </c>
      <c r="I79" s="3">
        <v>338.18</v>
      </c>
      <c r="J79" s="4">
        <v>4.7</v>
      </c>
      <c r="K79">
        <f t="shared" si="0"/>
        <v>21.655704391323184</v>
      </c>
      <c r="L79" s="3">
        <f t="shared" si="1"/>
        <v>4.089999999999999</v>
      </c>
    </row>
    <row r="80" spans="1:12">
      <c r="A80" t="s">
        <v>84</v>
      </c>
      <c r="B80" s="2">
        <v>33024</v>
      </c>
      <c r="C80" s="3">
        <v>8.76</v>
      </c>
      <c r="D80" s="3">
        <v>9.6199999999999992</v>
      </c>
      <c r="E80" s="3" t="e">
        <v>#N/A</v>
      </c>
      <c r="F80" s="3" t="e">
        <v>#N/A</v>
      </c>
      <c r="G80" s="3" t="e">
        <v>#N/A</v>
      </c>
      <c r="H80" s="3" t="e">
        <v>#N/A</v>
      </c>
      <c r="I80" s="3">
        <v>350.25</v>
      </c>
      <c r="J80" s="4">
        <v>4.4000000000000004</v>
      </c>
      <c r="K80">
        <f t="shared" si="0"/>
        <v>20.650815365932207</v>
      </c>
      <c r="L80" s="3">
        <f t="shared" ref="L80:L143" si="2">C80-J80</f>
        <v>4.3599999999999994</v>
      </c>
    </row>
    <row r="81" spans="1:12">
      <c r="A81" t="s">
        <v>85</v>
      </c>
      <c r="B81" s="2">
        <v>33054</v>
      </c>
      <c r="C81" s="3">
        <v>8.48</v>
      </c>
      <c r="D81" s="3">
        <v>9.4</v>
      </c>
      <c r="E81" s="3" t="e">
        <v>#N/A</v>
      </c>
      <c r="F81" s="3" t="e">
        <v>#N/A</v>
      </c>
      <c r="G81" s="3" t="e">
        <v>#N/A</v>
      </c>
      <c r="H81" s="3" t="e">
        <v>#N/A</v>
      </c>
      <c r="I81" s="3">
        <v>360.39</v>
      </c>
      <c r="J81" s="4">
        <v>4.7</v>
      </c>
      <c r="K81">
        <f t="shared" si="0"/>
        <v>19.855298450582094</v>
      </c>
      <c r="L81" s="3">
        <f t="shared" si="2"/>
        <v>3.7800000000000002</v>
      </c>
    </row>
    <row r="82" spans="1:12">
      <c r="A82" t="s">
        <v>86</v>
      </c>
      <c r="B82" s="2">
        <v>33085</v>
      </c>
      <c r="C82" s="3">
        <v>8.4700000000000006</v>
      </c>
      <c r="D82" s="3">
        <v>9.42</v>
      </c>
      <c r="E82" s="3" t="e">
        <v>#N/A</v>
      </c>
      <c r="F82" s="3" t="e">
        <v>#N/A</v>
      </c>
      <c r="G82" s="3" t="e">
        <v>#N/A</v>
      </c>
      <c r="H82" s="3" t="e">
        <v>#N/A</v>
      </c>
      <c r="I82" s="3">
        <v>360.03</v>
      </c>
      <c r="J82" s="4">
        <v>4.8</v>
      </c>
      <c r="K82">
        <f t="shared" si="0"/>
        <v>18.505609535209899</v>
      </c>
      <c r="L82" s="3">
        <f t="shared" si="2"/>
        <v>3.6700000000000008</v>
      </c>
    </row>
    <row r="83" spans="1:12">
      <c r="A83" t="s">
        <v>87</v>
      </c>
      <c r="B83" s="2">
        <v>33116</v>
      </c>
      <c r="C83" s="3">
        <v>8.75</v>
      </c>
      <c r="D83" s="3">
        <v>9.6199999999999992</v>
      </c>
      <c r="E83" s="3" t="e">
        <v>#N/A</v>
      </c>
      <c r="F83" s="3" t="e">
        <v>#N/A</v>
      </c>
      <c r="G83" s="3" t="e">
        <v>#N/A</v>
      </c>
      <c r="H83" s="3" t="e">
        <v>#N/A</v>
      </c>
      <c r="I83" s="3">
        <v>330.75</v>
      </c>
      <c r="J83" s="4">
        <v>5.6</v>
      </c>
      <c r="K83">
        <f t="shared" si="0"/>
        <v>15.321907696257764</v>
      </c>
      <c r="L83" s="3">
        <f t="shared" si="2"/>
        <v>3.1500000000000004</v>
      </c>
    </row>
    <row r="84" spans="1:12">
      <c r="A84" t="s">
        <v>88</v>
      </c>
      <c r="B84" s="2">
        <v>33146</v>
      </c>
      <c r="C84" s="3">
        <v>8.89</v>
      </c>
      <c r="D84" s="3">
        <v>9.76</v>
      </c>
      <c r="E84" s="3" t="e">
        <v>#N/A</v>
      </c>
      <c r="F84" s="3" t="e">
        <v>#N/A</v>
      </c>
      <c r="G84" s="3" t="e">
        <v>#N/A</v>
      </c>
      <c r="H84" s="3" t="e">
        <v>#N/A</v>
      </c>
      <c r="I84" s="3">
        <v>315.41000000000003</v>
      </c>
      <c r="J84" s="4">
        <v>6.2</v>
      </c>
      <c r="K84">
        <f t="shared" si="0"/>
        <v>11.941736969994832</v>
      </c>
      <c r="L84" s="3">
        <f t="shared" si="2"/>
        <v>2.6900000000000004</v>
      </c>
    </row>
    <row r="85" spans="1:12">
      <c r="A85" t="s">
        <v>89</v>
      </c>
      <c r="B85" s="2">
        <v>33177</v>
      </c>
      <c r="C85" s="3">
        <v>8.7200000000000006</v>
      </c>
      <c r="D85" s="3">
        <v>9.84</v>
      </c>
      <c r="E85" s="3" t="e">
        <v>#N/A</v>
      </c>
      <c r="F85" s="3" t="e">
        <v>#N/A</v>
      </c>
      <c r="G85" s="3" t="e">
        <v>#N/A</v>
      </c>
      <c r="H85" s="3" t="e">
        <v>#N/A</v>
      </c>
      <c r="I85" s="3">
        <v>307.12</v>
      </c>
      <c r="J85" s="4">
        <v>6.3</v>
      </c>
      <c r="K85">
        <f t="shared" si="0"/>
        <v>8.7633616417070357</v>
      </c>
      <c r="L85" s="3">
        <f t="shared" si="2"/>
        <v>2.4200000000000008</v>
      </c>
    </row>
    <row r="86" spans="1:12">
      <c r="A86" t="s">
        <v>90</v>
      </c>
      <c r="B86" s="2">
        <v>33207</v>
      </c>
      <c r="C86" s="3">
        <v>8.39</v>
      </c>
      <c r="D86" s="3">
        <v>9.74</v>
      </c>
      <c r="E86" s="3" t="e">
        <v>#N/A</v>
      </c>
      <c r="F86" s="3" t="e">
        <v>#N/A</v>
      </c>
      <c r="G86" s="3" t="e">
        <v>#N/A</v>
      </c>
      <c r="H86" s="3" t="e">
        <v>#N/A</v>
      </c>
      <c r="I86" s="3">
        <v>315.29000000000002</v>
      </c>
      <c r="J86" s="4">
        <v>6.3</v>
      </c>
      <c r="K86">
        <f t="shared" si="0"/>
        <v>6.1279886372602954</v>
      </c>
      <c r="L86" s="3">
        <f t="shared" si="2"/>
        <v>2.0900000000000007</v>
      </c>
    </row>
    <row r="87" spans="1:12">
      <c r="A87" t="s">
        <v>91</v>
      </c>
      <c r="B87" s="2">
        <v>33238</v>
      </c>
      <c r="C87" s="3">
        <v>8.08</v>
      </c>
      <c r="D87" s="3">
        <v>9.52</v>
      </c>
      <c r="E87" s="3" t="e">
        <v>#N/A</v>
      </c>
      <c r="F87" s="3" t="e">
        <v>#N/A</v>
      </c>
      <c r="G87" s="3" t="e">
        <v>#N/A</v>
      </c>
      <c r="H87" s="3" t="e">
        <v>#N/A</v>
      </c>
      <c r="I87" s="3">
        <v>328.75</v>
      </c>
      <c r="J87" s="4">
        <v>6.1</v>
      </c>
      <c r="K87">
        <f t="shared" si="0"/>
        <v>3.6422678602773262</v>
      </c>
      <c r="L87" s="3">
        <f t="shared" si="2"/>
        <v>1.9800000000000004</v>
      </c>
    </row>
    <row r="88" spans="1:12">
      <c r="A88" t="s">
        <v>92</v>
      </c>
      <c r="B88" s="2">
        <v>33269</v>
      </c>
      <c r="C88" s="3">
        <v>8.09</v>
      </c>
      <c r="D88" s="3">
        <v>9.48</v>
      </c>
      <c r="E88" s="3" t="e">
        <v>#N/A</v>
      </c>
      <c r="F88" s="3" t="e">
        <v>#N/A</v>
      </c>
      <c r="G88" s="3" t="e">
        <v>#N/A</v>
      </c>
      <c r="H88" s="3" t="e">
        <v>#N/A</v>
      </c>
      <c r="I88" s="3">
        <v>325.49</v>
      </c>
      <c r="J88" s="4">
        <v>5.7</v>
      </c>
      <c r="K88">
        <f t="shared" si="0"/>
        <v>1.8342785578283838</v>
      </c>
      <c r="L88" s="3">
        <f t="shared" si="2"/>
        <v>2.3899999999999997</v>
      </c>
    </row>
    <row r="89" spans="1:12">
      <c r="A89" t="s">
        <v>93</v>
      </c>
      <c r="B89" s="2">
        <v>33297</v>
      </c>
      <c r="C89" s="3">
        <v>7.85</v>
      </c>
      <c r="D89" s="3">
        <v>9.24</v>
      </c>
      <c r="E89" s="3" t="e">
        <v>#N/A</v>
      </c>
      <c r="F89" s="3" t="e">
        <v>#N/A</v>
      </c>
      <c r="G89" s="3" t="e">
        <v>#N/A</v>
      </c>
      <c r="H89" s="3" t="e">
        <v>#N/A</v>
      </c>
      <c r="I89" s="3">
        <v>362.26</v>
      </c>
      <c r="J89" s="4">
        <v>5.3</v>
      </c>
      <c r="K89">
        <f t="shared" si="0"/>
        <v>1.6844908323855767</v>
      </c>
      <c r="L89" s="3">
        <f t="shared" si="2"/>
        <v>2.5499999999999998</v>
      </c>
    </row>
    <row r="90" spans="1:12">
      <c r="A90" t="s">
        <v>94</v>
      </c>
      <c r="B90" s="2">
        <v>33328</v>
      </c>
      <c r="C90" s="3">
        <v>8.11</v>
      </c>
      <c r="D90" s="3">
        <v>9.2899999999999991</v>
      </c>
      <c r="E90" s="3" t="e">
        <v>#N/A</v>
      </c>
      <c r="F90" s="3" t="e">
        <v>#N/A</v>
      </c>
      <c r="G90" s="3" t="e">
        <v>#N/A</v>
      </c>
      <c r="H90" s="3" t="e">
        <v>#N/A</v>
      </c>
      <c r="I90" s="3">
        <v>372.28</v>
      </c>
      <c r="J90" s="4">
        <v>4.9000000000000004</v>
      </c>
      <c r="K90">
        <f t="shared" si="0"/>
        <v>1.36737008737704</v>
      </c>
      <c r="L90" s="3">
        <f t="shared" si="2"/>
        <v>3.2099999999999991</v>
      </c>
    </row>
    <row r="91" spans="1:12">
      <c r="A91" t="s">
        <v>95</v>
      </c>
      <c r="B91" s="2">
        <v>33358</v>
      </c>
      <c r="C91" s="3">
        <v>8.0399999999999991</v>
      </c>
      <c r="D91" s="3">
        <v>9.15</v>
      </c>
      <c r="E91" s="3" t="e">
        <v>#N/A</v>
      </c>
      <c r="F91" s="3" t="e">
        <v>#N/A</v>
      </c>
      <c r="G91" s="3" t="e">
        <v>#N/A</v>
      </c>
      <c r="H91" s="3" t="e">
        <v>#N/A</v>
      </c>
      <c r="I91" s="3">
        <v>379.68</v>
      </c>
      <c r="J91" s="4">
        <v>4.9000000000000004</v>
      </c>
      <c r="K91">
        <f t="shared" si="0"/>
        <v>1.5011304809795289</v>
      </c>
      <c r="L91" s="3">
        <f t="shared" si="2"/>
        <v>3.1399999999999988</v>
      </c>
    </row>
    <row r="92" spans="1:12">
      <c r="A92" t="s">
        <v>96</v>
      </c>
      <c r="B92" s="2">
        <v>33389</v>
      </c>
      <c r="C92" s="3">
        <v>8.07</v>
      </c>
      <c r="D92" s="3">
        <v>9.15</v>
      </c>
      <c r="E92" s="3" t="e">
        <v>#N/A</v>
      </c>
      <c r="F92" s="3" t="e">
        <v>#N/A</v>
      </c>
      <c r="G92" s="3" t="e">
        <v>#N/A</v>
      </c>
      <c r="H92" s="3" t="e">
        <v>#N/A</v>
      </c>
      <c r="I92" s="3">
        <v>377.99</v>
      </c>
      <c r="J92" s="4">
        <v>5</v>
      </c>
      <c r="K92">
        <f t="shared" ref="K92:K155" si="3">(AVERAGE(I81:I92)/AVERAGE(I69:I80)-1)*100</f>
        <v>1.2776524697118097</v>
      </c>
      <c r="L92" s="3">
        <f t="shared" si="2"/>
        <v>3.0700000000000003</v>
      </c>
    </row>
    <row r="93" spans="1:12">
      <c r="A93" t="s">
        <v>97</v>
      </c>
      <c r="B93" s="2">
        <v>33419</v>
      </c>
      <c r="C93" s="3">
        <v>8.2799999999999994</v>
      </c>
      <c r="D93" s="3">
        <v>9.25</v>
      </c>
      <c r="E93" s="3" t="e">
        <v>#N/A</v>
      </c>
      <c r="F93" s="3" t="e">
        <v>#N/A</v>
      </c>
      <c r="G93" s="3" t="e">
        <v>#N/A</v>
      </c>
      <c r="H93" s="3" t="e">
        <v>#N/A</v>
      </c>
      <c r="I93" s="3">
        <v>378.29</v>
      </c>
      <c r="J93" s="4">
        <v>4.7</v>
      </c>
      <c r="K93">
        <f t="shared" si="3"/>
        <v>0.81093610813778305</v>
      </c>
      <c r="L93" s="3">
        <f t="shared" si="2"/>
        <v>3.5799999999999992</v>
      </c>
    </row>
    <row r="94" spans="1:12">
      <c r="A94" t="s">
        <v>98</v>
      </c>
      <c r="B94" s="2">
        <v>33450</v>
      </c>
      <c r="C94" s="3">
        <v>8.27</v>
      </c>
      <c r="D94" s="3">
        <v>9.27</v>
      </c>
      <c r="E94" s="3" t="e">
        <v>#N/A</v>
      </c>
      <c r="F94" s="3" t="e">
        <v>#N/A</v>
      </c>
      <c r="G94" s="3" t="e">
        <v>#N/A</v>
      </c>
      <c r="H94" s="3" t="e">
        <v>#N/A</v>
      </c>
      <c r="I94" s="3">
        <v>380.23</v>
      </c>
      <c r="J94" s="4">
        <v>4.4000000000000004</v>
      </c>
      <c r="K94">
        <f t="shared" si="3"/>
        <v>0.61474817022020289</v>
      </c>
      <c r="L94" s="3">
        <f t="shared" si="2"/>
        <v>3.8699999999999992</v>
      </c>
    </row>
    <row r="95" spans="1:12">
      <c r="A95" t="s">
        <v>99</v>
      </c>
      <c r="B95" s="2">
        <v>33481</v>
      </c>
      <c r="C95" s="3">
        <v>7.9</v>
      </c>
      <c r="D95" s="3">
        <v>8.99</v>
      </c>
      <c r="E95" s="3" t="e">
        <v>#N/A</v>
      </c>
      <c r="F95" s="3" t="e">
        <v>#N/A</v>
      </c>
      <c r="G95" s="3" t="e">
        <v>#N/A</v>
      </c>
      <c r="H95" s="3" t="e">
        <v>#N/A</v>
      </c>
      <c r="I95" s="3">
        <v>389.4</v>
      </c>
      <c r="J95" s="4">
        <v>3.8</v>
      </c>
      <c r="K95">
        <f t="shared" si="3"/>
        <v>2.4202721081850287</v>
      </c>
      <c r="L95" s="3">
        <f t="shared" si="2"/>
        <v>4.1000000000000005</v>
      </c>
    </row>
    <row r="96" spans="1:12">
      <c r="A96" t="s">
        <v>100</v>
      </c>
      <c r="B96" s="2">
        <v>33511</v>
      </c>
      <c r="C96" s="3">
        <v>7.65</v>
      </c>
      <c r="D96" s="3">
        <v>8.77</v>
      </c>
      <c r="E96" s="3" t="e">
        <v>#N/A</v>
      </c>
      <c r="F96" s="3" t="e">
        <v>#N/A</v>
      </c>
      <c r="G96" s="3" t="e">
        <v>#N/A</v>
      </c>
      <c r="H96" s="3" t="e">
        <v>#N/A</v>
      </c>
      <c r="I96" s="3">
        <v>387.2</v>
      </c>
      <c r="J96" s="4">
        <v>3.4</v>
      </c>
      <c r="K96">
        <f t="shared" si="3"/>
        <v>4.9728176698560222</v>
      </c>
      <c r="L96" s="3">
        <f t="shared" si="2"/>
        <v>4.25</v>
      </c>
    </row>
    <row r="97" spans="1:12">
      <c r="A97" t="s">
        <v>101</v>
      </c>
      <c r="B97" s="2">
        <v>33542</v>
      </c>
      <c r="C97" s="3">
        <v>7.53</v>
      </c>
      <c r="D97" s="3">
        <v>8.6199999999999992</v>
      </c>
      <c r="E97" s="3" t="e">
        <v>#N/A</v>
      </c>
      <c r="F97" s="3" t="e">
        <v>#N/A</v>
      </c>
      <c r="G97" s="3" t="e">
        <v>#N/A</v>
      </c>
      <c r="H97" s="3" t="e">
        <v>#N/A</v>
      </c>
      <c r="I97" s="3">
        <v>386.88</v>
      </c>
      <c r="J97" s="4">
        <v>2.9</v>
      </c>
      <c r="K97">
        <f t="shared" si="3"/>
        <v>7.9789448274673047</v>
      </c>
      <c r="L97" s="3">
        <f t="shared" si="2"/>
        <v>4.6300000000000008</v>
      </c>
    </row>
    <row r="98" spans="1:12">
      <c r="A98" t="s">
        <v>102</v>
      </c>
      <c r="B98" s="2">
        <v>33572</v>
      </c>
      <c r="C98" s="3">
        <v>7.42</v>
      </c>
      <c r="D98" s="3">
        <v>8.57</v>
      </c>
      <c r="E98" s="3" t="e">
        <v>#N/A</v>
      </c>
      <c r="F98" s="3" t="e">
        <v>#N/A</v>
      </c>
      <c r="G98" s="3" t="e">
        <v>#N/A</v>
      </c>
      <c r="H98" s="3" t="e">
        <v>#N/A</v>
      </c>
      <c r="I98" s="3">
        <v>385.92</v>
      </c>
      <c r="J98" s="4">
        <v>3</v>
      </c>
      <c r="K98">
        <f t="shared" si="3"/>
        <v>10.396591720199844</v>
      </c>
      <c r="L98" s="3">
        <f t="shared" si="2"/>
        <v>4.42</v>
      </c>
    </row>
    <row r="99" spans="1:12">
      <c r="A99" t="s">
        <v>103</v>
      </c>
      <c r="B99" s="2">
        <v>33603</v>
      </c>
      <c r="C99" s="3">
        <v>7.09</v>
      </c>
      <c r="D99" s="3">
        <v>8.25</v>
      </c>
      <c r="E99" s="3" t="e">
        <v>#N/A</v>
      </c>
      <c r="F99" s="3" t="e">
        <v>#N/A</v>
      </c>
      <c r="G99" s="3" t="e">
        <v>#N/A</v>
      </c>
      <c r="H99" s="3" t="e">
        <v>#N/A</v>
      </c>
      <c r="I99" s="3">
        <v>388.51</v>
      </c>
      <c r="J99" s="4">
        <v>3.1</v>
      </c>
      <c r="K99">
        <f t="shared" si="3"/>
        <v>12.429951233605486</v>
      </c>
      <c r="L99" s="3">
        <f t="shared" si="2"/>
        <v>3.9899999999999998</v>
      </c>
    </row>
    <row r="100" spans="1:12">
      <c r="A100" t="s">
        <v>104</v>
      </c>
      <c r="B100" s="2">
        <v>33634</v>
      </c>
      <c r="C100" s="3">
        <v>7.03</v>
      </c>
      <c r="D100" s="3">
        <v>8.1</v>
      </c>
      <c r="E100" s="3" t="e">
        <v>#N/A</v>
      </c>
      <c r="F100" s="3" t="e">
        <v>#N/A</v>
      </c>
      <c r="G100" s="3" t="e">
        <v>#N/A</v>
      </c>
      <c r="H100" s="3" t="e">
        <v>#N/A</v>
      </c>
      <c r="I100" s="3">
        <v>416.08</v>
      </c>
      <c r="J100" s="4">
        <v>2.6</v>
      </c>
      <c r="K100">
        <f t="shared" si="3"/>
        <v>15.101310310005056</v>
      </c>
      <c r="L100" s="3">
        <f t="shared" si="2"/>
        <v>4.43</v>
      </c>
    </row>
    <row r="101" spans="1:12">
      <c r="A101" t="s">
        <v>105</v>
      </c>
      <c r="B101" s="2">
        <v>33663</v>
      </c>
      <c r="C101" s="3">
        <v>7.34</v>
      </c>
      <c r="D101" s="3">
        <v>8.3800000000000008</v>
      </c>
      <c r="E101" s="3" t="e">
        <v>#N/A</v>
      </c>
      <c r="F101" s="3" t="e">
        <v>#N/A</v>
      </c>
      <c r="G101" s="3" t="e">
        <v>#N/A</v>
      </c>
      <c r="H101" s="3" t="e">
        <v>#N/A</v>
      </c>
      <c r="I101" s="3">
        <v>412.56</v>
      </c>
      <c r="J101" s="4">
        <v>2.8</v>
      </c>
      <c r="K101">
        <f t="shared" si="3"/>
        <v>15.440718779681539</v>
      </c>
      <c r="L101" s="3">
        <f t="shared" si="2"/>
        <v>4.54</v>
      </c>
    </row>
    <row r="102" spans="1:12">
      <c r="A102" t="s">
        <v>106</v>
      </c>
      <c r="B102" s="2">
        <v>33694</v>
      </c>
      <c r="C102" s="3">
        <v>7.54</v>
      </c>
      <c r="D102" s="3">
        <v>8.52</v>
      </c>
      <c r="E102" s="3" t="e">
        <v>#N/A</v>
      </c>
      <c r="F102" s="3" t="e">
        <v>#N/A</v>
      </c>
      <c r="G102" s="3" t="e">
        <v>#N/A</v>
      </c>
      <c r="H102" s="3" t="e">
        <v>#N/A</v>
      </c>
      <c r="I102" s="3">
        <v>407.36</v>
      </c>
      <c r="J102" s="4">
        <v>3.2</v>
      </c>
      <c r="K102">
        <f t="shared" si="3"/>
        <v>15.3435640155428</v>
      </c>
      <c r="L102" s="3">
        <f t="shared" si="2"/>
        <v>4.34</v>
      </c>
    </row>
    <row r="103" spans="1:12">
      <c r="A103" t="s">
        <v>107</v>
      </c>
      <c r="B103" s="2">
        <v>33724</v>
      </c>
      <c r="C103" s="3">
        <v>7.48</v>
      </c>
      <c r="D103" s="3">
        <v>8.4600000000000009</v>
      </c>
      <c r="E103" s="3" t="e">
        <v>#N/A</v>
      </c>
      <c r="F103" s="3" t="e">
        <v>#N/A</v>
      </c>
      <c r="G103" s="3" t="e">
        <v>#N/A</v>
      </c>
      <c r="H103" s="3" t="e">
        <v>#N/A</v>
      </c>
      <c r="I103" s="3">
        <v>407.41</v>
      </c>
      <c r="J103" s="4">
        <v>3.2</v>
      </c>
      <c r="K103">
        <f t="shared" si="3"/>
        <v>14.85332424471113</v>
      </c>
      <c r="L103" s="3">
        <f t="shared" si="2"/>
        <v>4.28</v>
      </c>
    </row>
    <row r="104" spans="1:12">
      <c r="A104" t="s">
        <v>108</v>
      </c>
      <c r="B104" s="2">
        <v>33755</v>
      </c>
      <c r="C104" s="3">
        <v>7.39</v>
      </c>
      <c r="D104" s="3">
        <v>8.41</v>
      </c>
      <c r="E104" s="3" t="e">
        <v>#N/A</v>
      </c>
      <c r="F104" s="3" t="e">
        <v>#N/A</v>
      </c>
      <c r="G104" s="3" t="e">
        <v>#N/A</v>
      </c>
      <c r="H104" s="3" t="e">
        <v>#N/A</v>
      </c>
      <c r="I104" s="3">
        <v>414.81</v>
      </c>
      <c r="J104" s="4">
        <v>3</v>
      </c>
      <c r="K104">
        <f t="shared" si="3"/>
        <v>14.973255566517697</v>
      </c>
      <c r="L104" s="3">
        <f t="shared" si="2"/>
        <v>4.3899999999999997</v>
      </c>
    </row>
    <row r="105" spans="1:12">
      <c r="A105" t="s">
        <v>109</v>
      </c>
      <c r="B105" s="2">
        <v>33785</v>
      </c>
      <c r="C105" s="3">
        <v>7.26</v>
      </c>
      <c r="D105" s="3">
        <v>8.23</v>
      </c>
      <c r="E105" s="3" t="e">
        <v>#N/A</v>
      </c>
      <c r="F105" s="3" t="e">
        <v>#N/A</v>
      </c>
      <c r="G105" s="3" t="e">
        <v>#N/A</v>
      </c>
      <c r="H105" s="3" t="e">
        <v>#N/A</v>
      </c>
      <c r="I105" s="3">
        <v>408.27</v>
      </c>
      <c r="J105" s="4">
        <v>3.1</v>
      </c>
      <c r="K105">
        <f t="shared" si="3"/>
        <v>15.19957431850032</v>
      </c>
      <c r="L105" s="3">
        <f t="shared" si="2"/>
        <v>4.16</v>
      </c>
    </row>
    <row r="106" spans="1:12">
      <c r="A106" t="s">
        <v>110</v>
      </c>
      <c r="B106" s="2">
        <v>33816</v>
      </c>
      <c r="C106" s="3">
        <v>6.84</v>
      </c>
      <c r="D106" s="3">
        <v>7.88</v>
      </c>
      <c r="E106" s="3" t="e">
        <v>#N/A</v>
      </c>
      <c r="F106" s="3" t="e">
        <v>#N/A</v>
      </c>
      <c r="G106" s="3" t="e">
        <v>#N/A</v>
      </c>
      <c r="H106" s="3" t="e">
        <v>#N/A</v>
      </c>
      <c r="I106" s="3">
        <v>415.05</v>
      </c>
      <c r="J106" s="4">
        <v>3.2</v>
      </c>
      <c r="K106">
        <f t="shared" si="3"/>
        <v>15.476310278564466</v>
      </c>
      <c r="L106" s="3">
        <f t="shared" si="2"/>
        <v>3.6399999999999997</v>
      </c>
    </row>
    <row r="107" spans="1:12">
      <c r="A107" t="s">
        <v>111</v>
      </c>
      <c r="B107" s="2">
        <v>33847</v>
      </c>
      <c r="C107" s="3">
        <v>6.59</v>
      </c>
      <c r="D107" s="3">
        <v>7.63</v>
      </c>
      <c r="E107" s="3" t="e">
        <v>#N/A</v>
      </c>
      <c r="F107" s="3" t="e">
        <v>#N/A</v>
      </c>
      <c r="G107" s="3" t="e">
        <v>#N/A</v>
      </c>
      <c r="H107" s="3" t="e">
        <v>#N/A</v>
      </c>
      <c r="I107" s="3">
        <v>417.93</v>
      </c>
      <c r="J107" s="4">
        <v>3.1</v>
      </c>
      <c r="K107">
        <f t="shared" si="3"/>
        <v>14.550150158664943</v>
      </c>
      <c r="L107" s="3">
        <f t="shared" si="2"/>
        <v>3.4899999999999998</v>
      </c>
    </row>
    <row r="108" spans="1:12">
      <c r="A108" t="s">
        <v>112</v>
      </c>
      <c r="B108" s="2">
        <v>33877</v>
      </c>
      <c r="C108" s="3">
        <v>6.42</v>
      </c>
      <c r="D108" s="3">
        <v>7.45</v>
      </c>
      <c r="E108" s="3" t="e">
        <v>#N/A</v>
      </c>
      <c r="F108" s="3" t="e">
        <v>#N/A</v>
      </c>
      <c r="G108" s="3" t="e">
        <v>#N/A</v>
      </c>
      <c r="H108" s="3" t="e">
        <v>#N/A</v>
      </c>
      <c r="I108" s="3">
        <v>418.48</v>
      </c>
      <c r="J108" s="4">
        <v>3</v>
      </c>
      <c r="K108">
        <f t="shared" si="3"/>
        <v>13.366233114466164</v>
      </c>
      <c r="L108" s="3">
        <f t="shared" si="2"/>
        <v>3.42</v>
      </c>
    </row>
    <row r="109" spans="1:12">
      <c r="A109" t="s">
        <v>113</v>
      </c>
      <c r="B109" s="2">
        <v>33908</v>
      </c>
      <c r="C109" s="3">
        <v>6.59</v>
      </c>
      <c r="D109" s="3">
        <v>7.61</v>
      </c>
      <c r="E109" s="3" t="e">
        <v>#N/A</v>
      </c>
      <c r="F109" s="3" t="e">
        <v>#N/A</v>
      </c>
      <c r="G109" s="3" t="e">
        <v>#N/A</v>
      </c>
      <c r="H109" s="3" t="e">
        <v>#N/A</v>
      </c>
      <c r="I109" s="3">
        <v>412.5</v>
      </c>
      <c r="J109" s="4">
        <v>3.2</v>
      </c>
      <c r="K109">
        <f t="shared" si="3"/>
        <v>11.888022556082234</v>
      </c>
      <c r="L109" s="3">
        <f t="shared" si="2"/>
        <v>3.3899999999999997</v>
      </c>
    </row>
    <row r="110" spans="1:12">
      <c r="A110" t="s">
        <v>114</v>
      </c>
      <c r="B110" s="2">
        <v>33938</v>
      </c>
      <c r="C110" s="3">
        <v>6.87</v>
      </c>
      <c r="D110" s="3">
        <v>7.92</v>
      </c>
      <c r="E110" s="3" t="e">
        <v>#N/A</v>
      </c>
      <c r="F110" s="3" t="e">
        <v>#N/A</v>
      </c>
      <c r="G110" s="3" t="e">
        <v>#N/A</v>
      </c>
      <c r="H110" s="3" t="e">
        <v>#N/A</v>
      </c>
      <c r="I110" s="3">
        <v>422.84</v>
      </c>
      <c r="J110" s="4">
        <v>3</v>
      </c>
      <c r="K110">
        <f t="shared" si="3"/>
        <v>10.942737132299296</v>
      </c>
      <c r="L110" s="3">
        <f t="shared" si="2"/>
        <v>3.87</v>
      </c>
    </row>
    <row r="111" spans="1:12">
      <c r="A111" t="s">
        <v>115</v>
      </c>
      <c r="B111" s="2">
        <v>33969</v>
      </c>
      <c r="C111" s="3">
        <v>6.77</v>
      </c>
      <c r="D111" s="3">
        <v>7.83</v>
      </c>
      <c r="E111" s="3" t="e">
        <v>#N/A</v>
      </c>
      <c r="F111" s="3" t="e">
        <v>#N/A</v>
      </c>
      <c r="G111" s="3" t="e">
        <v>#N/A</v>
      </c>
      <c r="H111" s="3" t="e">
        <v>#N/A</v>
      </c>
      <c r="I111" s="3">
        <v>435.64</v>
      </c>
      <c r="J111" s="4">
        <v>2.9</v>
      </c>
      <c r="K111">
        <f t="shared" si="3"/>
        <v>10.518084326326482</v>
      </c>
      <c r="L111" s="3">
        <f t="shared" si="2"/>
        <v>3.8699999999999997</v>
      </c>
    </row>
    <row r="112" spans="1:12">
      <c r="A112" t="s">
        <v>116</v>
      </c>
      <c r="B112" s="2">
        <v>34000</v>
      </c>
      <c r="C112" s="3">
        <v>6.6</v>
      </c>
      <c r="D112" s="3">
        <v>7.68</v>
      </c>
      <c r="E112" s="3" t="e">
        <v>#N/A</v>
      </c>
      <c r="F112" s="3" t="e">
        <v>#N/A</v>
      </c>
      <c r="G112" s="3" t="e">
        <v>#N/A</v>
      </c>
      <c r="H112" s="3" t="e">
        <v>#N/A</v>
      </c>
      <c r="I112" s="3">
        <v>435.23</v>
      </c>
      <c r="J112" s="4">
        <v>3.3</v>
      </c>
      <c r="K112">
        <f t="shared" si="3"/>
        <v>8.7597074306363876</v>
      </c>
      <c r="L112" s="3">
        <f t="shared" si="2"/>
        <v>3.3</v>
      </c>
    </row>
    <row r="113" spans="1:12">
      <c r="A113" t="s">
        <v>117</v>
      </c>
      <c r="B113" s="2">
        <v>34028</v>
      </c>
      <c r="C113" s="3">
        <v>6.26</v>
      </c>
      <c r="D113" s="3">
        <v>7.29</v>
      </c>
      <c r="E113" s="3" t="e">
        <v>#N/A</v>
      </c>
      <c r="F113" s="3" t="e">
        <v>#N/A</v>
      </c>
      <c r="G113" s="3" t="e">
        <v>#N/A</v>
      </c>
      <c r="H113" s="3" t="e">
        <v>#N/A</v>
      </c>
      <c r="I113" s="3">
        <v>441.7</v>
      </c>
      <c r="J113" s="4">
        <v>3.2</v>
      </c>
      <c r="K113">
        <f t="shared" si="3"/>
        <v>8.2104910397807096</v>
      </c>
      <c r="L113" s="3">
        <f t="shared" si="2"/>
        <v>3.0599999999999996</v>
      </c>
    </row>
    <row r="114" spans="1:12">
      <c r="A114" t="s">
        <v>118</v>
      </c>
      <c r="B114" s="2">
        <v>34059</v>
      </c>
      <c r="C114" s="3">
        <v>5.98</v>
      </c>
      <c r="D114" s="3">
        <v>7.03</v>
      </c>
      <c r="E114" s="3" t="e">
        <v>#N/A</v>
      </c>
      <c r="F114" s="3" t="e">
        <v>#N/A</v>
      </c>
      <c r="G114" s="3" t="e">
        <v>#N/A</v>
      </c>
      <c r="H114" s="3" t="e">
        <v>#N/A</v>
      </c>
      <c r="I114" s="3">
        <v>450.16</v>
      </c>
      <c r="J114" s="4">
        <v>3.1</v>
      </c>
      <c r="K114">
        <f t="shared" si="3"/>
        <v>8.31368201104452</v>
      </c>
      <c r="L114" s="3">
        <f t="shared" si="2"/>
        <v>2.8800000000000003</v>
      </c>
    </row>
    <row r="115" spans="1:12">
      <c r="A115" t="s">
        <v>119</v>
      </c>
      <c r="B115" s="2">
        <v>34089</v>
      </c>
      <c r="C115" s="3">
        <v>5.97</v>
      </c>
      <c r="D115" s="3">
        <v>6.98</v>
      </c>
      <c r="E115" s="3" t="e">
        <v>#N/A</v>
      </c>
      <c r="F115" s="3" t="e">
        <v>#N/A</v>
      </c>
      <c r="G115" s="3" t="e">
        <v>#N/A</v>
      </c>
      <c r="H115" s="3" t="e">
        <v>#N/A</v>
      </c>
      <c r="I115" s="3">
        <v>443.08</v>
      </c>
      <c r="J115" s="4">
        <v>3.2</v>
      </c>
      <c r="K115">
        <f t="shared" si="3"/>
        <v>8.43311437673675</v>
      </c>
      <c r="L115" s="3">
        <f t="shared" si="2"/>
        <v>2.7699999999999996</v>
      </c>
    </row>
    <row r="116" spans="1:12">
      <c r="A116" t="s">
        <v>120</v>
      </c>
      <c r="B116" s="2">
        <v>34120</v>
      </c>
      <c r="C116" s="3">
        <v>6.04</v>
      </c>
      <c r="D116" s="3">
        <v>6.98</v>
      </c>
      <c r="E116" s="3" t="e">
        <v>#N/A</v>
      </c>
      <c r="F116" s="3" t="e">
        <v>#N/A</v>
      </c>
      <c r="G116" s="3" t="e">
        <v>#N/A</v>
      </c>
      <c r="H116" s="3" t="e">
        <v>#N/A</v>
      </c>
      <c r="I116" s="3">
        <v>445.25</v>
      </c>
      <c r="J116" s="4">
        <v>3.2</v>
      </c>
      <c r="K116">
        <f t="shared" si="3"/>
        <v>8.2336239260513366</v>
      </c>
      <c r="L116" s="3">
        <f t="shared" si="2"/>
        <v>2.84</v>
      </c>
    </row>
    <row r="117" spans="1:12">
      <c r="A117" t="s">
        <v>121</v>
      </c>
      <c r="B117" s="2">
        <v>34150</v>
      </c>
      <c r="C117" s="3">
        <v>5.96</v>
      </c>
      <c r="D117" s="3">
        <v>6.91</v>
      </c>
      <c r="E117" s="3" t="e">
        <v>#N/A</v>
      </c>
      <c r="F117" s="3" t="e">
        <v>#N/A</v>
      </c>
      <c r="G117" s="3" t="e">
        <v>#N/A</v>
      </c>
      <c r="H117" s="3" t="e">
        <v>#N/A</v>
      </c>
      <c r="I117" s="3">
        <v>448.06</v>
      </c>
      <c r="J117" s="4">
        <v>3</v>
      </c>
      <c r="K117">
        <f t="shared" si="3"/>
        <v>8.387064412504186</v>
      </c>
      <c r="L117" s="3">
        <f t="shared" si="2"/>
        <v>2.96</v>
      </c>
    </row>
    <row r="118" spans="1:12">
      <c r="A118" t="s">
        <v>122</v>
      </c>
      <c r="B118" s="2">
        <v>34181</v>
      </c>
      <c r="C118" s="3">
        <v>5.81</v>
      </c>
      <c r="D118" s="3">
        <v>6.72</v>
      </c>
      <c r="E118" s="3" t="e">
        <v>#N/A</v>
      </c>
      <c r="F118" s="3" t="e">
        <v>#N/A</v>
      </c>
      <c r="G118" s="3" t="e">
        <v>#N/A</v>
      </c>
      <c r="H118" s="3" t="e">
        <v>#N/A</v>
      </c>
      <c r="I118" s="3">
        <v>447.29</v>
      </c>
      <c r="J118" s="4">
        <v>2.8</v>
      </c>
      <c r="K118">
        <f t="shared" si="3"/>
        <v>8.2729357084314614</v>
      </c>
      <c r="L118" s="3">
        <f t="shared" si="2"/>
        <v>3.01</v>
      </c>
    </row>
    <row r="119" spans="1:12">
      <c r="A119" t="s">
        <v>123</v>
      </c>
      <c r="B119" s="2">
        <v>34212</v>
      </c>
      <c r="C119" s="3">
        <v>5.68</v>
      </c>
      <c r="D119" s="3">
        <v>6.6</v>
      </c>
      <c r="E119" s="3" t="e">
        <v>#N/A</v>
      </c>
      <c r="F119" s="3" t="e">
        <v>#N/A</v>
      </c>
      <c r="G119" s="3" t="e">
        <v>#N/A</v>
      </c>
      <c r="H119" s="3" t="e">
        <v>#N/A</v>
      </c>
      <c r="I119" s="3">
        <v>454.13</v>
      </c>
      <c r="J119" s="4">
        <v>2.8</v>
      </c>
      <c r="K119">
        <f t="shared" si="3"/>
        <v>8.3824603236811726</v>
      </c>
      <c r="L119" s="3">
        <f t="shared" si="2"/>
        <v>2.88</v>
      </c>
    </row>
    <row r="120" spans="1:12">
      <c r="A120" t="s">
        <v>124</v>
      </c>
      <c r="B120" s="2">
        <v>34242</v>
      </c>
      <c r="C120" s="3">
        <v>5.36</v>
      </c>
      <c r="D120" s="3">
        <v>6.25</v>
      </c>
      <c r="E120" s="3" t="e">
        <v>#N/A</v>
      </c>
      <c r="F120" s="3" t="e">
        <v>#N/A</v>
      </c>
      <c r="G120" s="3" t="e">
        <v>#N/A</v>
      </c>
      <c r="H120" s="3" t="e">
        <v>#N/A</v>
      </c>
      <c r="I120" s="3">
        <v>459.24</v>
      </c>
      <c r="J120" s="4">
        <v>2.7</v>
      </c>
      <c r="K120">
        <f t="shared" si="3"/>
        <v>8.5230137356894211</v>
      </c>
      <c r="L120" s="3">
        <f t="shared" si="2"/>
        <v>2.66</v>
      </c>
    </row>
    <row r="121" spans="1:12">
      <c r="A121" t="s">
        <v>125</v>
      </c>
      <c r="B121" s="2">
        <v>34273</v>
      </c>
      <c r="C121" s="3">
        <v>5.33</v>
      </c>
      <c r="D121" s="3">
        <v>6.21</v>
      </c>
      <c r="E121" s="3" t="e">
        <v>#N/A</v>
      </c>
      <c r="F121" s="3" t="e">
        <v>#N/A</v>
      </c>
      <c r="G121" s="3" t="e">
        <v>#N/A</v>
      </c>
      <c r="H121" s="3" t="e">
        <v>#N/A</v>
      </c>
      <c r="I121" s="3">
        <v>463.9</v>
      </c>
      <c r="J121" s="4">
        <v>2.8</v>
      </c>
      <c r="K121">
        <f t="shared" si="3"/>
        <v>9.0040938820113769</v>
      </c>
      <c r="L121" s="3">
        <f t="shared" si="2"/>
        <v>2.5300000000000002</v>
      </c>
    </row>
    <row r="122" spans="1:12">
      <c r="A122" t="s">
        <v>126</v>
      </c>
      <c r="B122" s="2">
        <v>34303</v>
      </c>
      <c r="C122" s="3">
        <v>5.72</v>
      </c>
      <c r="D122" s="3">
        <v>6.55</v>
      </c>
      <c r="E122" s="3" t="e">
        <v>#N/A</v>
      </c>
      <c r="F122" s="3" t="e">
        <v>#N/A</v>
      </c>
      <c r="G122" s="3" t="e">
        <v>#N/A</v>
      </c>
      <c r="H122" s="3" t="e">
        <v>#N/A</v>
      </c>
      <c r="I122" s="3">
        <v>462.89</v>
      </c>
      <c r="J122" s="4">
        <v>2.7</v>
      </c>
      <c r="K122">
        <f t="shared" si="3"/>
        <v>9.000161884333636</v>
      </c>
      <c r="L122" s="3">
        <f t="shared" si="2"/>
        <v>3.0199999999999996</v>
      </c>
    </row>
    <row r="123" spans="1:12">
      <c r="A123" t="s">
        <v>127</v>
      </c>
      <c r="B123" s="2">
        <v>34334</v>
      </c>
      <c r="C123" s="3">
        <v>5.77</v>
      </c>
      <c r="D123" s="3">
        <v>6.58</v>
      </c>
      <c r="E123" s="3" t="e">
        <v>#N/A</v>
      </c>
      <c r="F123" s="3" t="e">
        <v>#N/A</v>
      </c>
      <c r="G123" s="3" t="e">
        <v>#N/A</v>
      </c>
      <c r="H123" s="3" t="e">
        <v>#N/A</v>
      </c>
      <c r="I123" s="3">
        <v>465.95</v>
      </c>
      <c r="J123" s="4">
        <v>2.7</v>
      </c>
      <c r="K123">
        <f t="shared" si="3"/>
        <v>8.5779916735652542</v>
      </c>
      <c r="L123" s="3">
        <f t="shared" si="2"/>
        <v>3.0699999999999994</v>
      </c>
    </row>
    <row r="124" spans="1:12">
      <c r="A124" t="s">
        <v>128</v>
      </c>
      <c r="B124" s="2">
        <v>34365</v>
      </c>
      <c r="C124" s="3">
        <v>5.75</v>
      </c>
      <c r="D124" s="3">
        <v>6.54</v>
      </c>
      <c r="E124" s="3" t="e">
        <v>#N/A</v>
      </c>
      <c r="F124" s="3" t="e">
        <v>#N/A</v>
      </c>
      <c r="G124" s="3" t="e">
        <v>#N/A</v>
      </c>
      <c r="H124" s="3" t="e">
        <v>#N/A</v>
      </c>
      <c r="I124" s="3">
        <v>472.99</v>
      </c>
      <c r="J124" s="4">
        <v>2.5</v>
      </c>
      <c r="K124">
        <f t="shared" si="3"/>
        <v>8.9167904666059616</v>
      </c>
      <c r="L124" s="3">
        <f t="shared" si="2"/>
        <v>3.25</v>
      </c>
    </row>
    <row r="125" spans="1:12">
      <c r="A125" t="s">
        <v>129</v>
      </c>
      <c r="B125" s="2">
        <v>34393</v>
      </c>
      <c r="C125" s="3">
        <v>5.97</v>
      </c>
      <c r="D125" s="3">
        <v>6.76</v>
      </c>
      <c r="E125" s="3" t="e">
        <v>#N/A</v>
      </c>
      <c r="F125" s="3" t="e">
        <v>#N/A</v>
      </c>
      <c r="G125" s="3" t="e">
        <v>#N/A</v>
      </c>
      <c r="H125" s="3" t="e">
        <v>#N/A</v>
      </c>
      <c r="I125" s="3">
        <v>471.58</v>
      </c>
      <c r="J125" s="4">
        <v>2.5</v>
      </c>
      <c r="K125">
        <f t="shared" si="3"/>
        <v>8.8798980389976911</v>
      </c>
      <c r="L125" s="3">
        <f t="shared" si="2"/>
        <v>3.4699999999999998</v>
      </c>
    </row>
    <row r="126" spans="1:12">
      <c r="A126" t="s">
        <v>130</v>
      </c>
      <c r="B126" s="2">
        <v>34424</v>
      </c>
      <c r="C126" s="3">
        <v>6.48</v>
      </c>
      <c r="D126" s="3">
        <v>7.29</v>
      </c>
      <c r="E126" s="3" t="e">
        <v>#N/A</v>
      </c>
      <c r="F126" s="3" t="e">
        <v>#N/A</v>
      </c>
      <c r="G126" s="3" t="e">
        <v>#N/A</v>
      </c>
      <c r="H126" s="3" t="e">
        <v>#N/A</v>
      </c>
      <c r="I126" s="3">
        <v>463.81</v>
      </c>
      <c r="J126" s="4">
        <v>2.5</v>
      </c>
      <c r="K126">
        <f t="shared" si="3"/>
        <v>8.2312668060362082</v>
      </c>
      <c r="L126" s="3">
        <f t="shared" si="2"/>
        <v>3.9800000000000004</v>
      </c>
    </row>
    <row r="127" spans="1:12">
      <c r="A127" t="s">
        <v>131</v>
      </c>
      <c r="B127" s="2">
        <v>34454</v>
      </c>
      <c r="C127" s="3">
        <v>6.97</v>
      </c>
      <c r="D127" s="3">
        <v>7.88</v>
      </c>
      <c r="E127" s="3" t="e">
        <v>#N/A</v>
      </c>
      <c r="F127" s="3" t="e">
        <v>#N/A</v>
      </c>
      <c r="G127" s="3" t="e">
        <v>#N/A</v>
      </c>
      <c r="H127" s="3" t="e">
        <v>#N/A</v>
      </c>
      <c r="I127" s="3">
        <v>447.23</v>
      </c>
      <c r="J127" s="4">
        <v>2.4</v>
      </c>
      <c r="K127">
        <f t="shared" si="3"/>
        <v>7.5577292603734803</v>
      </c>
      <c r="L127" s="3">
        <f t="shared" si="2"/>
        <v>4.57</v>
      </c>
    </row>
    <row r="128" spans="1:12">
      <c r="A128" t="s">
        <v>132</v>
      </c>
      <c r="B128" s="2">
        <v>34485</v>
      </c>
      <c r="C128" s="3">
        <v>7.18</v>
      </c>
      <c r="D128" s="3">
        <v>8.0500000000000007</v>
      </c>
      <c r="E128" s="3" t="e">
        <v>#N/A</v>
      </c>
      <c r="F128" s="3" t="e">
        <v>#N/A</v>
      </c>
      <c r="G128" s="3" t="e">
        <v>#N/A</v>
      </c>
      <c r="H128" s="3" t="e">
        <v>#N/A</v>
      </c>
      <c r="I128" s="3">
        <v>450.9</v>
      </c>
      <c r="J128" s="4">
        <v>2.2999999999999998</v>
      </c>
      <c r="K128">
        <f t="shared" si="3"/>
        <v>7.0313031345885069</v>
      </c>
      <c r="L128" s="3">
        <f t="shared" si="2"/>
        <v>4.88</v>
      </c>
    </row>
    <row r="129" spans="1:12">
      <c r="A129" t="s">
        <v>133</v>
      </c>
      <c r="B129" s="2">
        <v>34515</v>
      </c>
      <c r="C129" s="3">
        <v>7.1</v>
      </c>
      <c r="D129" s="3">
        <v>7.95</v>
      </c>
      <c r="E129" s="3" t="e">
        <v>#N/A</v>
      </c>
      <c r="F129" s="3" t="e">
        <v>#N/A</v>
      </c>
      <c r="G129" s="3" t="e">
        <v>#N/A</v>
      </c>
      <c r="H129" s="3" t="e">
        <v>#N/A</v>
      </c>
      <c r="I129" s="3">
        <v>454.83</v>
      </c>
      <c r="J129" s="4">
        <v>2.5</v>
      </c>
      <c r="K129">
        <f t="shared" si="3"/>
        <v>6.3406300135752103</v>
      </c>
      <c r="L129" s="3">
        <f t="shared" si="2"/>
        <v>4.5999999999999996</v>
      </c>
    </row>
    <row r="130" spans="1:12">
      <c r="A130" t="s">
        <v>134</v>
      </c>
      <c r="B130" s="2">
        <v>34546</v>
      </c>
      <c r="C130" s="3">
        <v>7.3</v>
      </c>
      <c r="D130" s="3">
        <v>8.1300000000000008</v>
      </c>
      <c r="E130" s="3" t="e">
        <v>#N/A</v>
      </c>
      <c r="F130" s="3" t="e">
        <v>#N/A</v>
      </c>
      <c r="G130" s="3" t="e">
        <v>#N/A</v>
      </c>
      <c r="H130" s="3" t="e">
        <v>#N/A</v>
      </c>
      <c r="I130" s="3">
        <v>451.4</v>
      </c>
      <c r="J130" s="4">
        <v>2.8</v>
      </c>
      <c r="K130">
        <f t="shared" si="3"/>
        <v>5.7623760099345223</v>
      </c>
      <c r="L130" s="3">
        <f t="shared" si="2"/>
        <v>4.5</v>
      </c>
    </row>
    <row r="131" spans="1:12">
      <c r="A131" t="s">
        <v>135</v>
      </c>
      <c r="B131" s="2">
        <v>34577</v>
      </c>
      <c r="C131" s="3">
        <v>7.24</v>
      </c>
      <c r="D131" s="3">
        <v>8.0500000000000007</v>
      </c>
      <c r="E131" s="3" t="e">
        <v>#N/A</v>
      </c>
      <c r="F131" s="3" t="e">
        <v>#N/A</v>
      </c>
      <c r="G131" s="3" t="e">
        <v>#N/A</v>
      </c>
      <c r="H131" s="3" t="e">
        <v>#N/A</v>
      </c>
      <c r="I131" s="3">
        <v>464.24</v>
      </c>
      <c r="J131" s="4">
        <v>2.9</v>
      </c>
      <c r="K131">
        <f t="shared" si="3"/>
        <v>5.2261360089525644</v>
      </c>
      <c r="L131" s="3">
        <f t="shared" si="2"/>
        <v>4.34</v>
      </c>
    </row>
    <row r="132" spans="1:12">
      <c r="A132" t="s">
        <v>136</v>
      </c>
      <c r="B132" s="2">
        <v>34607</v>
      </c>
      <c r="C132" s="3">
        <v>7.46</v>
      </c>
      <c r="D132" s="3">
        <v>8.27</v>
      </c>
      <c r="E132" s="3" t="e">
        <v>#N/A</v>
      </c>
      <c r="F132" s="3" t="e">
        <v>#N/A</v>
      </c>
      <c r="G132" s="3" t="e">
        <v>#N/A</v>
      </c>
      <c r="H132" s="3" t="e">
        <v>#N/A</v>
      </c>
      <c r="I132" s="3">
        <v>466.96</v>
      </c>
      <c r="J132" s="4">
        <v>3</v>
      </c>
      <c r="K132">
        <f t="shared" si="3"/>
        <v>4.5619362733988922</v>
      </c>
      <c r="L132" s="3">
        <f t="shared" si="2"/>
        <v>4.46</v>
      </c>
    </row>
    <row r="133" spans="1:12">
      <c r="A133" t="s">
        <v>137</v>
      </c>
      <c r="B133" s="2">
        <v>34638</v>
      </c>
      <c r="C133" s="3">
        <v>7.74</v>
      </c>
      <c r="D133" s="3">
        <v>8.5500000000000007</v>
      </c>
      <c r="E133" s="3" t="e">
        <v>#N/A</v>
      </c>
      <c r="F133" s="3" t="e">
        <v>#N/A</v>
      </c>
      <c r="G133" s="3" t="e">
        <v>#N/A</v>
      </c>
      <c r="H133" s="3" t="e">
        <v>#N/A</v>
      </c>
      <c r="I133" s="3">
        <v>463.81</v>
      </c>
      <c r="J133" s="4">
        <v>2.6</v>
      </c>
      <c r="K133">
        <f t="shared" si="3"/>
        <v>3.555022706358546</v>
      </c>
      <c r="L133" s="3">
        <f t="shared" si="2"/>
        <v>5.1400000000000006</v>
      </c>
    </row>
    <row r="134" spans="1:12">
      <c r="A134" t="s">
        <v>138</v>
      </c>
      <c r="B134" s="2">
        <v>34668</v>
      </c>
      <c r="C134" s="3">
        <v>7.96</v>
      </c>
      <c r="D134" s="3">
        <v>8.7200000000000006</v>
      </c>
      <c r="E134" s="3" t="e">
        <v>#N/A</v>
      </c>
      <c r="F134" s="3" t="e">
        <v>#N/A</v>
      </c>
      <c r="G134" s="3" t="e">
        <v>#N/A</v>
      </c>
      <c r="H134" s="3" t="e">
        <v>#N/A</v>
      </c>
      <c r="I134" s="3">
        <v>461.01</v>
      </c>
      <c r="J134" s="4">
        <v>2.7</v>
      </c>
      <c r="K134">
        <f t="shared" si="3"/>
        <v>2.7501731157304476</v>
      </c>
      <c r="L134" s="3">
        <f t="shared" si="2"/>
        <v>5.26</v>
      </c>
    </row>
    <row r="135" spans="1:12">
      <c r="A135" t="s">
        <v>139</v>
      </c>
      <c r="B135" s="2">
        <v>34699</v>
      </c>
      <c r="C135" s="3">
        <v>7.81</v>
      </c>
      <c r="D135" s="3">
        <v>8.57</v>
      </c>
      <c r="E135" s="3" t="e">
        <v>#N/A</v>
      </c>
      <c r="F135" s="3" t="e">
        <v>#N/A</v>
      </c>
      <c r="G135" s="3" t="e">
        <v>#N/A</v>
      </c>
      <c r="H135" s="3" t="e">
        <v>#N/A</v>
      </c>
      <c r="I135" s="3">
        <v>455.19</v>
      </c>
      <c r="J135" s="4">
        <v>2.7</v>
      </c>
      <c r="K135">
        <f t="shared" si="3"/>
        <v>1.9765990754825546</v>
      </c>
      <c r="L135" s="3">
        <f t="shared" si="2"/>
        <v>5.1099999999999994</v>
      </c>
    </row>
    <row r="136" spans="1:12">
      <c r="A136" t="s">
        <v>140</v>
      </c>
      <c r="B136" s="2">
        <v>34730</v>
      </c>
      <c r="C136" s="3">
        <v>7.78</v>
      </c>
      <c r="D136" s="3">
        <v>8.5399999999999991</v>
      </c>
      <c r="E136" s="3" t="e">
        <v>#N/A</v>
      </c>
      <c r="F136" s="3" t="e">
        <v>#N/A</v>
      </c>
      <c r="G136" s="3" t="e">
        <v>#N/A</v>
      </c>
      <c r="H136" s="3" t="e">
        <v>#N/A</v>
      </c>
      <c r="I136" s="3">
        <v>465.25</v>
      </c>
      <c r="J136" s="4">
        <v>2.8</v>
      </c>
      <c r="K136">
        <f t="shared" si="3"/>
        <v>1.1287637680946982</v>
      </c>
      <c r="L136" s="3">
        <f t="shared" si="2"/>
        <v>4.9800000000000004</v>
      </c>
    </row>
    <row r="137" spans="1:12">
      <c r="A137" t="s">
        <v>141</v>
      </c>
      <c r="B137" s="2">
        <v>34758</v>
      </c>
      <c r="C137" s="3">
        <v>7.47</v>
      </c>
      <c r="D137" s="3">
        <v>8.23</v>
      </c>
      <c r="E137" s="3" t="e">
        <v>#N/A</v>
      </c>
      <c r="F137" s="3" t="e">
        <v>#N/A</v>
      </c>
      <c r="G137" s="3" t="e">
        <v>#N/A</v>
      </c>
      <c r="H137" s="3" t="e">
        <v>#N/A</v>
      </c>
      <c r="I137" s="3">
        <v>481.92</v>
      </c>
      <c r="J137" s="4">
        <v>2.9</v>
      </c>
      <c r="K137">
        <f t="shared" si="3"/>
        <v>0.76633871332405512</v>
      </c>
      <c r="L137" s="3">
        <f t="shared" si="2"/>
        <v>4.57</v>
      </c>
    </row>
    <row r="138" spans="1:12">
      <c r="A138" t="s">
        <v>142</v>
      </c>
      <c r="B138" s="2">
        <v>34789</v>
      </c>
      <c r="C138" s="3">
        <v>7.2</v>
      </c>
      <c r="D138" s="3">
        <v>7.97</v>
      </c>
      <c r="E138" s="3" t="e">
        <v>#N/A</v>
      </c>
      <c r="F138" s="3" t="e">
        <v>#N/A</v>
      </c>
      <c r="G138" s="3" t="e">
        <v>#N/A</v>
      </c>
      <c r="H138" s="3" t="e">
        <v>#N/A</v>
      </c>
      <c r="I138" s="3">
        <v>493.15</v>
      </c>
      <c r="J138" s="4">
        <v>2.9</v>
      </c>
      <c r="K138">
        <f t="shared" si="3"/>
        <v>1.0498038438243817</v>
      </c>
      <c r="L138" s="3">
        <f t="shared" si="2"/>
        <v>4.3000000000000007</v>
      </c>
    </row>
    <row r="139" spans="1:12">
      <c r="A139" t="s">
        <v>143</v>
      </c>
      <c r="B139" s="2">
        <v>34819</v>
      </c>
      <c r="C139" s="3">
        <v>7.06</v>
      </c>
      <c r="D139" s="3">
        <v>7.82</v>
      </c>
      <c r="E139" s="3" t="e">
        <v>#N/A</v>
      </c>
      <c r="F139" s="3" t="e">
        <v>#N/A</v>
      </c>
      <c r="G139" s="3" t="e">
        <v>#N/A</v>
      </c>
      <c r="H139" s="3" t="e">
        <v>#N/A</v>
      </c>
      <c r="I139" s="3">
        <v>507.91</v>
      </c>
      <c r="J139" s="4">
        <v>3.1</v>
      </c>
      <c r="K139">
        <f t="shared" si="3"/>
        <v>2.0763968653222609</v>
      </c>
      <c r="L139" s="3">
        <f t="shared" si="2"/>
        <v>3.9599999999999995</v>
      </c>
    </row>
    <row r="140" spans="1:12">
      <c r="A140" t="s">
        <v>144</v>
      </c>
      <c r="B140" s="2">
        <v>34850</v>
      </c>
      <c r="C140" s="3">
        <v>6.63</v>
      </c>
      <c r="D140" s="3">
        <v>7.38</v>
      </c>
      <c r="E140" s="3" t="e">
        <v>#N/A</v>
      </c>
      <c r="F140" s="3" t="e">
        <v>#N/A</v>
      </c>
      <c r="G140" s="3" t="e">
        <v>#N/A</v>
      </c>
      <c r="H140" s="3" t="e">
        <v>#N/A</v>
      </c>
      <c r="I140" s="3">
        <v>523.80999999999995</v>
      </c>
      <c r="J140" s="4">
        <v>3.2</v>
      </c>
      <c r="K140">
        <f t="shared" si="3"/>
        <v>3.2954064746177014</v>
      </c>
      <c r="L140" s="3">
        <f t="shared" si="2"/>
        <v>3.4299999999999997</v>
      </c>
    </row>
    <row r="141" spans="1:12">
      <c r="A141" t="s">
        <v>145</v>
      </c>
      <c r="B141" s="2">
        <v>34880</v>
      </c>
      <c r="C141" s="3">
        <v>6.17</v>
      </c>
      <c r="D141" s="3">
        <v>6.96</v>
      </c>
      <c r="E141" s="3" t="e">
        <v>#N/A</v>
      </c>
      <c r="F141" s="3" t="e">
        <v>#N/A</v>
      </c>
      <c r="G141" s="3" t="e">
        <v>#N/A</v>
      </c>
      <c r="H141" s="3" t="e">
        <v>#N/A</v>
      </c>
      <c r="I141" s="3">
        <v>539.35</v>
      </c>
      <c r="J141" s="4">
        <v>3</v>
      </c>
      <c r="K141">
        <f t="shared" si="3"/>
        <v>4.7012189151256489</v>
      </c>
      <c r="L141" s="3">
        <f t="shared" si="2"/>
        <v>3.17</v>
      </c>
    </row>
    <row r="142" spans="1:12">
      <c r="A142" t="s">
        <v>146</v>
      </c>
      <c r="B142" s="2">
        <v>34911</v>
      </c>
      <c r="C142" s="3">
        <v>6.28</v>
      </c>
      <c r="D142" s="3">
        <v>7.07</v>
      </c>
      <c r="E142" s="3" t="e">
        <v>#N/A</v>
      </c>
      <c r="F142" s="3" t="e">
        <v>#N/A</v>
      </c>
      <c r="G142" s="3" t="e">
        <v>#N/A</v>
      </c>
      <c r="H142" s="3" t="e">
        <v>#N/A</v>
      </c>
      <c r="I142" s="3">
        <v>557.37</v>
      </c>
      <c r="J142" s="4">
        <v>2.8</v>
      </c>
      <c r="K142">
        <f t="shared" si="3"/>
        <v>6.5433921922139815</v>
      </c>
      <c r="L142" s="3">
        <f t="shared" si="2"/>
        <v>3.4800000000000004</v>
      </c>
    </row>
    <row r="143" spans="1:12">
      <c r="A143" t="s">
        <v>147</v>
      </c>
      <c r="B143" s="2">
        <v>34942</v>
      </c>
      <c r="C143" s="3">
        <v>6.49</v>
      </c>
      <c r="D143" s="3">
        <v>7.28</v>
      </c>
      <c r="E143" s="3" t="e">
        <v>#N/A</v>
      </c>
      <c r="F143" s="3" t="e">
        <v>#N/A</v>
      </c>
      <c r="G143" s="3" t="e">
        <v>#N/A</v>
      </c>
      <c r="H143" s="3" t="e">
        <v>#N/A</v>
      </c>
      <c r="I143" s="3">
        <v>559.11</v>
      </c>
      <c r="J143" s="4">
        <v>2.6</v>
      </c>
      <c r="K143">
        <f t="shared" si="3"/>
        <v>8.0644461164486749</v>
      </c>
      <c r="L143" s="3">
        <f t="shared" si="2"/>
        <v>3.89</v>
      </c>
    </row>
    <row r="144" spans="1:12">
      <c r="A144" t="s">
        <v>148</v>
      </c>
      <c r="B144" s="2">
        <v>34972</v>
      </c>
      <c r="C144" s="3">
        <v>6.2</v>
      </c>
      <c r="D144" s="3">
        <v>6.97</v>
      </c>
      <c r="E144" s="3" t="e">
        <v>#N/A</v>
      </c>
      <c r="F144" s="3" t="e">
        <v>#N/A</v>
      </c>
      <c r="G144" s="3" t="e">
        <v>#N/A</v>
      </c>
      <c r="H144" s="3" t="e">
        <v>#N/A</v>
      </c>
      <c r="I144" s="3">
        <v>578.77</v>
      </c>
      <c r="J144" s="4">
        <v>2.5</v>
      </c>
      <c r="K144">
        <f t="shared" si="3"/>
        <v>9.9332090711401264</v>
      </c>
      <c r="L144" s="3">
        <f t="shared" ref="L144:L207" si="4">C144-J144</f>
        <v>3.7</v>
      </c>
    </row>
    <row r="145" spans="1:12">
      <c r="A145" t="s">
        <v>149</v>
      </c>
      <c r="B145" s="2">
        <v>35003</v>
      </c>
      <c r="C145" s="3">
        <v>6.04</v>
      </c>
      <c r="D145" s="3">
        <v>6.79</v>
      </c>
      <c r="E145" s="3" t="e">
        <v>#N/A</v>
      </c>
      <c r="F145" s="3" t="e">
        <v>#N/A</v>
      </c>
      <c r="G145" s="3" t="e">
        <v>#N/A</v>
      </c>
      <c r="H145" s="3" t="e">
        <v>#N/A</v>
      </c>
      <c r="I145" s="3">
        <v>582.91999999999996</v>
      </c>
      <c r="J145" s="4">
        <v>2.8</v>
      </c>
      <c r="K145">
        <f t="shared" si="3"/>
        <v>12.086320280172448</v>
      </c>
      <c r="L145" s="3">
        <f t="shared" si="4"/>
        <v>3.24</v>
      </c>
    </row>
    <row r="146" spans="1:12">
      <c r="A146" t="s">
        <v>150</v>
      </c>
      <c r="B146" s="2">
        <v>35033</v>
      </c>
      <c r="C146" s="3">
        <v>5.93</v>
      </c>
      <c r="D146" s="3">
        <v>6.69</v>
      </c>
      <c r="E146" s="3" t="e">
        <v>#N/A</v>
      </c>
      <c r="F146" s="3" t="e">
        <v>#N/A</v>
      </c>
      <c r="G146" s="3" t="e">
        <v>#N/A</v>
      </c>
      <c r="H146" s="3" t="e">
        <v>#N/A</v>
      </c>
      <c r="I146" s="3">
        <v>595.53</v>
      </c>
      <c r="J146" s="4">
        <v>2.6</v>
      </c>
      <c r="K146">
        <f t="shared" si="3"/>
        <v>14.554872793696493</v>
      </c>
      <c r="L146" s="3">
        <f t="shared" si="4"/>
        <v>3.3299999999999996</v>
      </c>
    </row>
    <row r="147" spans="1:12">
      <c r="A147" t="s">
        <v>151</v>
      </c>
      <c r="B147" s="2">
        <v>35064</v>
      </c>
      <c r="C147" s="3">
        <v>5.71</v>
      </c>
      <c r="D147" s="3">
        <v>6.47</v>
      </c>
      <c r="E147" s="3" t="e">
        <v>#N/A</v>
      </c>
      <c r="F147" s="3" t="e">
        <v>#N/A</v>
      </c>
      <c r="G147" s="3" t="e">
        <v>#N/A</v>
      </c>
      <c r="H147" s="3" t="e">
        <v>#N/A</v>
      </c>
      <c r="I147" s="3">
        <v>614.57000000000005</v>
      </c>
      <c r="J147" s="4">
        <v>2.5</v>
      </c>
      <c r="K147">
        <f t="shared" si="3"/>
        <v>17.663266322106441</v>
      </c>
      <c r="L147" s="3">
        <f t="shared" si="4"/>
        <v>3.21</v>
      </c>
    </row>
    <row r="148" spans="1:12">
      <c r="A148" t="s">
        <v>152</v>
      </c>
      <c r="B148" s="2">
        <v>35095</v>
      </c>
      <c r="C148" s="3">
        <v>5.65</v>
      </c>
      <c r="D148" s="3">
        <v>6.43</v>
      </c>
      <c r="E148" s="3" t="e">
        <v>#N/A</v>
      </c>
      <c r="F148" s="3" t="e">
        <v>#N/A</v>
      </c>
      <c r="G148" s="3" t="e">
        <v>#N/A</v>
      </c>
      <c r="H148" s="3" t="e">
        <v>#N/A</v>
      </c>
      <c r="I148" s="3">
        <v>614.41999999999996</v>
      </c>
      <c r="J148" s="4">
        <v>2.7</v>
      </c>
      <c r="K148">
        <f t="shared" si="3"/>
        <v>20.532575808390163</v>
      </c>
      <c r="L148" s="3">
        <f t="shared" si="4"/>
        <v>2.95</v>
      </c>
    </row>
    <row r="149" spans="1:12">
      <c r="A149" t="s">
        <v>153</v>
      </c>
      <c r="B149" s="2">
        <v>35124</v>
      </c>
      <c r="C149" s="3">
        <v>5.81</v>
      </c>
      <c r="D149" s="3">
        <v>6.6</v>
      </c>
      <c r="E149" s="3">
        <v>6.37</v>
      </c>
      <c r="F149" s="3">
        <v>6.49</v>
      </c>
      <c r="G149" s="3">
        <v>6.66</v>
      </c>
      <c r="H149" s="3">
        <v>7.7</v>
      </c>
      <c r="I149" s="3">
        <v>649.54</v>
      </c>
      <c r="J149" s="4">
        <v>2.7</v>
      </c>
      <c r="K149">
        <f t="shared" si="3"/>
        <v>23.340058445142088</v>
      </c>
      <c r="L149" s="3">
        <f t="shared" si="4"/>
        <v>3.1099999999999994</v>
      </c>
    </row>
    <row r="150" spans="1:12">
      <c r="A150" t="s">
        <v>154</v>
      </c>
      <c r="B150" s="2">
        <v>35155</v>
      </c>
      <c r="C150" s="3">
        <v>6.27</v>
      </c>
      <c r="D150" s="3">
        <v>7.04</v>
      </c>
      <c r="E150" s="3">
        <v>6.79</v>
      </c>
      <c r="F150" s="3">
        <v>6.93</v>
      </c>
      <c r="G150" s="3">
        <v>7.1</v>
      </c>
      <c r="H150" s="3">
        <v>7.89</v>
      </c>
      <c r="I150" s="3">
        <v>647.07000000000005</v>
      </c>
      <c r="J150" s="4">
        <v>2.8</v>
      </c>
      <c r="K150">
        <f t="shared" si="3"/>
        <v>25.45910736173682</v>
      </c>
      <c r="L150" s="3">
        <f t="shared" si="4"/>
        <v>3.4699999999999998</v>
      </c>
    </row>
    <row r="151" spans="1:12">
      <c r="A151" t="s">
        <v>155</v>
      </c>
      <c r="B151" s="2">
        <v>35185</v>
      </c>
      <c r="C151" s="3">
        <v>6.51</v>
      </c>
      <c r="D151" s="3">
        <v>7.26</v>
      </c>
      <c r="E151" s="3">
        <v>6.96</v>
      </c>
      <c r="F151" s="3">
        <v>7.11</v>
      </c>
      <c r="G151" s="3">
        <v>7.28</v>
      </c>
      <c r="H151" s="3">
        <v>8.1</v>
      </c>
      <c r="I151" s="3">
        <v>647.16999999999996</v>
      </c>
      <c r="J151" s="4">
        <v>2.9</v>
      </c>
      <c r="K151">
        <f t="shared" si="3"/>
        <v>26.583128136923428</v>
      </c>
      <c r="L151" s="3">
        <f t="shared" si="4"/>
        <v>3.61</v>
      </c>
    </row>
    <row r="152" spans="1:12">
      <c r="A152" t="s">
        <v>156</v>
      </c>
      <c r="B152" s="2">
        <v>35216</v>
      </c>
      <c r="C152" s="3">
        <v>6.74</v>
      </c>
      <c r="D152" s="3">
        <v>7.47</v>
      </c>
      <c r="E152" s="3">
        <v>7.16</v>
      </c>
      <c r="F152" s="3">
        <v>7.28</v>
      </c>
      <c r="G152" s="3">
        <v>7.46</v>
      </c>
      <c r="H152" s="3">
        <v>8.2899999999999991</v>
      </c>
      <c r="I152" s="3">
        <v>661.23</v>
      </c>
      <c r="J152" s="4">
        <v>2.9</v>
      </c>
      <c r="K152">
        <f t="shared" si="3"/>
        <v>27.376315585958633</v>
      </c>
      <c r="L152" s="3">
        <f t="shared" si="4"/>
        <v>3.8400000000000003</v>
      </c>
    </row>
    <row r="153" spans="1:12">
      <c r="A153" t="s">
        <v>157</v>
      </c>
      <c r="B153" s="2">
        <v>35246</v>
      </c>
      <c r="C153" s="3">
        <v>6.91</v>
      </c>
      <c r="D153" s="3">
        <v>7.64</v>
      </c>
      <c r="E153" s="3">
        <v>7.38</v>
      </c>
      <c r="F153" s="3">
        <v>7.48</v>
      </c>
      <c r="G153" s="3">
        <v>7.64</v>
      </c>
      <c r="H153" s="3">
        <v>8.49</v>
      </c>
      <c r="I153" s="3">
        <v>668.5</v>
      </c>
      <c r="J153" s="4">
        <v>2.8</v>
      </c>
      <c r="K153">
        <f t="shared" si="3"/>
        <v>27.748527883616191</v>
      </c>
      <c r="L153" s="3">
        <f t="shared" si="4"/>
        <v>4.1100000000000003</v>
      </c>
    </row>
    <row r="154" spans="1:12">
      <c r="A154" t="s">
        <v>158</v>
      </c>
      <c r="B154" s="2">
        <v>35277</v>
      </c>
      <c r="C154" s="3">
        <v>6.87</v>
      </c>
      <c r="D154" s="3">
        <v>7.58</v>
      </c>
      <c r="E154" s="3">
        <v>7.33</v>
      </c>
      <c r="F154" s="3">
        <v>7.42</v>
      </c>
      <c r="G154" s="3">
        <v>7.59</v>
      </c>
      <c r="H154" s="3">
        <v>8.43</v>
      </c>
      <c r="I154" s="3">
        <v>644.07000000000005</v>
      </c>
      <c r="J154" s="4">
        <v>3</v>
      </c>
      <c r="K154">
        <f t="shared" si="3"/>
        <v>26.920715581882206</v>
      </c>
      <c r="L154" s="3">
        <f t="shared" si="4"/>
        <v>3.87</v>
      </c>
    </row>
    <row r="155" spans="1:12">
      <c r="A155" t="s">
        <v>159</v>
      </c>
      <c r="B155" s="2">
        <v>35308</v>
      </c>
      <c r="C155" s="3">
        <v>6.64</v>
      </c>
      <c r="D155" s="3">
        <v>7.35</v>
      </c>
      <c r="E155" s="3">
        <v>7.09</v>
      </c>
      <c r="F155" s="3">
        <v>7.18</v>
      </c>
      <c r="G155" s="3">
        <v>7.35</v>
      </c>
      <c r="H155" s="3">
        <v>8.2200000000000006</v>
      </c>
      <c r="I155" s="3">
        <v>662.68</v>
      </c>
      <c r="J155" s="4">
        <v>2.9</v>
      </c>
      <c r="K155">
        <f t="shared" si="3"/>
        <v>26.638872338003992</v>
      </c>
      <c r="L155" s="3">
        <f t="shared" si="4"/>
        <v>3.7399999999999998</v>
      </c>
    </row>
    <row r="156" spans="1:12">
      <c r="A156" t="s">
        <v>160</v>
      </c>
      <c r="B156" s="2">
        <v>35338</v>
      </c>
      <c r="C156" s="3">
        <v>6.83</v>
      </c>
      <c r="D156" s="3">
        <v>7.55</v>
      </c>
      <c r="E156" s="3">
        <v>7.33</v>
      </c>
      <c r="F156" s="3">
        <v>7.39</v>
      </c>
      <c r="G156" s="3">
        <v>7.58</v>
      </c>
      <c r="H156" s="3">
        <v>8.43</v>
      </c>
      <c r="I156" s="3">
        <v>674.88</v>
      </c>
      <c r="J156" s="4">
        <v>3</v>
      </c>
      <c r="K156">
        <f t="shared" ref="K156:K219" si="5">(AVERAGE(I145:I156)/AVERAGE(I133:I144)-1)*100</f>
        <v>25.891582397542191</v>
      </c>
      <c r="L156" s="3">
        <f t="shared" si="4"/>
        <v>3.83</v>
      </c>
    </row>
    <row r="157" spans="1:12">
      <c r="A157" t="s">
        <v>161</v>
      </c>
      <c r="B157" s="2">
        <v>35369</v>
      </c>
      <c r="C157" s="3">
        <v>6.53</v>
      </c>
      <c r="D157" s="3">
        <v>7.24</v>
      </c>
      <c r="E157" s="3">
        <v>7</v>
      </c>
      <c r="F157" s="3">
        <v>7.07</v>
      </c>
      <c r="G157" s="3">
        <v>7.25</v>
      </c>
      <c r="H157" s="3">
        <v>8.1199999999999992</v>
      </c>
      <c r="I157" s="3">
        <v>701.46</v>
      </c>
      <c r="J157" s="4">
        <v>3</v>
      </c>
      <c r="K157">
        <f t="shared" si="5"/>
        <v>25.385448357654838</v>
      </c>
      <c r="L157" s="3">
        <f t="shared" si="4"/>
        <v>3.5300000000000002</v>
      </c>
    </row>
    <row r="158" spans="1:12">
      <c r="A158" t="s">
        <v>162</v>
      </c>
      <c r="B158" s="2">
        <v>35399</v>
      </c>
      <c r="C158" s="3">
        <v>6.2</v>
      </c>
      <c r="D158" s="3">
        <v>6.89</v>
      </c>
      <c r="E158" s="3">
        <v>6.65</v>
      </c>
      <c r="F158" s="3">
        <v>6.71</v>
      </c>
      <c r="G158" s="3">
        <v>6.89</v>
      </c>
      <c r="H158" s="3">
        <v>7.72</v>
      </c>
      <c r="I158" s="3">
        <v>735.67</v>
      </c>
      <c r="J158" s="4">
        <v>3.3</v>
      </c>
      <c r="K158">
        <f t="shared" si="5"/>
        <v>24.935491807932774</v>
      </c>
      <c r="L158" s="3">
        <f t="shared" si="4"/>
        <v>2.9000000000000004</v>
      </c>
    </row>
    <row r="159" spans="1:12">
      <c r="A159" t="s">
        <v>163</v>
      </c>
      <c r="B159" s="2">
        <v>35430</v>
      </c>
      <c r="C159" s="3">
        <v>6.3</v>
      </c>
      <c r="D159" s="3">
        <v>7.01</v>
      </c>
      <c r="E159" s="3">
        <v>6.72</v>
      </c>
      <c r="F159" s="3">
        <v>6.79</v>
      </c>
      <c r="G159" s="3">
        <v>6.96</v>
      </c>
      <c r="H159" s="3">
        <v>7.81</v>
      </c>
      <c r="I159" s="3">
        <v>743.25</v>
      </c>
      <c r="J159" s="4">
        <v>3.3</v>
      </c>
      <c r="K159">
        <f t="shared" si="5"/>
        <v>23.851709166325662</v>
      </c>
      <c r="L159" s="3">
        <f t="shared" si="4"/>
        <v>3</v>
      </c>
    </row>
    <row r="160" spans="1:12">
      <c r="A160" t="s">
        <v>164</v>
      </c>
      <c r="B160" s="2">
        <v>35461</v>
      </c>
      <c r="C160" s="3">
        <v>6.58</v>
      </c>
      <c r="D160" s="3">
        <v>7.28</v>
      </c>
      <c r="E160" s="3">
        <v>6.98</v>
      </c>
      <c r="F160" s="3">
        <v>7.05</v>
      </c>
      <c r="G160" s="3">
        <v>7.22</v>
      </c>
      <c r="H160" s="3">
        <v>8.0299999999999994</v>
      </c>
      <c r="I160" s="3">
        <v>766.22</v>
      </c>
      <c r="J160" s="4">
        <v>3</v>
      </c>
      <c r="K160">
        <f t="shared" si="5"/>
        <v>23.356139350833182</v>
      </c>
      <c r="L160" s="3">
        <f t="shared" si="4"/>
        <v>3.58</v>
      </c>
    </row>
    <row r="161" spans="1:12">
      <c r="A161" t="s">
        <v>165</v>
      </c>
      <c r="B161" s="2">
        <v>35489</v>
      </c>
      <c r="C161" s="3">
        <v>6.42</v>
      </c>
      <c r="D161" s="3">
        <v>7.11</v>
      </c>
      <c r="E161" s="3">
        <v>6.85</v>
      </c>
      <c r="F161" s="3">
        <v>6.91</v>
      </c>
      <c r="G161" s="3">
        <v>7.08</v>
      </c>
      <c r="H161" s="3">
        <v>7.95</v>
      </c>
      <c r="I161" s="3">
        <v>798.39</v>
      </c>
      <c r="J161" s="4">
        <v>3</v>
      </c>
      <c r="K161">
        <f t="shared" si="5"/>
        <v>22.506436634905302</v>
      </c>
      <c r="L161" s="3">
        <f t="shared" si="4"/>
        <v>3.42</v>
      </c>
    </row>
    <row r="162" spans="1:12">
      <c r="A162" t="s">
        <v>166</v>
      </c>
      <c r="B162" s="2">
        <v>35520</v>
      </c>
      <c r="C162" s="3">
        <v>6.69</v>
      </c>
      <c r="D162" s="3">
        <v>7.37</v>
      </c>
      <c r="E162" s="3">
        <v>7.1</v>
      </c>
      <c r="F162" s="3">
        <v>7.17</v>
      </c>
      <c r="G162" s="3">
        <v>7.34</v>
      </c>
      <c r="H162" s="3">
        <v>8.1</v>
      </c>
      <c r="I162" s="3">
        <v>792.16</v>
      </c>
      <c r="J162" s="4">
        <v>2.8</v>
      </c>
      <c r="K162">
        <f t="shared" si="5"/>
        <v>21.882769494302323</v>
      </c>
      <c r="L162" s="3">
        <f t="shared" si="4"/>
        <v>3.8900000000000006</v>
      </c>
    </row>
    <row r="163" spans="1:12">
      <c r="A163" t="s">
        <v>167</v>
      </c>
      <c r="B163" s="2">
        <v>35550</v>
      </c>
      <c r="C163" s="3">
        <v>6.89</v>
      </c>
      <c r="D163" s="3">
        <v>7.56</v>
      </c>
      <c r="E163" s="3">
        <v>7.29</v>
      </c>
      <c r="F163" s="3">
        <v>7.37</v>
      </c>
      <c r="G163" s="3">
        <v>7.53</v>
      </c>
      <c r="H163" s="3">
        <v>8.32</v>
      </c>
      <c r="I163" s="3">
        <v>763.93</v>
      </c>
      <c r="J163" s="4">
        <v>2.5</v>
      </c>
      <c r="K163">
        <f t="shared" si="5"/>
        <v>21.137668204955816</v>
      </c>
      <c r="L163" s="3">
        <f t="shared" si="4"/>
        <v>4.3899999999999997</v>
      </c>
    </row>
    <row r="164" spans="1:12">
      <c r="A164" t="s">
        <v>168</v>
      </c>
      <c r="B164" s="2">
        <v>35581</v>
      </c>
      <c r="C164" s="3">
        <v>6.71</v>
      </c>
      <c r="D164" s="3">
        <v>7.4</v>
      </c>
      <c r="E164" s="3">
        <v>7.16</v>
      </c>
      <c r="F164" s="3">
        <v>7.24</v>
      </c>
      <c r="G164" s="3">
        <v>7.4</v>
      </c>
      <c r="H164" s="3">
        <v>8.2200000000000006</v>
      </c>
      <c r="I164" s="3">
        <v>833.09</v>
      </c>
      <c r="J164" s="4">
        <v>2.2000000000000002</v>
      </c>
      <c r="K164">
        <f t="shared" si="5"/>
        <v>21.21207939782397</v>
      </c>
      <c r="L164" s="3">
        <f t="shared" si="4"/>
        <v>4.51</v>
      </c>
    </row>
    <row r="165" spans="1:12">
      <c r="A165" t="s">
        <v>169</v>
      </c>
      <c r="B165" s="2">
        <v>35611</v>
      </c>
      <c r="C165" s="3">
        <v>6.49</v>
      </c>
      <c r="D165" s="3">
        <v>7.17</v>
      </c>
      <c r="E165" s="3">
        <v>6.93</v>
      </c>
      <c r="F165" s="3">
        <v>7.01</v>
      </c>
      <c r="G165" s="3">
        <v>7.18</v>
      </c>
      <c r="H165" s="3">
        <v>7.92</v>
      </c>
      <c r="I165" s="3">
        <v>876.29</v>
      </c>
      <c r="J165" s="4">
        <v>2.2999999999999998</v>
      </c>
      <c r="K165">
        <f t="shared" si="5"/>
        <v>21.906808383720609</v>
      </c>
      <c r="L165" s="3">
        <f t="shared" si="4"/>
        <v>4.1900000000000004</v>
      </c>
    </row>
    <row r="166" spans="1:12">
      <c r="A166" t="s">
        <v>170</v>
      </c>
      <c r="B166" s="2">
        <v>35642</v>
      </c>
      <c r="C166" s="3">
        <v>6.22</v>
      </c>
      <c r="D166" s="3">
        <v>6.88</v>
      </c>
      <c r="E166" s="3">
        <v>6.67</v>
      </c>
      <c r="F166" s="3">
        <v>6.75</v>
      </c>
      <c r="G166" s="3">
        <v>6.91</v>
      </c>
      <c r="H166" s="3">
        <v>7.6</v>
      </c>
      <c r="I166" s="3">
        <v>925.29</v>
      </c>
      <c r="J166" s="4">
        <v>2.2000000000000002</v>
      </c>
      <c r="K166">
        <f t="shared" si="5"/>
        <v>24.258800198314368</v>
      </c>
      <c r="L166" s="3">
        <f t="shared" si="4"/>
        <v>4.0199999999999996</v>
      </c>
    </row>
    <row r="167" spans="1:12">
      <c r="A167" t="s">
        <v>171</v>
      </c>
      <c r="B167" s="2">
        <v>35673</v>
      </c>
      <c r="C167" s="3">
        <v>6.3</v>
      </c>
      <c r="D167" s="3">
        <v>6.98</v>
      </c>
      <c r="E167" s="3">
        <v>6.72</v>
      </c>
      <c r="F167" s="3">
        <v>6.82</v>
      </c>
      <c r="G167" s="3">
        <v>6.97</v>
      </c>
      <c r="H167" s="3">
        <v>7.83</v>
      </c>
      <c r="I167" s="3">
        <v>927.74</v>
      </c>
      <c r="J167" s="4">
        <v>2.2000000000000002</v>
      </c>
      <c r="K167">
        <f t="shared" si="5"/>
        <v>26.061029780069212</v>
      </c>
      <c r="L167" s="3">
        <f t="shared" si="4"/>
        <v>4.0999999999999996</v>
      </c>
    </row>
    <row r="168" spans="1:12">
      <c r="A168" t="s">
        <v>172</v>
      </c>
      <c r="B168" s="2">
        <v>35703</v>
      </c>
      <c r="C168" s="3">
        <v>6.21</v>
      </c>
      <c r="D168" s="3">
        <v>6.88</v>
      </c>
      <c r="E168" s="3">
        <v>6.65</v>
      </c>
      <c r="F168" s="3">
        <v>6.76</v>
      </c>
      <c r="G168" s="3">
        <v>6.91</v>
      </c>
      <c r="H168" s="3">
        <v>7.66</v>
      </c>
      <c r="I168" s="3">
        <v>937.02</v>
      </c>
      <c r="J168" s="4">
        <v>2.2000000000000002</v>
      </c>
      <c r="K168">
        <f t="shared" si="5"/>
        <v>27.900915879507959</v>
      </c>
      <c r="L168" s="3">
        <f t="shared" si="4"/>
        <v>4.01</v>
      </c>
    </row>
    <row r="169" spans="1:12">
      <c r="A169" t="s">
        <v>173</v>
      </c>
      <c r="B169" s="2">
        <v>35734</v>
      </c>
      <c r="C169" s="3">
        <v>6.03</v>
      </c>
      <c r="D169" s="3">
        <v>6.73</v>
      </c>
      <c r="E169" s="3">
        <v>6.47</v>
      </c>
      <c r="F169" s="3">
        <v>6.57</v>
      </c>
      <c r="G169" s="3">
        <v>6.74</v>
      </c>
      <c r="H169" s="3">
        <v>7.54</v>
      </c>
      <c r="I169" s="3">
        <v>951.16</v>
      </c>
      <c r="J169" s="4">
        <v>2.1</v>
      </c>
      <c r="K169">
        <f t="shared" si="5"/>
        <v>29.161483179799276</v>
      </c>
      <c r="L169" s="3">
        <f t="shared" si="4"/>
        <v>3.93</v>
      </c>
    </row>
    <row r="170" spans="1:12">
      <c r="A170" t="s">
        <v>174</v>
      </c>
      <c r="B170" s="2">
        <v>35764</v>
      </c>
      <c r="C170" s="3">
        <v>5.88</v>
      </c>
      <c r="D170" s="3">
        <v>6.65</v>
      </c>
      <c r="E170" s="3">
        <v>6.35</v>
      </c>
      <c r="F170" s="3">
        <v>6.46</v>
      </c>
      <c r="G170" s="3">
        <v>6.71</v>
      </c>
      <c r="H170" s="3">
        <v>7.5</v>
      </c>
      <c r="I170" s="3">
        <v>938.92</v>
      </c>
      <c r="J170" s="4">
        <v>1.8</v>
      </c>
      <c r="K170">
        <f t="shared" si="5"/>
        <v>29.442285696972448</v>
      </c>
      <c r="L170" s="3">
        <f t="shared" si="4"/>
        <v>4.08</v>
      </c>
    </row>
    <row r="171" spans="1:12">
      <c r="A171" t="s">
        <v>175</v>
      </c>
      <c r="B171" s="2">
        <v>35795</v>
      </c>
      <c r="C171" s="3">
        <v>5.81</v>
      </c>
      <c r="D171" s="3">
        <v>6.57</v>
      </c>
      <c r="E171" s="3">
        <v>6.38</v>
      </c>
      <c r="F171" s="3">
        <v>6.48</v>
      </c>
      <c r="G171" s="3">
        <v>6.66</v>
      </c>
      <c r="H171" s="3">
        <v>7.45</v>
      </c>
      <c r="I171" s="3">
        <v>962.37</v>
      </c>
      <c r="J171" s="4">
        <v>1.7</v>
      </c>
      <c r="K171">
        <f t="shared" si="5"/>
        <v>30.095131143834621</v>
      </c>
      <c r="L171" s="3">
        <f t="shared" si="4"/>
        <v>4.1099999999999994</v>
      </c>
    </row>
    <row r="172" spans="1:12">
      <c r="A172" t="s">
        <v>176</v>
      </c>
      <c r="B172" s="2">
        <v>35826</v>
      </c>
      <c r="C172" s="3">
        <v>5.54</v>
      </c>
      <c r="D172" s="3">
        <v>6.35</v>
      </c>
      <c r="E172" s="3">
        <v>6.3</v>
      </c>
      <c r="F172" s="3">
        <v>6.42</v>
      </c>
      <c r="G172" s="3">
        <v>6.58</v>
      </c>
      <c r="H172" s="3">
        <v>7.44</v>
      </c>
      <c r="I172" s="3">
        <v>963.36</v>
      </c>
      <c r="J172" s="4">
        <v>1.6</v>
      </c>
      <c r="K172">
        <f t="shared" si="5"/>
        <v>30.09093192420147</v>
      </c>
      <c r="L172" s="3">
        <f t="shared" si="4"/>
        <v>3.94</v>
      </c>
    </row>
    <row r="173" spans="1:12">
      <c r="A173" t="s">
        <v>177</v>
      </c>
      <c r="B173" s="2">
        <v>35854</v>
      </c>
      <c r="C173" s="3">
        <v>5.57</v>
      </c>
      <c r="D173" s="3">
        <v>6.43</v>
      </c>
      <c r="E173" s="3">
        <v>6.2</v>
      </c>
      <c r="F173" s="3">
        <v>6.32</v>
      </c>
      <c r="G173" s="3">
        <v>6.5</v>
      </c>
      <c r="H173" s="3">
        <v>7.34</v>
      </c>
      <c r="I173" s="3">
        <v>1023.74</v>
      </c>
      <c r="J173" s="4">
        <v>1.4</v>
      </c>
      <c r="K173">
        <f t="shared" si="5"/>
        <v>30.47066135446719</v>
      </c>
      <c r="L173" s="3">
        <f t="shared" si="4"/>
        <v>4.17</v>
      </c>
    </row>
    <row r="174" spans="1:12">
      <c r="A174" t="s">
        <v>178</v>
      </c>
      <c r="B174" s="2">
        <v>35885</v>
      </c>
      <c r="C174" s="3">
        <v>5.65</v>
      </c>
      <c r="D174" s="3">
        <v>6.48</v>
      </c>
      <c r="E174" s="3">
        <v>6.16</v>
      </c>
      <c r="F174" s="3">
        <v>6.26</v>
      </c>
      <c r="G174" s="3">
        <v>6.46</v>
      </c>
      <c r="H174" s="3">
        <v>7.2</v>
      </c>
      <c r="I174" s="3">
        <v>1076.83</v>
      </c>
      <c r="J174" s="4">
        <v>1.4</v>
      </c>
      <c r="K174">
        <f t="shared" si="5"/>
        <v>31.59323326678971</v>
      </c>
      <c r="L174" s="3">
        <f t="shared" si="4"/>
        <v>4.25</v>
      </c>
    </row>
    <row r="175" spans="1:12">
      <c r="A175" t="s">
        <v>179</v>
      </c>
      <c r="B175" s="2">
        <v>35915</v>
      </c>
      <c r="C175" s="3">
        <v>5.64</v>
      </c>
      <c r="D175" s="3">
        <v>6.46</v>
      </c>
      <c r="E175" s="3">
        <v>6.18</v>
      </c>
      <c r="F175" s="3">
        <v>6.26</v>
      </c>
      <c r="G175" s="3">
        <v>6.47</v>
      </c>
      <c r="H175" s="3">
        <v>7.21</v>
      </c>
      <c r="I175" s="3">
        <v>1112.2</v>
      </c>
      <c r="J175" s="4">
        <v>1.4</v>
      </c>
      <c r="K175">
        <f t="shared" si="5"/>
        <v>33.853007974511272</v>
      </c>
      <c r="L175" s="3">
        <f t="shared" si="4"/>
        <v>4.24</v>
      </c>
    </row>
    <row r="176" spans="1:12">
      <c r="A176" t="s">
        <v>180</v>
      </c>
      <c r="B176" s="2">
        <v>35946</v>
      </c>
      <c r="C176" s="3">
        <v>5.65</v>
      </c>
      <c r="D176" s="3">
        <v>6.48</v>
      </c>
      <c r="E176" s="3">
        <v>6.17</v>
      </c>
      <c r="F176" s="3">
        <v>6.27</v>
      </c>
      <c r="G176" s="3">
        <v>6.47</v>
      </c>
      <c r="H176" s="3">
        <v>7.16</v>
      </c>
      <c r="I176" s="3">
        <v>1108.42</v>
      </c>
      <c r="J176" s="4">
        <v>1.7</v>
      </c>
      <c r="K176">
        <f t="shared" si="5"/>
        <v>34.368589415206664</v>
      </c>
      <c r="L176" s="3">
        <f t="shared" si="4"/>
        <v>3.95</v>
      </c>
    </row>
    <row r="177" spans="1:12">
      <c r="A177" t="s">
        <v>181</v>
      </c>
      <c r="B177" s="2">
        <v>35976</v>
      </c>
      <c r="C177" s="3">
        <v>5.5</v>
      </c>
      <c r="D177" s="3">
        <v>6.32</v>
      </c>
      <c r="E177" s="3">
        <v>6.01</v>
      </c>
      <c r="F177" s="3">
        <v>6.15</v>
      </c>
      <c r="G177" s="3">
        <v>6.34</v>
      </c>
      <c r="H177" s="3">
        <v>7.09</v>
      </c>
      <c r="I177" s="3">
        <v>1108.3900000000001</v>
      </c>
      <c r="J177" s="4">
        <v>1.7</v>
      </c>
      <c r="K177">
        <f t="shared" si="5"/>
        <v>33.844745771005421</v>
      </c>
      <c r="L177" s="3">
        <f t="shared" si="4"/>
        <v>3.8</v>
      </c>
    </row>
    <row r="178" spans="1:12">
      <c r="A178" t="s">
        <v>182</v>
      </c>
      <c r="B178" s="2">
        <v>36007</v>
      </c>
      <c r="C178" s="3">
        <v>5.46</v>
      </c>
      <c r="D178" s="3">
        <v>6.33</v>
      </c>
      <c r="E178" s="3">
        <v>6</v>
      </c>
      <c r="F178" s="3">
        <v>6.18</v>
      </c>
      <c r="G178" s="3">
        <v>6.35</v>
      </c>
      <c r="H178" s="3">
        <v>7.18</v>
      </c>
      <c r="I178" s="3">
        <v>1156.58</v>
      </c>
      <c r="J178" s="4">
        <v>1.7</v>
      </c>
      <c r="K178">
        <f t="shared" si="5"/>
        <v>32.279951818714103</v>
      </c>
      <c r="L178" s="3">
        <f t="shared" si="4"/>
        <v>3.76</v>
      </c>
    </row>
    <row r="179" spans="1:12">
      <c r="A179" t="s">
        <v>183</v>
      </c>
      <c r="B179" s="2">
        <v>36038</v>
      </c>
      <c r="C179" s="3">
        <v>5.34</v>
      </c>
      <c r="D179" s="3">
        <v>6.32</v>
      </c>
      <c r="E179" s="3">
        <v>5.96</v>
      </c>
      <c r="F179" s="3">
        <v>6.16</v>
      </c>
      <c r="G179" s="3">
        <v>6.35</v>
      </c>
      <c r="H179" s="3">
        <v>7.24</v>
      </c>
      <c r="I179" s="3">
        <v>1074.6199999999999</v>
      </c>
      <c r="J179" s="4">
        <v>1.6</v>
      </c>
      <c r="K179">
        <f t="shared" si="5"/>
        <v>30.143934445822484</v>
      </c>
      <c r="L179" s="3">
        <f t="shared" si="4"/>
        <v>3.7399999999999998</v>
      </c>
    </row>
    <row r="180" spans="1:12">
      <c r="A180" t="s">
        <v>184</v>
      </c>
      <c r="B180" s="2">
        <v>36068</v>
      </c>
      <c r="C180" s="3">
        <v>4.8099999999999996</v>
      </c>
      <c r="D180" s="3">
        <v>6.05</v>
      </c>
      <c r="E180" s="3">
        <v>5.69</v>
      </c>
      <c r="F180" s="3">
        <v>5.95</v>
      </c>
      <c r="G180" s="3">
        <v>6.16</v>
      </c>
      <c r="H180" s="3">
        <v>7.19</v>
      </c>
      <c r="I180" s="3">
        <v>1020.64</v>
      </c>
      <c r="J180" s="4">
        <v>1.5</v>
      </c>
      <c r="K180">
        <f t="shared" si="5"/>
        <v>27.516119059110132</v>
      </c>
      <c r="L180" s="3">
        <f t="shared" si="4"/>
        <v>3.3099999999999996</v>
      </c>
    </row>
    <row r="181" spans="1:12">
      <c r="A181" t="s">
        <v>185</v>
      </c>
      <c r="B181" s="2">
        <v>36099</v>
      </c>
      <c r="C181" s="3">
        <v>4.53</v>
      </c>
      <c r="D181" s="3">
        <v>6</v>
      </c>
      <c r="E181" s="3">
        <v>5.51</v>
      </c>
      <c r="F181" s="3">
        <v>5.78</v>
      </c>
      <c r="G181" s="3">
        <v>6.06</v>
      </c>
      <c r="H181" s="3">
        <v>7.5</v>
      </c>
      <c r="I181" s="3">
        <v>1032.47</v>
      </c>
      <c r="J181" s="4">
        <v>1.5</v>
      </c>
      <c r="K181">
        <f t="shared" si="5"/>
        <v>25.156986769430702</v>
      </c>
      <c r="L181" s="3">
        <f t="shared" si="4"/>
        <v>3.0300000000000002</v>
      </c>
    </row>
    <row r="182" spans="1:12">
      <c r="A182" t="s">
        <v>186</v>
      </c>
      <c r="B182" s="2">
        <v>36129</v>
      </c>
      <c r="C182" s="3">
        <v>4.83</v>
      </c>
      <c r="D182" s="3">
        <v>6.18</v>
      </c>
      <c r="E182" s="3">
        <v>5.77</v>
      </c>
      <c r="F182" s="3">
        <v>6.03</v>
      </c>
      <c r="G182" s="3">
        <v>6.29</v>
      </c>
      <c r="H182" s="3">
        <v>8.01</v>
      </c>
      <c r="I182" s="3">
        <v>1144.43</v>
      </c>
      <c r="J182" s="4">
        <v>1.5</v>
      </c>
      <c r="K182">
        <f t="shared" si="5"/>
        <v>24.680351803196189</v>
      </c>
      <c r="L182" s="3">
        <f t="shared" si="4"/>
        <v>3.33</v>
      </c>
    </row>
    <row r="183" spans="1:12">
      <c r="A183" t="s">
        <v>187</v>
      </c>
      <c r="B183" s="2">
        <v>36160</v>
      </c>
      <c r="C183" s="3">
        <v>4.6500000000000004</v>
      </c>
      <c r="D183" s="3">
        <v>5.95</v>
      </c>
      <c r="E183" s="3">
        <v>5.54</v>
      </c>
      <c r="F183" s="3">
        <v>5.77</v>
      </c>
      <c r="G183" s="3">
        <v>6.04</v>
      </c>
      <c r="H183" s="3">
        <v>7.6</v>
      </c>
      <c r="I183" s="3">
        <v>1190.05</v>
      </c>
      <c r="J183" s="4">
        <v>1.6</v>
      </c>
      <c r="K183">
        <f t="shared" si="5"/>
        <v>24.245696857889818</v>
      </c>
      <c r="L183" s="3">
        <f t="shared" si="4"/>
        <v>3.0500000000000003</v>
      </c>
    </row>
    <row r="184" spans="1:12">
      <c r="A184" t="s">
        <v>188</v>
      </c>
      <c r="B184" s="2">
        <v>36191</v>
      </c>
      <c r="C184" s="3">
        <v>4.72</v>
      </c>
      <c r="D184" s="3">
        <v>5.96</v>
      </c>
      <c r="E184" s="3">
        <v>5.58</v>
      </c>
      <c r="F184" s="3">
        <v>5.83</v>
      </c>
      <c r="G184" s="3">
        <v>6.15</v>
      </c>
      <c r="H184" s="3">
        <v>7.66</v>
      </c>
      <c r="I184" s="3">
        <v>1248.77</v>
      </c>
      <c r="J184" s="4">
        <v>1.7</v>
      </c>
      <c r="K184">
        <f t="shared" si="5"/>
        <v>24.62501358985989</v>
      </c>
      <c r="L184" s="3">
        <f t="shared" si="4"/>
        <v>3.0199999999999996</v>
      </c>
    </row>
    <row r="185" spans="1:12">
      <c r="A185" t="s">
        <v>189</v>
      </c>
      <c r="B185" s="2">
        <v>36219</v>
      </c>
      <c r="C185" s="3">
        <v>5</v>
      </c>
      <c r="D185" s="3">
        <v>6.21</v>
      </c>
      <c r="E185" s="3">
        <v>5.75</v>
      </c>
      <c r="F185" s="3">
        <v>5.98</v>
      </c>
      <c r="G185" s="3">
        <v>6.28</v>
      </c>
      <c r="H185" s="3">
        <v>7.92</v>
      </c>
      <c r="I185" s="3">
        <v>1246.58</v>
      </c>
      <c r="J185" s="4">
        <v>1.6</v>
      </c>
      <c r="K185">
        <f t="shared" si="5"/>
        <v>24.092640065644353</v>
      </c>
      <c r="L185" s="3">
        <f t="shared" si="4"/>
        <v>3.4</v>
      </c>
    </row>
    <row r="186" spans="1:12">
      <c r="A186" t="s">
        <v>190</v>
      </c>
      <c r="B186" s="2">
        <v>36250</v>
      </c>
      <c r="C186" s="3">
        <v>5.23</v>
      </c>
      <c r="D186" s="3">
        <v>6.44</v>
      </c>
      <c r="E186" s="3">
        <v>5.98</v>
      </c>
      <c r="F186" s="3">
        <v>6.21</v>
      </c>
      <c r="G186" s="3">
        <v>6.49</v>
      </c>
      <c r="H186" s="3">
        <v>8.15</v>
      </c>
      <c r="I186" s="3">
        <v>1281.6600000000001</v>
      </c>
      <c r="J186" s="4">
        <v>1.7</v>
      </c>
      <c r="K186">
        <f t="shared" si="5"/>
        <v>22.765019580061786</v>
      </c>
      <c r="L186" s="3">
        <f t="shared" si="4"/>
        <v>3.5300000000000002</v>
      </c>
    </row>
    <row r="187" spans="1:12">
      <c r="A187" t="s">
        <v>191</v>
      </c>
      <c r="B187" s="2">
        <v>36280</v>
      </c>
      <c r="C187" s="3">
        <v>5.18</v>
      </c>
      <c r="D187" s="3">
        <v>6.39</v>
      </c>
      <c r="E187" s="3">
        <v>5.96</v>
      </c>
      <c r="F187" s="3">
        <v>6.17</v>
      </c>
      <c r="G187" s="3">
        <v>6.43</v>
      </c>
      <c r="H187" s="3">
        <v>8.1</v>
      </c>
      <c r="I187" s="3">
        <v>1334.76</v>
      </c>
      <c r="J187" s="4">
        <v>2.2999999999999998</v>
      </c>
      <c r="K187">
        <f t="shared" si="5"/>
        <v>20.98679650694266</v>
      </c>
      <c r="L187" s="3">
        <f t="shared" si="4"/>
        <v>2.88</v>
      </c>
    </row>
    <row r="188" spans="1:12">
      <c r="A188" t="s">
        <v>192</v>
      </c>
      <c r="B188" s="2">
        <v>36311</v>
      </c>
      <c r="C188" s="3">
        <v>5.54</v>
      </c>
      <c r="D188" s="3">
        <v>6.79</v>
      </c>
      <c r="E188" s="3">
        <v>6.4</v>
      </c>
      <c r="F188" s="3">
        <v>6.58</v>
      </c>
      <c r="G188" s="3">
        <v>6.83</v>
      </c>
      <c r="H188" s="3">
        <v>8.23</v>
      </c>
      <c r="I188" s="3">
        <v>1332.07</v>
      </c>
      <c r="J188" s="4">
        <v>2.1</v>
      </c>
      <c r="K188">
        <f t="shared" si="5"/>
        <v>20.059406913636302</v>
      </c>
      <c r="L188" s="3">
        <f t="shared" si="4"/>
        <v>3.44</v>
      </c>
    </row>
    <row r="189" spans="1:12">
      <c r="A189" t="s">
        <v>193</v>
      </c>
      <c r="B189" s="2">
        <v>36341</v>
      </c>
      <c r="C189" s="3">
        <v>5.9</v>
      </c>
      <c r="D189" s="3">
        <v>7.23</v>
      </c>
      <c r="E189" s="3">
        <v>6.76</v>
      </c>
      <c r="F189" s="3">
        <v>6.96</v>
      </c>
      <c r="G189" s="3">
        <v>7.19</v>
      </c>
      <c r="H189" s="3">
        <v>8.75</v>
      </c>
      <c r="I189" s="3">
        <v>1322.55</v>
      </c>
      <c r="J189" s="4">
        <v>2</v>
      </c>
      <c r="K189">
        <f t="shared" si="5"/>
        <v>19.523507241945424</v>
      </c>
      <c r="L189" s="3">
        <f t="shared" si="4"/>
        <v>3.9000000000000004</v>
      </c>
    </row>
    <row r="190" spans="1:12">
      <c r="A190" t="s">
        <v>194</v>
      </c>
      <c r="B190" s="2">
        <v>36372</v>
      </c>
      <c r="C190" s="3">
        <v>5.79</v>
      </c>
      <c r="D190" s="3">
        <v>7.16</v>
      </c>
      <c r="E190" s="3">
        <v>6.66</v>
      </c>
      <c r="F190" s="3">
        <v>6.85</v>
      </c>
      <c r="G190" s="3">
        <v>7.09</v>
      </c>
      <c r="H190" s="3">
        <v>8.6300000000000008</v>
      </c>
      <c r="I190" s="3">
        <v>1380.99</v>
      </c>
      <c r="J190" s="4">
        <v>2.1</v>
      </c>
      <c r="K190">
        <f t="shared" si="5"/>
        <v>19.099303563378321</v>
      </c>
      <c r="L190" s="3">
        <f t="shared" si="4"/>
        <v>3.69</v>
      </c>
    </row>
    <row r="191" spans="1:12">
      <c r="A191" t="s">
        <v>195</v>
      </c>
      <c r="B191" s="2">
        <v>36403</v>
      </c>
      <c r="C191" s="3">
        <v>5.94</v>
      </c>
      <c r="D191" s="3">
        <v>7.4</v>
      </c>
      <c r="E191" s="3">
        <v>6.92</v>
      </c>
      <c r="F191" s="3">
        <v>7.12</v>
      </c>
      <c r="G191" s="3">
        <v>7.35</v>
      </c>
      <c r="H191" s="3">
        <v>8.91</v>
      </c>
      <c r="I191" s="3">
        <v>1327.49</v>
      </c>
      <c r="J191" s="4">
        <v>2.2999999999999998</v>
      </c>
      <c r="K191">
        <f t="shared" si="5"/>
        <v>19.727138197510619</v>
      </c>
      <c r="L191" s="3">
        <f t="shared" si="4"/>
        <v>3.6400000000000006</v>
      </c>
    </row>
    <row r="192" spans="1:12">
      <c r="A192" t="s">
        <v>196</v>
      </c>
      <c r="B192" s="2">
        <v>36433</v>
      </c>
      <c r="C192" s="3">
        <v>5.92</v>
      </c>
      <c r="D192" s="3">
        <v>7.34</v>
      </c>
      <c r="E192" s="3">
        <v>6.97</v>
      </c>
      <c r="F192" s="3">
        <v>7.19</v>
      </c>
      <c r="G192" s="3">
        <v>7.42</v>
      </c>
      <c r="H192" s="3">
        <v>9.1199999999999992</v>
      </c>
      <c r="I192" s="3">
        <v>1318.17</v>
      </c>
      <c r="J192" s="4">
        <v>2.6</v>
      </c>
      <c r="K192">
        <f t="shared" si="5"/>
        <v>21.306801587231728</v>
      </c>
      <c r="L192" s="3">
        <f t="shared" si="4"/>
        <v>3.32</v>
      </c>
    </row>
    <row r="193" spans="1:12">
      <c r="A193" t="s">
        <v>197</v>
      </c>
      <c r="B193" s="2">
        <v>36464</v>
      </c>
      <c r="C193" s="3">
        <v>6.11</v>
      </c>
      <c r="D193" s="3">
        <v>7.49</v>
      </c>
      <c r="E193" s="3">
        <v>7.13</v>
      </c>
      <c r="F193" s="3">
        <v>7.37</v>
      </c>
      <c r="G193" s="3">
        <v>7.59</v>
      </c>
      <c r="H193" s="3">
        <v>9.26</v>
      </c>
      <c r="I193" s="3">
        <v>1300.01</v>
      </c>
      <c r="J193" s="4">
        <v>2.6</v>
      </c>
      <c r="K193">
        <f t="shared" si="5"/>
        <v>22.649607983120458</v>
      </c>
      <c r="L193" s="3">
        <f t="shared" si="4"/>
        <v>3.5100000000000002</v>
      </c>
    </row>
    <row r="194" spans="1:12">
      <c r="A194" t="s">
        <v>198</v>
      </c>
      <c r="B194" s="2">
        <v>36494</v>
      </c>
      <c r="C194" s="3">
        <v>6.03</v>
      </c>
      <c r="D194" s="3">
        <v>7.32</v>
      </c>
      <c r="E194" s="3">
        <v>6.94</v>
      </c>
      <c r="F194" s="3">
        <v>7.17</v>
      </c>
      <c r="G194" s="3">
        <v>7.41</v>
      </c>
      <c r="H194" s="3">
        <v>9.1199999999999992</v>
      </c>
      <c r="I194" s="3">
        <v>1391</v>
      </c>
      <c r="J194" s="4">
        <v>2.6</v>
      </c>
      <c r="K194">
        <f t="shared" si="5"/>
        <v>22.606685674727501</v>
      </c>
      <c r="L194" s="3">
        <f t="shared" si="4"/>
        <v>3.43</v>
      </c>
    </row>
    <row r="195" spans="1:12">
      <c r="A195" t="s">
        <v>199</v>
      </c>
      <c r="B195" s="2">
        <v>36525</v>
      </c>
      <c r="C195" s="3">
        <v>6.28</v>
      </c>
      <c r="D195" s="3">
        <v>7.54</v>
      </c>
      <c r="E195" s="3">
        <v>7.2</v>
      </c>
      <c r="F195" s="3">
        <v>7.41</v>
      </c>
      <c r="G195" s="3">
        <v>7.63</v>
      </c>
      <c r="H195" s="3">
        <v>9.24</v>
      </c>
      <c r="I195" s="3">
        <v>1428.68</v>
      </c>
      <c r="J195" s="4">
        <v>2.7</v>
      </c>
      <c r="K195">
        <f t="shared" si="5"/>
        <v>22.295267424085829</v>
      </c>
      <c r="L195" s="3">
        <f t="shared" si="4"/>
        <v>3.58</v>
      </c>
    </row>
    <row r="196" spans="1:12">
      <c r="A196" t="s">
        <v>200</v>
      </c>
      <c r="B196" s="2">
        <v>36556</v>
      </c>
      <c r="C196" s="3">
        <v>6.66</v>
      </c>
      <c r="D196" s="3">
        <v>7.91</v>
      </c>
      <c r="E196" s="3">
        <v>7.55</v>
      </c>
      <c r="F196" s="3">
        <v>7.76</v>
      </c>
      <c r="G196" s="3">
        <v>7.96</v>
      </c>
      <c r="H196" s="3">
        <v>9.73</v>
      </c>
      <c r="I196" s="3">
        <v>1425.59</v>
      </c>
      <c r="J196" s="4">
        <v>2.7</v>
      </c>
      <c r="K196">
        <f t="shared" si="5"/>
        <v>21.000079716390129</v>
      </c>
      <c r="L196" s="3">
        <f t="shared" si="4"/>
        <v>3.96</v>
      </c>
    </row>
    <row r="197" spans="1:12">
      <c r="A197" t="s">
        <v>201</v>
      </c>
      <c r="B197" s="2">
        <v>36585</v>
      </c>
      <c r="C197" s="3">
        <v>6.52</v>
      </c>
      <c r="D197" s="3">
        <v>7.87</v>
      </c>
      <c r="E197" s="3">
        <v>7.48</v>
      </c>
      <c r="F197" s="3">
        <v>7.68</v>
      </c>
      <c r="G197" s="3">
        <v>7.93</v>
      </c>
      <c r="H197" s="3">
        <v>9.4600000000000009</v>
      </c>
      <c r="I197" s="3">
        <v>1388.87</v>
      </c>
      <c r="J197" s="4">
        <v>3.2</v>
      </c>
      <c r="K197">
        <f t="shared" si="5"/>
        <v>20.058165766517423</v>
      </c>
      <c r="L197" s="3">
        <f t="shared" si="4"/>
        <v>3.3199999999999994</v>
      </c>
    </row>
    <row r="198" spans="1:12">
      <c r="A198" t="s">
        <v>202</v>
      </c>
      <c r="B198" s="2">
        <v>36616</v>
      </c>
      <c r="C198" s="3">
        <v>6.26</v>
      </c>
      <c r="D198" s="3">
        <v>7.78</v>
      </c>
      <c r="E198" s="3">
        <v>7.31</v>
      </c>
      <c r="F198" s="3">
        <v>7.56</v>
      </c>
      <c r="G198" s="3">
        <v>7.8</v>
      </c>
      <c r="H198" s="3">
        <v>9.5399999999999991</v>
      </c>
      <c r="I198" s="3">
        <v>1442.21</v>
      </c>
      <c r="J198" s="4">
        <v>3.8</v>
      </c>
      <c r="K198">
        <f t="shared" si="5"/>
        <v>19.436188916276453</v>
      </c>
      <c r="L198" s="3">
        <f t="shared" si="4"/>
        <v>2.46</v>
      </c>
    </row>
    <row r="199" spans="1:12">
      <c r="A199" t="s">
        <v>203</v>
      </c>
      <c r="B199" s="2">
        <v>36646</v>
      </c>
      <c r="C199" s="3">
        <v>5.99</v>
      </c>
      <c r="D199" s="3">
        <v>7.71</v>
      </c>
      <c r="E199" s="3">
        <v>7.16</v>
      </c>
      <c r="F199" s="3">
        <v>7.49</v>
      </c>
      <c r="G199" s="3">
        <v>7.71</v>
      </c>
      <c r="H199" s="3">
        <v>9.74</v>
      </c>
      <c r="I199" s="3">
        <v>1461.36</v>
      </c>
      <c r="J199" s="4">
        <v>3.1</v>
      </c>
      <c r="K199">
        <f t="shared" si="5"/>
        <v>18.438028101355265</v>
      </c>
      <c r="L199" s="3">
        <f t="shared" si="4"/>
        <v>2.89</v>
      </c>
    </row>
    <row r="200" spans="1:12">
      <c r="A200" t="s">
        <v>204</v>
      </c>
      <c r="B200" s="2">
        <v>36677</v>
      </c>
      <c r="C200" s="3">
        <v>6.44</v>
      </c>
      <c r="D200" s="3">
        <v>8.27</v>
      </c>
      <c r="E200" s="3">
        <v>7.62</v>
      </c>
      <c r="F200" s="3">
        <v>8.01</v>
      </c>
      <c r="G200" s="3">
        <v>8.26</v>
      </c>
      <c r="H200" s="3">
        <v>10.119999999999999</v>
      </c>
      <c r="I200" s="3">
        <v>1418.48</v>
      </c>
      <c r="J200" s="4">
        <v>3.2</v>
      </c>
      <c r="K200">
        <f t="shared" si="5"/>
        <v>17.17857994696217</v>
      </c>
      <c r="L200" s="3">
        <f t="shared" si="4"/>
        <v>3.24</v>
      </c>
    </row>
    <row r="201" spans="1:12">
      <c r="A201" t="s">
        <v>205</v>
      </c>
      <c r="B201" s="2">
        <v>36707</v>
      </c>
      <c r="C201" s="3">
        <v>6.1</v>
      </c>
      <c r="D201" s="3">
        <v>7.93</v>
      </c>
      <c r="E201" s="3">
        <v>7.3</v>
      </c>
      <c r="F201" s="3">
        <v>7.62</v>
      </c>
      <c r="G201" s="3">
        <v>7.91</v>
      </c>
      <c r="H201" s="3">
        <v>10.15</v>
      </c>
      <c r="I201" s="3">
        <v>1461.96</v>
      </c>
      <c r="J201" s="4">
        <v>3.7</v>
      </c>
      <c r="K201">
        <f t="shared" si="5"/>
        <v>16.4032010722146</v>
      </c>
      <c r="L201" s="3">
        <f t="shared" si="4"/>
        <v>2.3999999999999995</v>
      </c>
    </row>
    <row r="202" spans="1:12">
      <c r="A202" t="s">
        <v>206</v>
      </c>
      <c r="B202" s="2">
        <v>36738</v>
      </c>
      <c r="C202" s="3">
        <v>6.05</v>
      </c>
      <c r="D202" s="3">
        <v>7.84</v>
      </c>
      <c r="E202" s="3">
        <v>7.3</v>
      </c>
      <c r="F202" s="3">
        <v>7.59</v>
      </c>
      <c r="G202" s="3">
        <v>7.91</v>
      </c>
      <c r="H202" s="3">
        <v>9.82</v>
      </c>
      <c r="I202" s="3">
        <v>1473</v>
      </c>
      <c r="J202" s="4">
        <v>3.7</v>
      </c>
      <c r="K202">
        <f t="shared" si="5"/>
        <v>15.244986341163603</v>
      </c>
      <c r="L202" s="3">
        <f t="shared" si="4"/>
        <v>2.3499999999999996</v>
      </c>
    </row>
    <row r="203" spans="1:12">
      <c r="A203" t="s">
        <v>207</v>
      </c>
      <c r="B203" s="2">
        <v>36769</v>
      </c>
      <c r="C203" s="3">
        <v>5.83</v>
      </c>
      <c r="D203" s="3">
        <v>7.67</v>
      </c>
      <c r="E203" s="3">
        <v>7.12</v>
      </c>
      <c r="F203" s="3">
        <v>7.41</v>
      </c>
      <c r="G203" s="3">
        <v>7.74</v>
      </c>
      <c r="H203" s="3">
        <v>9.65</v>
      </c>
      <c r="I203" s="3">
        <v>1485.46</v>
      </c>
      <c r="J203" s="4">
        <v>3.4</v>
      </c>
      <c r="K203">
        <f t="shared" si="5"/>
        <v>14.347086552293508</v>
      </c>
      <c r="L203" s="3">
        <f t="shared" si="4"/>
        <v>2.4300000000000002</v>
      </c>
    </row>
    <row r="204" spans="1:12">
      <c r="A204" t="s">
        <v>208</v>
      </c>
      <c r="B204" s="2">
        <v>36799</v>
      </c>
      <c r="C204" s="3">
        <v>5.8</v>
      </c>
      <c r="D204" s="3">
        <v>7.7</v>
      </c>
      <c r="E204" s="3">
        <v>7.09</v>
      </c>
      <c r="F204" s="3">
        <v>7.39</v>
      </c>
      <c r="G204" s="3">
        <v>7.72</v>
      </c>
      <c r="H204" s="3">
        <v>9.42</v>
      </c>
      <c r="I204" s="3">
        <v>1468.05</v>
      </c>
      <c r="J204" s="4">
        <v>3.5</v>
      </c>
      <c r="K204">
        <f t="shared" si="5"/>
        <v>13.091565363829405</v>
      </c>
      <c r="L204" s="3">
        <f t="shared" si="4"/>
        <v>2.2999999999999998</v>
      </c>
    </row>
    <row r="205" spans="1:12">
      <c r="A205" t="s">
        <v>209</v>
      </c>
      <c r="B205" s="2">
        <v>36830</v>
      </c>
      <c r="C205" s="3">
        <v>5.74</v>
      </c>
      <c r="D205" s="3">
        <v>7.7</v>
      </c>
      <c r="E205" s="3">
        <v>7.06</v>
      </c>
      <c r="F205" s="3">
        <v>7.37</v>
      </c>
      <c r="G205" s="3">
        <v>7.75</v>
      </c>
      <c r="H205" s="3">
        <v>9.6999999999999993</v>
      </c>
      <c r="I205" s="3">
        <v>1390.14</v>
      </c>
      <c r="J205" s="4">
        <v>3.4</v>
      </c>
      <c r="K205">
        <f t="shared" si="5"/>
        <v>11.714577771036595</v>
      </c>
      <c r="L205" s="3">
        <f t="shared" si="4"/>
        <v>2.3400000000000003</v>
      </c>
    </row>
    <row r="206" spans="1:12">
      <c r="A206" t="s">
        <v>210</v>
      </c>
      <c r="B206" s="2">
        <v>36860</v>
      </c>
      <c r="C206" s="3">
        <v>5.72</v>
      </c>
      <c r="D206" s="3">
        <v>7.67</v>
      </c>
      <c r="E206" s="3">
        <v>7.02</v>
      </c>
      <c r="F206" s="3">
        <v>7.31</v>
      </c>
      <c r="G206" s="3">
        <v>7.8</v>
      </c>
      <c r="H206" s="3">
        <v>9.4499999999999993</v>
      </c>
      <c r="I206" s="3">
        <v>1375.04</v>
      </c>
      <c r="J206" s="4">
        <v>3.4</v>
      </c>
      <c r="K206">
        <f t="shared" si="5"/>
        <v>9.8553664963219276</v>
      </c>
      <c r="L206" s="3">
        <f t="shared" si="4"/>
        <v>2.3199999999999998</v>
      </c>
    </row>
    <row r="207" spans="1:12">
      <c r="A207" t="s">
        <v>211</v>
      </c>
      <c r="B207" s="2">
        <v>36891</v>
      </c>
      <c r="C207" s="3">
        <v>5.24</v>
      </c>
      <c r="D207" s="3">
        <v>7.27</v>
      </c>
      <c r="E207" s="3">
        <v>6.58</v>
      </c>
      <c r="F207" s="3">
        <v>6.78</v>
      </c>
      <c r="G207" s="3">
        <v>7.41</v>
      </c>
      <c r="H207" s="3">
        <v>9</v>
      </c>
      <c r="I207" s="3">
        <v>1330.93</v>
      </c>
      <c r="J207" s="4">
        <v>3.4</v>
      </c>
      <c r="K207">
        <f t="shared" si="5"/>
        <v>7.5936687168072226</v>
      </c>
      <c r="L207" s="3">
        <f t="shared" si="4"/>
        <v>1.8400000000000003</v>
      </c>
    </row>
    <row r="208" spans="1:12">
      <c r="A208" t="s">
        <v>212</v>
      </c>
      <c r="B208" s="2">
        <v>36922</v>
      </c>
      <c r="C208" s="3">
        <v>5.16</v>
      </c>
      <c r="D208" s="3">
        <v>7.08</v>
      </c>
      <c r="E208" s="3">
        <v>6.28</v>
      </c>
      <c r="F208" s="3">
        <v>6.56</v>
      </c>
      <c r="G208" s="3">
        <v>7.17</v>
      </c>
      <c r="H208" s="3">
        <v>8.73</v>
      </c>
      <c r="I208" s="3">
        <v>1335.63</v>
      </c>
      <c r="J208" s="4">
        <v>3.7</v>
      </c>
      <c r="K208">
        <f t="shared" si="5"/>
        <v>5.8521214079946482</v>
      </c>
      <c r="L208" s="3">
        <f t="shared" ref="L208:L271" si="6">C208-J208</f>
        <v>1.46</v>
      </c>
    </row>
    <row r="209" spans="1:12">
      <c r="A209" t="s">
        <v>213</v>
      </c>
      <c r="B209" s="2">
        <v>36950</v>
      </c>
      <c r="C209" s="3">
        <v>5.0999999999999996</v>
      </c>
      <c r="D209" s="3">
        <v>6.97</v>
      </c>
      <c r="E209" s="3">
        <v>6.26</v>
      </c>
      <c r="F209" s="3">
        <v>6.53</v>
      </c>
      <c r="G209" s="3">
        <v>7.1</v>
      </c>
      <c r="H209" s="3">
        <v>8.9499999999999993</v>
      </c>
      <c r="I209" s="3">
        <v>1305.75</v>
      </c>
      <c r="J209" s="4">
        <v>3.5</v>
      </c>
      <c r="K209">
        <f t="shared" si="5"/>
        <v>4.4121307257833919</v>
      </c>
      <c r="L209" s="3">
        <f t="shared" si="6"/>
        <v>1.5999999999999996</v>
      </c>
    </row>
    <row r="210" spans="1:12">
      <c r="A210" t="s">
        <v>214</v>
      </c>
      <c r="B210" s="2">
        <v>36981</v>
      </c>
      <c r="C210" s="3">
        <v>4.8899999999999997</v>
      </c>
      <c r="D210" s="3">
        <v>6.77</v>
      </c>
      <c r="E210" s="3">
        <v>6.07</v>
      </c>
      <c r="F210" s="3">
        <v>6.34</v>
      </c>
      <c r="G210" s="3">
        <v>6.92</v>
      </c>
      <c r="H210" s="3">
        <v>8.91</v>
      </c>
      <c r="I210" s="3">
        <v>1185.8499999999999</v>
      </c>
      <c r="J210" s="4">
        <v>2.9</v>
      </c>
      <c r="K210">
        <f t="shared" si="5"/>
        <v>1.8256032219828633</v>
      </c>
      <c r="L210" s="3">
        <f t="shared" si="6"/>
        <v>1.9899999999999998</v>
      </c>
    </row>
    <row r="211" spans="1:12">
      <c r="A211" t="s">
        <v>215</v>
      </c>
      <c r="B211" s="2">
        <v>37011</v>
      </c>
      <c r="C211" s="3">
        <v>5.14</v>
      </c>
      <c r="D211" s="3">
        <v>7</v>
      </c>
      <c r="E211" s="3">
        <v>6.35</v>
      </c>
      <c r="F211" s="3">
        <v>6.5</v>
      </c>
      <c r="G211" s="3">
        <v>7.08</v>
      </c>
      <c r="H211" s="3">
        <v>9.1199999999999992</v>
      </c>
      <c r="I211" s="3">
        <v>1189.8399999999999</v>
      </c>
      <c r="J211" s="4">
        <v>3.3</v>
      </c>
      <c r="K211">
        <f t="shared" si="5"/>
        <v>-0.59846273894467172</v>
      </c>
      <c r="L211" s="3">
        <f t="shared" si="6"/>
        <v>1.8399999999999999</v>
      </c>
    </row>
    <row r="212" spans="1:12">
      <c r="A212" t="s">
        <v>216</v>
      </c>
      <c r="B212" s="2">
        <v>37042</v>
      </c>
      <c r="C212" s="3">
        <v>5.39</v>
      </c>
      <c r="D212" s="3">
        <v>7.11</v>
      </c>
      <c r="E212" s="3">
        <v>6.54</v>
      </c>
      <c r="F212" s="3">
        <v>6.67</v>
      </c>
      <c r="G212" s="3">
        <v>7.23</v>
      </c>
      <c r="H212" s="3">
        <v>9.06</v>
      </c>
      <c r="I212" s="3">
        <v>1270.3699999999999</v>
      </c>
      <c r="J212" s="4">
        <v>3.6</v>
      </c>
      <c r="K212">
        <f t="shared" si="5"/>
        <v>-2.0076601587434961</v>
      </c>
      <c r="L212" s="3">
        <f t="shared" si="6"/>
        <v>1.7899999999999996</v>
      </c>
    </row>
    <row r="213" spans="1:12">
      <c r="A213" t="s">
        <v>217</v>
      </c>
      <c r="B213" s="2">
        <v>37072</v>
      </c>
      <c r="C213" s="3">
        <v>5.28</v>
      </c>
      <c r="D213" s="3">
        <v>6.97</v>
      </c>
      <c r="E213" s="3">
        <v>6.39</v>
      </c>
      <c r="F213" s="3">
        <v>6.52</v>
      </c>
      <c r="G213" s="3">
        <v>7.03</v>
      </c>
      <c r="H213" s="3">
        <v>8.98</v>
      </c>
      <c r="I213" s="3">
        <v>1238.71</v>
      </c>
      <c r="J213" s="4">
        <v>3.2</v>
      </c>
      <c r="K213">
        <f t="shared" si="5"/>
        <v>-4.1567506588608527</v>
      </c>
      <c r="L213" s="3">
        <f t="shared" si="6"/>
        <v>2.08</v>
      </c>
    </row>
    <row r="214" spans="1:12">
      <c r="A214" t="s">
        <v>218</v>
      </c>
      <c r="B214" s="2">
        <v>37103</v>
      </c>
      <c r="C214" s="3">
        <v>5.24</v>
      </c>
      <c r="D214" s="3">
        <v>6.92</v>
      </c>
      <c r="E214" s="3">
        <v>6.39</v>
      </c>
      <c r="F214" s="3">
        <v>6.57</v>
      </c>
      <c r="G214" s="3">
        <v>7.08</v>
      </c>
      <c r="H214" s="3">
        <v>9.18</v>
      </c>
      <c r="I214" s="3">
        <v>1204.45</v>
      </c>
      <c r="J214" s="4">
        <v>2.7</v>
      </c>
      <c r="K214">
        <f t="shared" si="5"/>
        <v>-6.2755318403356464</v>
      </c>
      <c r="L214" s="3">
        <f t="shared" si="6"/>
        <v>2.54</v>
      </c>
    </row>
    <row r="215" spans="1:12">
      <c r="A215" t="s">
        <v>219</v>
      </c>
      <c r="B215" s="2">
        <v>37134</v>
      </c>
      <c r="C215" s="3">
        <v>4.97</v>
      </c>
      <c r="D215" s="3">
        <v>6.69</v>
      </c>
      <c r="E215" s="3">
        <v>6.18</v>
      </c>
      <c r="F215" s="3">
        <v>6.32</v>
      </c>
      <c r="G215" s="3">
        <v>6.81</v>
      </c>
      <c r="H215" s="3">
        <v>8.8699999999999992</v>
      </c>
      <c r="I215" s="3">
        <v>1178.51</v>
      </c>
      <c r="J215" s="4">
        <v>2.7</v>
      </c>
      <c r="K215">
        <f t="shared" si="5"/>
        <v>-8.9528614357694103</v>
      </c>
      <c r="L215" s="3">
        <f t="shared" si="6"/>
        <v>2.2699999999999996</v>
      </c>
    </row>
    <row r="216" spans="1:12">
      <c r="A216" t="s">
        <v>220</v>
      </c>
      <c r="B216" s="2">
        <v>37164</v>
      </c>
      <c r="C216" s="3">
        <v>4.7300000000000004</v>
      </c>
      <c r="D216" s="3">
        <v>6.77</v>
      </c>
      <c r="E216" s="3">
        <v>6.21</v>
      </c>
      <c r="F216" s="3">
        <v>6.34</v>
      </c>
      <c r="G216" s="3">
        <v>6.84</v>
      </c>
      <c r="H216" s="3">
        <v>9.25</v>
      </c>
      <c r="I216" s="3">
        <v>1044.6400000000001</v>
      </c>
      <c r="J216" s="4">
        <v>2.6</v>
      </c>
      <c r="K216">
        <f t="shared" si="5"/>
        <v>-12.218432900720744</v>
      </c>
      <c r="L216" s="3">
        <f t="shared" si="6"/>
        <v>2.1300000000000003</v>
      </c>
    </row>
    <row r="217" spans="1:12">
      <c r="A217" t="s">
        <v>221</v>
      </c>
      <c r="B217" s="2">
        <v>37195</v>
      </c>
      <c r="C217" s="3">
        <v>4.57</v>
      </c>
      <c r="D217" s="3">
        <v>6.51</v>
      </c>
      <c r="E217" s="3">
        <v>5.87</v>
      </c>
      <c r="F217" s="3">
        <v>6.15</v>
      </c>
      <c r="G217" s="3">
        <v>6.56</v>
      </c>
      <c r="H217" s="3">
        <v>9.44</v>
      </c>
      <c r="I217" s="3">
        <v>1076.5899999999999</v>
      </c>
      <c r="J217" s="4">
        <v>2.1</v>
      </c>
      <c r="K217">
        <f t="shared" si="5"/>
        <v>-14.496773968946552</v>
      </c>
      <c r="L217" s="3">
        <f t="shared" si="6"/>
        <v>2.4700000000000002</v>
      </c>
    </row>
    <row r="218" spans="1:12">
      <c r="A218" t="s">
        <v>222</v>
      </c>
      <c r="B218" s="2">
        <v>37225</v>
      </c>
      <c r="C218" s="3">
        <v>4.6500000000000004</v>
      </c>
      <c r="D218" s="3">
        <v>6.36</v>
      </c>
      <c r="E218" s="3">
        <v>5.92</v>
      </c>
      <c r="F218" s="3">
        <v>6.22</v>
      </c>
      <c r="G218" s="3">
        <v>6.56</v>
      </c>
      <c r="H218" s="3">
        <v>9.08</v>
      </c>
      <c r="I218" s="3">
        <v>1129.68</v>
      </c>
      <c r="J218" s="4">
        <v>1.9</v>
      </c>
      <c r="K218">
        <f t="shared" si="5"/>
        <v>-15.842472547511887</v>
      </c>
      <c r="L218" s="3">
        <f t="shared" si="6"/>
        <v>2.7500000000000004</v>
      </c>
    </row>
    <row r="219" spans="1:12">
      <c r="A219" t="s">
        <v>223</v>
      </c>
      <c r="B219" s="2">
        <v>37256</v>
      </c>
      <c r="C219" s="3">
        <v>5.09</v>
      </c>
      <c r="D219" s="3">
        <v>6.71</v>
      </c>
      <c r="E219" s="3">
        <v>6.39</v>
      </c>
      <c r="F219" s="3">
        <v>6.6</v>
      </c>
      <c r="G219" s="3">
        <v>6.97</v>
      </c>
      <c r="H219" s="3">
        <v>9.39</v>
      </c>
      <c r="I219" s="3">
        <v>1144.93</v>
      </c>
      <c r="J219" s="4">
        <v>1.6</v>
      </c>
      <c r="K219">
        <f t="shared" si="5"/>
        <v>-16.448368649425937</v>
      </c>
      <c r="L219" s="3">
        <f t="shared" si="6"/>
        <v>3.4899999999999998</v>
      </c>
    </row>
    <row r="220" spans="1:12">
      <c r="A220" t="s">
        <v>224</v>
      </c>
      <c r="B220" s="2">
        <v>37287</v>
      </c>
      <c r="C220" s="3">
        <v>5.04</v>
      </c>
      <c r="D220" s="3">
        <v>6.61</v>
      </c>
      <c r="E220" s="3">
        <v>6.2</v>
      </c>
      <c r="F220" s="3">
        <v>6.37</v>
      </c>
      <c r="G220" s="3">
        <v>6.65</v>
      </c>
      <c r="H220" s="3">
        <v>9.2100000000000009</v>
      </c>
      <c r="I220" s="3">
        <v>1140.21</v>
      </c>
      <c r="J220" s="4">
        <v>1.1000000000000001</v>
      </c>
      <c r="K220">
        <f t="shared" ref="K220:K283" si="7">(AVERAGE(I209:I220)/AVERAGE(I197:I208)-1)*100</f>
        <v>-17.154469492041947</v>
      </c>
      <c r="L220" s="3">
        <f t="shared" si="6"/>
        <v>3.94</v>
      </c>
    </row>
    <row r="221" spans="1:12">
      <c r="A221" t="s">
        <v>225</v>
      </c>
      <c r="B221" s="2">
        <v>37315</v>
      </c>
      <c r="C221" s="3">
        <v>4.91</v>
      </c>
      <c r="D221" s="3">
        <v>6.52</v>
      </c>
      <c r="E221" s="3">
        <v>6.29</v>
      </c>
      <c r="F221" s="3">
        <v>6.29</v>
      </c>
      <c r="G221" s="3">
        <v>6.68</v>
      </c>
      <c r="H221" s="3">
        <v>9.7899999999999991</v>
      </c>
      <c r="I221" s="3">
        <v>1100.67</v>
      </c>
      <c r="J221" s="4">
        <v>1.1000000000000001</v>
      </c>
      <c r="K221">
        <f t="shared" si="7"/>
        <v>-17.9582145632437</v>
      </c>
      <c r="L221" s="3">
        <f t="shared" si="6"/>
        <v>3.81</v>
      </c>
    </row>
    <row r="222" spans="1:12">
      <c r="A222" t="s">
        <v>226</v>
      </c>
      <c r="B222" s="2">
        <v>37346</v>
      </c>
      <c r="C222" s="3">
        <v>5.28</v>
      </c>
      <c r="D222" s="3">
        <v>6.78</v>
      </c>
      <c r="E222" s="3">
        <v>6.53</v>
      </c>
      <c r="F222" s="3">
        <v>6.6</v>
      </c>
      <c r="G222" s="3">
        <v>7.01</v>
      </c>
      <c r="H222" s="3">
        <v>9.26</v>
      </c>
      <c r="I222" s="3">
        <v>1153.79</v>
      </c>
      <c r="J222" s="4">
        <v>1.5</v>
      </c>
      <c r="K222">
        <f t="shared" si="7"/>
        <v>-16.890241527949591</v>
      </c>
      <c r="L222" s="3">
        <f t="shared" si="6"/>
        <v>3.7800000000000002</v>
      </c>
    </row>
    <row r="223" spans="1:12">
      <c r="A223" t="s">
        <v>227</v>
      </c>
      <c r="B223" s="2">
        <v>37376</v>
      </c>
      <c r="C223" s="3">
        <v>5.21</v>
      </c>
      <c r="D223" s="3">
        <v>6.73</v>
      </c>
      <c r="E223" s="3">
        <v>6.27</v>
      </c>
      <c r="F223" s="3">
        <v>6.41</v>
      </c>
      <c r="G223" s="3">
        <v>6.75</v>
      </c>
      <c r="H223" s="3">
        <v>9.1999999999999993</v>
      </c>
      <c r="I223" s="3">
        <v>1112.03</v>
      </c>
      <c r="J223" s="4">
        <v>1.6</v>
      </c>
      <c r="K223">
        <f t="shared" si="7"/>
        <v>-15.989824684701038</v>
      </c>
      <c r="L223" s="3">
        <f t="shared" si="6"/>
        <v>3.61</v>
      </c>
    </row>
    <row r="224" spans="1:12">
      <c r="A224" t="s">
        <v>228</v>
      </c>
      <c r="B224" s="2">
        <v>37407</v>
      </c>
      <c r="C224" s="3">
        <v>5.16</v>
      </c>
      <c r="D224" s="3">
        <v>6.71</v>
      </c>
      <c r="E224" s="3">
        <v>6.2</v>
      </c>
      <c r="F224" s="3">
        <v>6.35</v>
      </c>
      <c r="G224" s="3">
        <v>6.67</v>
      </c>
      <c r="H224" s="3">
        <v>9.23</v>
      </c>
      <c r="I224" s="3">
        <v>1079.27</v>
      </c>
      <c r="J224" s="4">
        <v>1.2</v>
      </c>
      <c r="K224">
        <f t="shared" si="7"/>
        <v>-16.399561947441079</v>
      </c>
      <c r="L224" s="3">
        <f t="shared" si="6"/>
        <v>3.96</v>
      </c>
    </row>
    <row r="225" spans="1:12">
      <c r="A225" t="s">
        <v>229</v>
      </c>
      <c r="B225" s="2">
        <v>37437</v>
      </c>
      <c r="C225" s="3">
        <v>4.93</v>
      </c>
      <c r="D225" s="3">
        <v>6.45</v>
      </c>
      <c r="E225" s="3">
        <v>6.34</v>
      </c>
      <c r="F225" s="3">
        <v>6.34</v>
      </c>
      <c r="G225" s="3">
        <v>6.43</v>
      </c>
      <c r="H225" s="3">
        <v>9.2899999999999991</v>
      </c>
      <c r="I225" s="3">
        <v>1014.05</v>
      </c>
      <c r="J225" s="4">
        <v>1.1000000000000001</v>
      </c>
      <c r="K225">
        <f t="shared" si="7"/>
        <v>-16.636477437211681</v>
      </c>
      <c r="L225" s="3">
        <f t="shared" si="6"/>
        <v>3.8299999999999996</v>
      </c>
    </row>
    <row r="226" spans="1:12">
      <c r="A226" t="s">
        <v>230</v>
      </c>
      <c r="B226" s="2">
        <v>37468</v>
      </c>
      <c r="C226" s="3">
        <v>4.6500000000000004</v>
      </c>
      <c r="D226" s="3">
        <v>6.39</v>
      </c>
      <c r="E226" s="3">
        <v>6.03</v>
      </c>
      <c r="F226" s="3">
        <v>6.19</v>
      </c>
      <c r="G226" s="3">
        <v>6.28</v>
      </c>
      <c r="H226" s="3">
        <v>9.19</v>
      </c>
      <c r="I226" s="3">
        <v>903.59</v>
      </c>
      <c r="J226" s="4">
        <v>1.5</v>
      </c>
      <c r="K226">
        <f t="shared" si="7"/>
        <v>-17.124349343672009</v>
      </c>
      <c r="L226" s="3">
        <f t="shared" si="6"/>
        <v>3.1500000000000004</v>
      </c>
    </row>
    <row r="227" spans="1:12">
      <c r="A227" t="s">
        <v>231</v>
      </c>
      <c r="B227" s="2">
        <v>37499</v>
      </c>
      <c r="C227" s="3">
        <v>4.26</v>
      </c>
      <c r="D227" s="3">
        <v>6.17</v>
      </c>
      <c r="E227" s="3">
        <v>5.64</v>
      </c>
      <c r="F227" s="3">
        <v>5.49</v>
      </c>
      <c r="G227" s="3">
        <v>5.94</v>
      </c>
      <c r="H227" s="3">
        <v>9.6300000000000008</v>
      </c>
      <c r="I227" s="3">
        <v>912.55</v>
      </c>
      <c r="J227" s="4">
        <v>1.8</v>
      </c>
      <c r="K227">
        <f t="shared" si="7"/>
        <v>-17.199144072326021</v>
      </c>
      <c r="L227" s="3">
        <f t="shared" si="6"/>
        <v>2.46</v>
      </c>
    </row>
    <row r="228" spans="1:12">
      <c r="A228" t="s">
        <v>232</v>
      </c>
      <c r="B228" s="2">
        <v>37529</v>
      </c>
      <c r="C228" s="3">
        <v>3.87</v>
      </c>
      <c r="D228" s="3">
        <v>5.79</v>
      </c>
      <c r="E228" s="3">
        <v>5.48</v>
      </c>
      <c r="F228" s="3">
        <v>5.2</v>
      </c>
      <c r="G228" s="3">
        <v>5.61</v>
      </c>
      <c r="H228" s="3">
        <v>9.3000000000000007</v>
      </c>
      <c r="I228" s="3">
        <v>867.81</v>
      </c>
      <c r="J228" s="4">
        <v>1.5</v>
      </c>
      <c r="K228">
        <f t="shared" si="7"/>
        <v>-16.0446010793456</v>
      </c>
      <c r="L228" s="3">
        <f t="shared" si="6"/>
        <v>2.37</v>
      </c>
    </row>
    <row r="229" spans="1:12">
      <c r="A229" t="s">
        <v>233</v>
      </c>
      <c r="B229" s="2">
        <v>37560</v>
      </c>
      <c r="C229" s="3">
        <v>3.94</v>
      </c>
      <c r="D229" s="3">
        <v>5.93</v>
      </c>
      <c r="E229" s="3">
        <v>5.28</v>
      </c>
      <c r="F229" s="3">
        <v>5.14</v>
      </c>
      <c r="G229" s="3">
        <v>5.67</v>
      </c>
      <c r="H229" s="3">
        <v>10.52</v>
      </c>
      <c r="I229" s="3">
        <v>854.63</v>
      </c>
      <c r="J229" s="4">
        <v>2</v>
      </c>
      <c r="K229">
        <f t="shared" si="7"/>
        <v>-15.764462066826789</v>
      </c>
      <c r="L229" s="3">
        <f t="shared" si="6"/>
        <v>1.94</v>
      </c>
    </row>
    <row r="230" spans="1:12">
      <c r="A230" t="s">
        <v>234</v>
      </c>
      <c r="B230" s="2">
        <v>37590</v>
      </c>
      <c r="C230" s="3">
        <v>4.05</v>
      </c>
      <c r="D230" s="3">
        <v>5.77</v>
      </c>
      <c r="E230" s="3">
        <v>5.0199999999999996</v>
      </c>
      <c r="F230" s="3">
        <v>5.2</v>
      </c>
      <c r="G230" s="3">
        <v>5.73</v>
      </c>
      <c r="H230" s="3">
        <v>10.039999999999999</v>
      </c>
      <c r="I230" s="3">
        <v>909.93</v>
      </c>
      <c r="J230" s="4">
        <v>2.2000000000000002</v>
      </c>
      <c r="K230">
        <f t="shared" si="7"/>
        <v>-15.854654111704214</v>
      </c>
      <c r="L230" s="3">
        <f t="shared" si="6"/>
        <v>1.8499999999999996</v>
      </c>
    </row>
    <row r="231" spans="1:12">
      <c r="A231" t="s">
        <v>235</v>
      </c>
      <c r="B231" s="2">
        <v>37621</v>
      </c>
      <c r="C231" s="3">
        <v>4.03</v>
      </c>
      <c r="D231" s="3">
        <v>5.63</v>
      </c>
      <c r="E231" s="3">
        <v>4.95</v>
      </c>
      <c r="F231" s="3">
        <v>5.12</v>
      </c>
      <c r="G231" s="3">
        <v>5.62</v>
      </c>
      <c r="H231" s="3">
        <v>9.69</v>
      </c>
      <c r="I231" s="3">
        <v>899.18</v>
      </c>
      <c r="J231" s="4">
        <v>2.4</v>
      </c>
      <c r="K231">
        <f t="shared" si="7"/>
        <v>-16.478491710911257</v>
      </c>
      <c r="L231" s="3">
        <f t="shared" si="6"/>
        <v>1.6300000000000003</v>
      </c>
    </row>
    <row r="232" spans="1:12">
      <c r="A232" t="s">
        <v>236</v>
      </c>
      <c r="B232" s="2">
        <v>37652</v>
      </c>
      <c r="C232" s="3">
        <v>4.05</v>
      </c>
      <c r="D232" s="3">
        <v>5.51</v>
      </c>
      <c r="E232" s="3">
        <v>4.9000000000000004</v>
      </c>
      <c r="F232" s="3">
        <v>5.07</v>
      </c>
      <c r="G232" s="3">
        <v>5.49</v>
      </c>
      <c r="H232" s="3">
        <v>9.27</v>
      </c>
      <c r="I232" s="3">
        <v>895.84</v>
      </c>
      <c r="J232" s="4">
        <v>2.6</v>
      </c>
      <c r="K232">
        <f t="shared" si="7"/>
        <v>-17.053650972073477</v>
      </c>
      <c r="L232" s="3">
        <f t="shared" si="6"/>
        <v>1.4499999999999997</v>
      </c>
    </row>
    <row r="233" spans="1:12">
      <c r="A233" t="s">
        <v>237</v>
      </c>
      <c r="B233" s="2">
        <v>37680</v>
      </c>
      <c r="C233" s="3">
        <v>3.9</v>
      </c>
      <c r="D233" s="3">
        <v>5.34</v>
      </c>
      <c r="E233" s="3">
        <v>4.79</v>
      </c>
      <c r="F233" s="3">
        <v>4.96</v>
      </c>
      <c r="G233" s="3">
        <v>5.37</v>
      </c>
      <c r="H233" s="3">
        <v>9.1</v>
      </c>
      <c r="I233" s="3">
        <v>837.62</v>
      </c>
      <c r="J233" s="4">
        <v>3</v>
      </c>
      <c r="K233">
        <f t="shared" si="7"/>
        <v>-17.722096163458456</v>
      </c>
      <c r="L233" s="3">
        <f t="shared" si="6"/>
        <v>0.89999999999999991</v>
      </c>
    </row>
    <row r="234" spans="1:12">
      <c r="A234" t="s">
        <v>238</v>
      </c>
      <c r="B234" s="2">
        <v>37711</v>
      </c>
      <c r="C234" s="3">
        <v>3.81</v>
      </c>
      <c r="D234" s="3">
        <v>5.24</v>
      </c>
      <c r="E234" s="3">
        <v>4.6900000000000004</v>
      </c>
      <c r="F234" s="3">
        <v>4.8600000000000003</v>
      </c>
      <c r="G234" s="3">
        <v>5.19</v>
      </c>
      <c r="H234" s="3">
        <v>8.9499999999999993</v>
      </c>
      <c r="I234" s="3">
        <v>846.62</v>
      </c>
      <c r="J234" s="4">
        <v>3</v>
      </c>
      <c r="K234">
        <f t="shared" si="7"/>
        <v>-19.746200906981404</v>
      </c>
      <c r="L234" s="3">
        <f t="shared" si="6"/>
        <v>0.81</v>
      </c>
    </row>
    <row r="235" spans="1:12">
      <c r="A235" t="s">
        <v>239</v>
      </c>
      <c r="B235" s="2">
        <v>37741</v>
      </c>
      <c r="C235" s="3">
        <v>3.96</v>
      </c>
      <c r="D235" s="3">
        <v>5.25</v>
      </c>
      <c r="E235" s="3">
        <v>4.7300000000000004</v>
      </c>
      <c r="F235" s="3">
        <v>4.92</v>
      </c>
      <c r="G235" s="3">
        <v>5.28</v>
      </c>
      <c r="H235" s="3">
        <v>8.6300000000000008</v>
      </c>
      <c r="I235" s="3">
        <v>890.03</v>
      </c>
      <c r="J235" s="4">
        <v>2.2000000000000002</v>
      </c>
      <c r="K235">
        <f t="shared" si="7"/>
        <v>-20.902847350191145</v>
      </c>
      <c r="L235" s="3">
        <f t="shared" si="6"/>
        <v>1.7599999999999998</v>
      </c>
    </row>
    <row r="236" spans="1:12">
      <c r="A236" t="s">
        <v>240</v>
      </c>
      <c r="B236" s="2">
        <v>37772</v>
      </c>
      <c r="C236" s="3">
        <v>3.57</v>
      </c>
      <c r="D236" s="3">
        <v>4.79</v>
      </c>
      <c r="E236" s="3">
        <v>4.2300000000000004</v>
      </c>
      <c r="F236" s="3">
        <v>4.3499999999999996</v>
      </c>
      <c r="G236" s="3">
        <v>4.66</v>
      </c>
      <c r="H236" s="3">
        <v>7.84</v>
      </c>
      <c r="I236" s="3">
        <v>935.96</v>
      </c>
      <c r="J236" s="4">
        <v>2.1</v>
      </c>
      <c r="K236">
        <f t="shared" si="7"/>
        <v>-20.845180791973817</v>
      </c>
      <c r="L236" s="3">
        <f t="shared" si="6"/>
        <v>1.4699999999999998</v>
      </c>
    </row>
    <row r="237" spans="1:12">
      <c r="A237" t="s">
        <v>241</v>
      </c>
      <c r="B237" s="2">
        <v>37802</v>
      </c>
      <c r="C237" s="3">
        <v>3.33</v>
      </c>
      <c r="D237" s="3">
        <v>4.5199999999999996</v>
      </c>
      <c r="E237" s="3">
        <v>4.1900000000000004</v>
      </c>
      <c r="F237" s="3">
        <v>4.33</v>
      </c>
      <c r="G237" s="3">
        <v>4.57</v>
      </c>
      <c r="H237" s="3">
        <v>7.88</v>
      </c>
      <c r="I237" s="3">
        <v>988</v>
      </c>
      <c r="J237" s="4">
        <v>2.1</v>
      </c>
      <c r="K237">
        <f t="shared" si="7"/>
        <v>-19.710706923331056</v>
      </c>
      <c r="L237" s="3">
        <f t="shared" si="6"/>
        <v>1.23</v>
      </c>
    </row>
    <row r="238" spans="1:12">
      <c r="A238" t="s">
        <v>242</v>
      </c>
      <c r="B238" s="2">
        <v>37833</v>
      </c>
      <c r="C238" s="3">
        <v>3.98</v>
      </c>
      <c r="D238" s="3">
        <v>5.13</v>
      </c>
      <c r="E238" s="3">
        <v>4.82</v>
      </c>
      <c r="F238" s="3">
        <v>4.9000000000000004</v>
      </c>
      <c r="G238" s="3">
        <v>5.07</v>
      </c>
      <c r="H238" s="3">
        <v>7.69</v>
      </c>
      <c r="I238" s="3">
        <v>992.54</v>
      </c>
      <c r="J238" s="4">
        <v>2.1</v>
      </c>
      <c r="K238">
        <f t="shared" si="7"/>
        <v>-17.183490391467803</v>
      </c>
      <c r="L238" s="3">
        <f t="shared" si="6"/>
        <v>1.88</v>
      </c>
    </row>
    <row r="239" spans="1:12">
      <c r="A239" t="s">
        <v>243</v>
      </c>
      <c r="B239" s="2">
        <v>37864</v>
      </c>
      <c r="C239" s="3">
        <v>4.45</v>
      </c>
      <c r="D239" s="3">
        <v>5.65</v>
      </c>
      <c r="E239" s="3">
        <v>5.31</v>
      </c>
      <c r="F239" s="3">
        <v>5.36</v>
      </c>
      <c r="G239" s="3">
        <v>5.54</v>
      </c>
      <c r="H239" s="3">
        <v>8.14</v>
      </c>
      <c r="I239" s="3">
        <v>989.53</v>
      </c>
      <c r="J239" s="4">
        <v>2.2000000000000002</v>
      </c>
      <c r="K239">
        <f t="shared" si="7"/>
        <v>-14.863487355604121</v>
      </c>
      <c r="L239" s="3">
        <f t="shared" si="6"/>
        <v>2.25</v>
      </c>
    </row>
    <row r="240" spans="1:12">
      <c r="A240" t="s">
        <v>244</v>
      </c>
      <c r="B240" s="2">
        <v>37894</v>
      </c>
      <c r="C240" s="3">
        <v>4.2699999999999996</v>
      </c>
      <c r="D240" s="3">
        <v>5.45</v>
      </c>
      <c r="E240" s="3">
        <v>5.15</v>
      </c>
      <c r="F240" s="3">
        <v>5.2</v>
      </c>
      <c r="G240" s="3">
        <v>5.41</v>
      </c>
      <c r="H240" s="3">
        <v>7.66</v>
      </c>
      <c r="I240" s="3">
        <v>1019.44</v>
      </c>
      <c r="J240" s="4">
        <v>2.2999999999999998</v>
      </c>
      <c r="K240">
        <f t="shared" si="7"/>
        <v>-12.471933499905408</v>
      </c>
      <c r="L240" s="3">
        <f t="shared" si="6"/>
        <v>1.9699999999999998</v>
      </c>
    </row>
    <row r="241" spans="1:12">
      <c r="A241" t="s">
        <v>245</v>
      </c>
      <c r="B241" s="2">
        <v>37925</v>
      </c>
      <c r="C241" s="3">
        <v>4.29</v>
      </c>
      <c r="D241" s="3">
        <v>5.41</v>
      </c>
      <c r="E241" s="3">
        <v>5.0999999999999996</v>
      </c>
      <c r="F241" s="3">
        <v>5.13</v>
      </c>
      <c r="G241" s="3">
        <v>5.34</v>
      </c>
      <c r="H241" s="3">
        <v>7.4</v>
      </c>
      <c r="I241" s="3">
        <v>1038.73</v>
      </c>
      <c r="J241" s="4">
        <v>2</v>
      </c>
      <c r="K241">
        <f t="shared" si="7"/>
        <v>-9.423750987858881</v>
      </c>
      <c r="L241" s="3">
        <f t="shared" si="6"/>
        <v>2.29</v>
      </c>
    </row>
    <row r="242" spans="1:12">
      <c r="A242" t="s">
        <v>246</v>
      </c>
      <c r="B242" s="2">
        <v>37955</v>
      </c>
      <c r="C242" s="3">
        <v>4.3</v>
      </c>
      <c r="D242" s="3">
        <v>5.38</v>
      </c>
      <c r="E242" s="3">
        <v>5.13</v>
      </c>
      <c r="F242" s="3">
        <v>5.15</v>
      </c>
      <c r="G242" s="3">
        <v>5.33</v>
      </c>
      <c r="H242" s="3">
        <v>7.08</v>
      </c>
      <c r="I242" s="3">
        <v>1049.9000000000001</v>
      </c>
      <c r="J242" s="4">
        <v>1.8</v>
      </c>
      <c r="K242">
        <f t="shared" si="7"/>
        <v>-6.6434793733689883</v>
      </c>
      <c r="L242" s="3">
        <f t="shared" si="6"/>
        <v>2.5</v>
      </c>
    </row>
    <row r="243" spans="1:12">
      <c r="A243" t="s">
        <v>247</v>
      </c>
      <c r="B243" s="2">
        <v>37986</v>
      </c>
      <c r="C243" s="3">
        <v>4.2699999999999996</v>
      </c>
      <c r="D243" s="3">
        <v>5.32</v>
      </c>
      <c r="E243" s="3">
        <v>5.05</v>
      </c>
      <c r="F243" s="3">
        <v>5.0999999999999996</v>
      </c>
      <c r="G243" s="3">
        <v>5.23</v>
      </c>
      <c r="H243" s="3">
        <v>6.76</v>
      </c>
      <c r="I243" s="3">
        <v>1080.6400000000001</v>
      </c>
      <c r="J243" s="4">
        <v>1.9</v>
      </c>
      <c r="K243">
        <f t="shared" si="7"/>
        <v>-3.2044634494811208</v>
      </c>
      <c r="L243" s="3">
        <f t="shared" si="6"/>
        <v>2.3699999999999997</v>
      </c>
    </row>
    <row r="244" spans="1:12">
      <c r="A244" t="s">
        <v>248</v>
      </c>
      <c r="B244" s="2">
        <v>38017</v>
      </c>
      <c r="C244" s="3">
        <v>4.1500000000000004</v>
      </c>
      <c r="D244" s="3">
        <v>5.18</v>
      </c>
      <c r="E244" s="3">
        <v>4.91</v>
      </c>
      <c r="F244" s="3">
        <v>4.93</v>
      </c>
      <c r="G244" s="3">
        <v>5.05</v>
      </c>
      <c r="H244" s="3">
        <v>6.54</v>
      </c>
      <c r="I244" s="3">
        <v>1132.52</v>
      </c>
      <c r="J244" s="4">
        <v>1.9</v>
      </c>
      <c r="K244">
        <f t="shared" si="7"/>
        <v>0.83899126232338528</v>
      </c>
      <c r="L244" s="3">
        <f t="shared" si="6"/>
        <v>2.2500000000000004</v>
      </c>
    </row>
    <row r="245" spans="1:12">
      <c r="A245" t="s">
        <v>249</v>
      </c>
      <c r="B245" s="2">
        <v>38046</v>
      </c>
      <c r="C245" s="3">
        <v>4.08</v>
      </c>
      <c r="D245" s="3">
        <v>5.13</v>
      </c>
      <c r="E245" s="3">
        <v>4.83</v>
      </c>
      <c r="F245" s="3">
        <v>4.87</v>
      </c>
      <c r="G245" s="3">
        <v>4.99</v>
      </c>
      <c r="H245" s="3">
        <v>6.69</v>
      </c>
      <c r="I245" s="3">
        <v>1143.3599999999999</v>
      </c>
      <c r="J245" s="4">
        <v>1.7</v>
      </c>
      <c r="K245">
        <f t="shared" si="7"/>
        <v>5.8300969643251932</v>
      </c>
      <c r="L245" s="3">
        <f t="shared" si="6"/>
        <v>2.38</v>
      </c>
    </row>
    <row r="246" spans="1:12">
      <c r="A246" t="s">
        <v>250</v>
      </c>
      <c r="B246" s="2">
        <v>38077</v>
      </c>
      <c r="C246" s="3">
        <v>3.83</v>
      </c>
      <c r="D246" s="3">
        <v>4.87</v>
      </c>
      <c r="E246" s="3">
        <v>4.6100000000000003</v>
      </c>
      <c r="F246" s="3">
        <v>4.6500000000000004</v>
      </c>
      <c r="G246" s="3">
        <v>4.76</v>
      </c>
      <c r="H246" s="3">
        <v>6.43</v>
      </c>
      <c r="I246" s="3">
        <v>1123.98</v>
      </c>
      <c r="J246" s="4">
        <v>1.7</v>
      </c>
      <c r="K246">
        <f t="shared" si="7"/>
        <v>11.241323187031105</v>
      </c>
      <c r="L246" s="3">
        <f t="shared" si="6"/>
        <v>2.13</v>
      </c>
    </row>
    <row r="247" spans="1:12">
      <c r="A247" t="s">
        <v>251</v>
      </c>
      <c r="B247" s="2">
        <v>38107</v>
      </c>
      <c r="C247" s="3">
        <v>4.3499999999999996</v>
      </c>
      <c r="D247" s="3">
        <v>5.4</v>
      </c>
      <c r="E247" s="3">
        <v>5.16</v>
      </c>
      <c r="F247" s="3">
        <v>5.15</v>
      </c>
      <c r="G247" s="3">
        <v>5.32</v>
      </c>
      <c r="H247" s="3">
        <v>6.62</v>
      </c>
      <c r="I247" s="3">
        <v>1133.08</v>
      </c>
      <c r="J247" s="4">
        <v>2.2999999999999998</v>
      </c>
      <c r="K247">
        <f t="shared" si="7"/>
        <v>15.732207142804743</v>
      </c>
      <c r="L247" s="3">
        <f t="shared" si="6"/>
        <v>2.0499999999999998</v>
      </c>
    </row>
    <row r="248" spans="1:12">
      <c r="A248" t="s">
        <v>252</v>
      </c>
      <c r="B248" s="2">
        <v>38138</v>
      </c>
      <c r="C248" s="3">
        <v>4.72</v>
      </c>
      <c r="D248" s="3">
        <v>5.84</v>
      </c>
      <c r="E248" s="3">
        <v>5.45</v>
      </c>
      <c r="F248" s="3">
        <v>5.44</v>
      </c>
      <c r="G248" s="3">
        <v>5.68</v>
      </c>
      <c r="H248" s="3">
        <v>7.11</v>
      </c>
      <c r="I248" s="3">
        <v>1102.78</v>
      </c>
      <c r="J248" s="4">
        <v>3.1</v>
      </c>
      <c r="K248">
        <f t="shared" si="7"/>
        <v>18.821747411962122</v>
      </c>
      <c r="L248" s="3">
        <f t="shared" si="6"/>
        <v>1.6199999999999997</v>
      </c>
    </row>
    <row r="249" spans="1:12">
      <c r="A249" t="s">
        <v>253</v>
      </c>
      <c r="B249" s="2">
        <v>38168</v>
      </c>
      <c r="C249" s="3">
        <v>4.7300000000000004</v>
      </c>
      <c r="D249" s="3">
        <v>5.86</v>
      </c>
      <c r="E249" s="3">
        <v>5.45</v>
      </c>
      <c r="F249" s="3">
        <v>5.44</v>
      </c>
      <c r="G249" s="3">
        <v>5.68</v>
      </c>
      <c r="H249" s="3">
        <v>7.12</v>
      </c>
      <c r="I249" s="3">
        <v>1132.76</v>
      </c>
      <c r="J249" s="4">
        <v>3.3</v>
      </c>
      <c r="K249">
        <f t="shared" si="7"/>
        <v>20.457541408484261</v>
      </c>
      <c r="L249" s="3">
        <f t="shared" si="6"/>
        <v>1.4300000000000006</v>
      </c>
    </row>
    <row r="250" spans="1:12">
      <c r="A250" t="s">
        <v>254</v>
      </c>
      <c r="B250" s="2">
        <v>38199</v>
      </c>
      <c r="C250" s="3">
        <v>4.5</v>
      </c>
      <c r="D250" s="3">
        <v>5.61</v>
      </c>
      <c r="E250" s="3">
        <v>5.25</v>
      </c>
      <c r="F250" s="3">
        <v>5.24</v>
      </c>
      <c r="G250" s="3">
        <v>5.48</v>
      </c>
      <c r="H250" s="3">
        <v>6.82</v>
      </c>
      <c r="I250" s="3">
        <v>1105.8499999999999</v>
      </c>
      <c r="J250" s="4">
        <v>3</v>
      </c>
      <c r="K250">
        <f t="shared" si="7"/>
        <v>20.514444574732437</v>
      </c>
      <c r="L250" s="3">
        <f t="shared" si="6"/>
        <v>1.5</v>
      </c>
    </row>
    <row r="251" spans="1:12">
      <c r="A251" t="s">
        <v>255</v>
      </c>
      <c r="B251" s="2">
        <v>38230</v>
      </c>
      <c r="C251" s="3">
        <v>4.28</v>
      </c>
      <c r="D251" s="3">
        <v>5.39</v>
      </c>
      <c r="E251" s="3">
        <v>5.01</v>
      </c>
      <c r="F251" s="3">
        <v>5.0199999999999996</v>
      </c>
      <c r="G251" s="3">
        <v>5.27</v>
      </c>
      <c r="H251" s="3">
        <v>6.69</v>
      </c>
      <c r="I251" s="3">
        <v>1088.94</v>
      </c>
      <c r="J251" s="4">
        <v>2.7</v>
      </c>
      <c r="K251">
        <f t="shared" si="7"/>
        <v>20.575300544844978</v>
      </c>
      <c r="L251" s="3">
        <f t="shared" si="6"/>
        <v>1.58</v>
      </c>
    </row>
    <row r="252" spans="1:12">
      <c r="A252" t="s">
        <v>256</v>
      </c>
      <c r="B252" s="2">
        <v>38260</v>
      </c>
      <c r="C252" s="3">
        <v>4.13</v>
      </c>
      <c r="D252" s="3">
        <v>5.18</v>
      </c>
      <c r="E252" s="3">
        <v>4.82</v>
      </c>
      <c r="F252" s="3">
        <v>4.8099999999999996</v>
      </c>
      <c r="G252" s="3">
        <v>5.05</v>
      </c>
      <c r="H252" s="3">
        <v>6.36</v>
      </c>
      <c r="I252" s="3">
        <v>1117.6600000000001</v>
      </c>
      <c r="J252" s="4">
        <v>2.5</v>
      </c>
      <c r="K252">
        <f t="shared" si="7"/>
        <v>19.810259581963475</v>
      </c>
      <c r="L252" s="3">
        <f t="shared" si="6"/>
        <v>1.63</v>
      </c>
    </row>
    <row r="253" spans="1:12">
      <c r="A253" t="s">
        <v>257</v>
      </c>
      <c r="B253" s="2">
        <v>38291</v>
      </c>
      <c r="C253" s="3">
        <v>4.0999999999999996</v>
      </c>
      <c r="D253" s="3">
        <v>5.14</v>
      </c>
      <c r="E253" s="3">
        <v>4.9000000000000004</v>
      </c>
      <c r="F253" s="3">
        <v>4.8</v>
      </c>
      <c r="G253" s="3">
        <v>4.97</v>
      </c>
      <c r="H253" s="3">
        <v>6.27</v>
      </c>
      <c r="I253" s="3">
        <v>1118.07</v>
      </c>
      <c r="J253" s="4">
        <v>3.2</v>
      </c>
      <c r="K253">
        <f t="shared" si="7"/>
        <v>18.554140999802527</v>
      </c>
      <c r="L253" s="3">
        <f t="shared" si="6"/>
        <v>0.89999999999999947</v>
      </c>
    </row>
    <row r="254" spans="1:12">
      <c r="A254" t="s">
        <v>258</v>
      </c>
      <c r="B254" s="2">
        <v>38321</v>
      </c>
      <c r="C254" s="3">
        <v>4.1900000000000004</v>
      </c>
      <c r="D254" s="3">
        <v>5.18</v>
      </c>
      <c r="E254" s="3">
        <v>4.8099999999999996</v>
      </c>
      <c r="F254" s="3">
        <v>4.82</v>
      </c>
      <c r="G254" s="3">
        <v>4.99</v>
      </c>
      <c r="H254" s="3">
        <v>6.09</v>
      </c>
      <c r="I254" s="3">
        <v>1168.94</v>
      </c>
      <c r="J254" s="4">
        <v>3.5</v>
      </c>
      <c r="K254">
        <f t="shared" si="7"/>
        <v>18.142135163602411</v>
      </c>
      <c r="L254" s="3">
        <f t="shared" si="6"/>
        <v>0.69000000000000039</v>
      </c>
    </row>
    <row r="255" spans="1:12">
      <c r="A255" t="s">
        <v>259</v>
      </c>
      <c r="B255" s="2">
        <v>38352</v>
      </c>
      <c r="C255" s="3">
        <v>4.2300000000000004</v>
      </c>
      <c r="D255" s="3">
        <v>5.17</v>
      </c>
      <c r="E255" s="3">
        <v>4.8099999999999996</v>
      </c>
      <c r="F255" s="3">
        <v>4.8600000000000003</v>
      </c>
      <c r="G255" s="3">
        <v>5</v>
      </c>
      <c r="H255" s="3">
        <v>6.09</v>
      </c>
      <c r="I255" s="3">
        <v>1199.21</v>
      </c>
      <c r="J255" s="4">
        <v>3.3</v>
      </c>
      <c r="K255">
        <f t="shared" si="7"/>
        <v>17.313670302684471</v>
      </c>
      <c r="L255" s="3">
        <f t="shared" si="6"/>
        <v>0.9300000000000006</v>
      </c>
    </row>
    <row r="256" spans="1:12">
      <c r="A256" t="s">
        <v>260</v>
      </c>
      <c r="B256" s="2">
        <v>38383</v>
      </c>
      <c r="C256" s="3">
        <v>4.22</v>
      </c>
      <c r="D256" s="3">
        <v>5.14</v>
      </c>
      <c r="E256" s="3">
        <v>4.8099999999999996</v>
      </c>
      <c r="F256" s="3">
        <v>4.8499999999999996</v>
      </c>
      <c r="G256" s="3">
        <v>4.9800000000000004</v>
      </c>
      <c r="H256" s="3">
        <v>6.1</v>
      </c>
      <c r="I256" s="3">
        <v>1181.4100000000001</v>
      </c>
      <c r="J256" s="4">
        <v>3</v>
      </c>
      <c r="K256">
        <f t="shared" si="7"/>
        <v>15.375209824488877</v>
      </c>
      <c r="L256" s="3">
        <f t="shared" si="6"/>
        <v>1.2199999999999998</v>
      </c>
    </row>
    <row r="257" spans="1:12">
      <c r="A257" t="s">
        <v>261</v>
      </c>
      <c r="B257" s="2">
        <v>38411</v>
      </c>
      <c r="C257" s="3">
        <v>4.17</v>
      </c>
      <c r="D257" s="3">
        <v>5.03</v>
      </c>
      <c r="E257" s="3">
        <v>4.7</v>
      </c>
      <c r="F257" s="3">
        <v>4.7699999999999996</v>
      </c>
      <c r="G257" s="3">
        <v>4.8600000000000003</v>
      </c>
      <c r="H257" s="3">
        <v>5.93</v>
      </c>
      <c r="I257" s="3">
        <v>1199.6300000000001</v>
      </c>
      <c r="J257" s="4">
        <v>3</v>
      </c>
      <c r="K257">
        <f t="shared" si="7"/>
        <v>12.926448324023522</v>
      </c>
      <c r="L257" s="3">
        <f t="shared" si="6"/>
        <v>1.17</v>
      </c>
    </row>
    <row r="258" spans="1:12">
      <c r="A258" t="s">
        <v>262</v>
      </c>
      <c r="B258" s="2">
        <v>38442</v>
      </c>
      <c r="C258" s="3">
        <v>4.5</v>
      </c>
      <c r="D258" s="3">
        <v>5.34</v>
      </c>
      <c r="E258" s="3">
        <v>5.04</v>
      </c>
      <c r="F258" s="3">
        <v>5.14</v>
      </c>
      <c r="G258" s="3">
        <v>5.24</v>
      </c>
      <c r="H258" s="3">
        <v>6.28</v>
      </c>
      <c r="I258" s="3">
        <v>1194.9000000000001</v>
      </c>
      <c r="J258" s="4">
        <v>3.1</v>
      </c>
      <c r="K258">
        <f t="shared" si="7"/>
        <v>10.970049165780482</v>
      </c>
      <c r="L258" s="3">
        <f t="shared" si="6"/>
        <v>1.4</v>
      </c>
    </row>
    <row r="259" spans="1:12">
      <c r="A259" t="s">
        <v>263</v>
      </c>
      <c r="B259" s="2">
        <v>38472</v>
      </c>
      <c r="C259" s="3">
        <v>4.34</v>
      </c>
      <c r="D259" s="3">
        <v>5.24</v>
      </c>
      <c r="E259" s="3">
        <v>4.88</v>
      </c>
      <c r="F259" s="3">
        <v>5</v>
      </c>
      <c r="G259" s="3">
        <v>5.1100000000000003</v>
      </c>
      <c r="H259" s="3">
        <v>6.59</v>
      </c>
      <c r="I259" s="3">
        <v>1164.42</v>
      </c>
      <c r="J259" s="4">
        <v>3.5</v>
      </c>
      <c r="K259">
        <f t="shared" si="7"/>
        <v>9.0823492518024018</v>
      </c>
      <c r="L259" s="3">
        <f t="shared" si="6"/>
        <v>0.83999999999999986</v>
      </c>
    </row>
    <row r="260" spans="1:12">
      <c r="A260" t="s">
        <v>264</v>
      </c>
      <c r="B260" s="2">
        <v>38503</v>
      </c>
      <c r="C260" s="3">
        <v>4.1399999999999997</v>
      </c>
      <c r="D260" s="3">
        <v>5.07</v>
      </c>
      <c r="E260" s="3">
        <v>4.72</v>
      </c>
      <c r="F260" s="3">
        <v>4.8499999999999996</v>
      </c>
      <c r="G260" s="3">
        <v>4.99</v>
      </c>
      <c r="H260" s="3">
        <v>6.99</v>
      </c>
      <c r="I260" s="3">
        <v>1178.28</v>
      </c>
      <c r="J260" s="4">
        <v>2.8</v>
      </c>
      <c r="K260">
        <f t="shared" si="7"/>
        <v>8.2501856266364637</v>
      </c>
      <c r="L260" s="3">
        <f t="shared" si="6"/>
        <v>1.3399999999999999</v>
      </c>
    </row>
    <row r="261" spans="1:12">
      <c r="A261" t="s">
        <v>265</v>
      </c>
      <c r="B261" s="2">
        <v>38533</v>
      </c>
      <c r="C261" s="3">
        <v>4</v>
      </c>
      <c r="D261" s="3">
        <v>4.9000000000000004</v>
      </c>
      <c r="E261" s="3">
        <v>4.5999999999999996</v>
      </c>
      <c r="F261" s="3">
        <v>4.72</v>
      </c>
      <c r="G261" s="3">
        <v>4.84</v>
      </c>
      <c r="H261" s="3">
        <v>6.83</v>
      </c>
      <c r="I261" s="3">
        <v>1202.26</v>
      </c>
      <c r="J261" s="4">
        <v>2.5</v>
      </c>
      <c r="K261">
        <f t="shared" si="7"/>
        <v>7.5762447002378774</v>
      </c>
      <c r="L261" s="3">
        <f t="shared" si="6"/>
        <v>1.5</v>
      </c>
    </row>
    <row r="262" spans="1:12">
      <c r="A262" t="s">
        <v>266</v>
      </c>
      <c r="B262" s="2">
        <v>38564</v>
      </c>
      <c r="C262" s="3">
        <v>4.18</v>
      </c>
      <c r="D262" s="3">
        <v>5.04</v>
      </c>
      <c r="E262" s="3">
        <v>4.7300000000000004</v>
      </c>
      <c r="F262" s="3">
        <v>4.8499999999999996</v>
      </c>
      <c r="G262" s="3">
        <v>4.9800000000000004</v>
      </c>
      <c r="H262" s="3">
        <v>6.87</v>
      </c>
      <c r="I262" s="3">
        <v>1222.24</v>
      </c>
      <c r="J262" s="4">
        <v>3.2</v>
      </c>
      <c r="K262">
        <f t="shared" si="7"/>
        <v>7.5340718341291968</v>
      </c>
      <c r="L262" s="3">
        <f t="shared" si="6"/>
        <v>0.97999999999999954</v>
      </c>
    </row>
    <row r="263" spans="1:12">
      <c r="A263" t="s">
        <v>267</v>
      </c>
      <c r="B263" s="2">
        <v>38595</v>
      </c>
      <c r="C263" s="3">
        <v>4.26</v>
      </c>
      <c r="D263" s="3">
        <v>5.0999999999999996</v>
      </c>
      <c r="E263" s="3">
        <v>4.76</v>
      </c>
      <c r="F263" s="3">
        <v>4.9000000000000004</v>
      </c>
      <c r="G263" s="3">
        <v>5.01</v>
      </c>
      <c r="H263" s="3">
        <v>6.98</v>
      </c>
      <c r="I263" s="3">
        <v>1224.27</v>
      </c>
      <c r="J263" s="4">
        <v>3.6</v>
      </c>
      <c r="K263">
        <f t="shared" si="7"/>
        <v>7.7502398878343648</v>
      </c>
      <c r="L263" s="3">
        <f t="shared" si="6"/>
        <v>0.6599999999999997</v>
      </c>
    </row>
    <row r="264" spans="1:12">
      <c r="A264" t="s">
        <v>268</v>
      </c>
      <c r="B264" s="2">
        <v>38625</v>
      </c>
      <c r="C264" s="3">
        <v>4.2</v>
      </c>
      <c r="D264" s="3">
        <v>5.07</v>
      </c>
      <c r="E264" s="3">
        <v>4.74</v>
      </c>
      <c r="F264" s="3">
        <v>4.8899999999999997</v>
      </c>
      <c r="G264" s="3">
        <v>4.99</v>
      </c>
      <c r="H264" s="3">
        <v>6.93</v>
      </c>
      <c r="I264" s="3">
        <v>1225.9100000000001</v>
      </c>
      <c r="J264" s="4">
        <v>4.7</v>
      </c>
      <c r="K264">
        <f t="shared" si="7"/>
        <v>7.7684865134111103</v>
      </c>
      <c r="L264" s="3">
        <f t="shared" si="6"/>
        <v>-0.5</v>
      </c>
    </row>
    <row r="265" spans="1:12">
      <c r="A265" t="s">
        <v>269</v>
      </c>
      <c r="B265" s="2">
        <v>38656</v>
      </c>
      <c r="C265" s="3">
        <v>4.46</v>
      </c>
      <c r="D265" s="3">
        <v>5.34</v>
      </c>
      <c r="E265" s="3">
        <v>5.01</v>
      </c>
      <c r="F265" s="3">
        <v>5.17</v>
      </c>
      <c r="G265" s="3">
        <v>5.27</v>
      </c>
      <c r="H265" s="3">
        <v>7.3</v>
      </c>
      <c r="I265" s="3">
        <v>1191.96</v>
      </c>
      <c r="J265" s="4">
        <v>4.3</v>
      </c>
      <c r="K265">
        <f t="shared" si="7"/>
        <v>7.6813603470187397</v>
      </c>
      <c r="L265" s="3">
        <f t="shared" si="6"/>
        <v>0.16000000000000014</v>
      </c>
    </row>
    <row r="266" spans="1:12">
      <c r="A266" t="s">
        <v>270</v>
      </c>
      <c r="B266" s="2">
        <v>38686</v>
      </c>
      <c r="C266" s="3">
        <v>4.54</v>
      </c>
      <c r="D266" s="3">
        <v>5.45</v>
      </c>
      <c r="E266" s="3">
        <v>5.09</v>
      </c>
      <c r="F266" s="3">
        <v>5.25</v>
      </c>
      <c r="G266" s="3">
        <v>5.37</v>
      </c>
      <c r="H266" s="3">
        <v>7.52</v>
      </c>
      <c r="I266" s="3">
        <v>1237.3699999999999</v>
      </c>
      <c r="J266" s="4">
        <v>3.5</v>
      </c>
      <c r="K266">
        <f t="shared" si="7"/>
        <v>7.2370465878181856</v>
      </c>
      <c r="L266" s="3">
        <f t="shared" si="6"/>
        <v>1.04</v>
      </c>
    </row>
    <row r="267" spans="1:12">
      <c r="A267" t="s">
        <v>271</v>
      </c>
      <c r="B267" s="2">
        <v>38717</v>
      </c>
      <c r="C267" s="3">
        <v>4.47</v>
      </c>
      <c r="D267" s="3">
        <v>5.4</v>
      </c>
      <c r="E267" s="3">
        <v>5.0199999999999996</v>
      </c>
      <c r="F267" s="3">
        <v>5.18</v>
      </c>
      <c r="G267" s="3">
        <v>5.32</v>
      </c>
      <c r="H267" s="3">
        <v>7.59</v>
      </c>
      <c r="I267" s="3">
        <v>1262.07</v>
      </c>
      <c r="J267" s="4">
        <v>3.4</v>
      </c>
      <c r="K267">
        <f t="shared" si="7"/>
        <v>6.7631742849456167</v>
      </c>
      <c r="L267" s="3">
        <f t="shared" si="6"/>
        <v>1.0699999999999998</v>
      </c>
    </row>
    <row r="268" spans="1:12">
      <c r="A268" t="s">
        <v>272</v>
      </c>
      <c r="B268" s="2">
        <v>38748</v>
      </c>
      <c r="C268" s="3">
        <v>4.42</v>
      </c>
      <c r="D268" s="3">
        <v>5.36</v>
      </c>
      <c r="E268" s="3">
        <v>4.9800000000000004</v>
      </c>
      <c r="F268" s="3">
        <v>5.14</v>
      </c>
      <c r="G268" s="3">
        <v>5.29</v>
      </c>
      <c r="H268" s="3">
        <v>6.76</v>
      </c>
      <c r="I268" s="3">
        <v>1278.72</v>
      </c>
      <c r="J268" s="4">
        <v>4</v>
      </c>
      <c r="K268">
        <f t="shared" si="7"/>
        <v>7.0945003099285531</v>
      </c>
      <c r="L268" s="3">
        <f t="shared" si="6"/>
        <v>0.41999999999999993</v>
      </c>
    </row>
    <row r="269" spans="1:12">
      <c r="A269" t="s">
        <v>273</v>
      </c>
      <c r="B269" s="2">
        <v>38776</v>
      </c>
      <c r="C269" s="3">
        <v>4.57</v>
      </c>
      <c r="D269" s="3">
        <v>5.51</v>
      </c>
      <c r="E269" s="3">
        <v>5.15</v>
      </c>
      <c r="F269" s="3">
        <v>5.3</v>
      </c>
      <c r="G269" s="3">
        <v>5.45</v>
      </c>
      <c r="H269" s="3">
        <v>6.61</v>
      </c>
      <c r="I269" s="3">
        <v>1276.6500000000001</v>
      </c>
      <c r="J269" s="4">
        <v>3.6</v>
      </c>
      <c r="K269">
        <f t="shared" si="7"/>
        <v>7.2170686592097244</v>
      </c>
      <c r="L269" s="3">
        <f t="shared" si="6"/>
        <v>0.9700000000000002</v>
      </c>
    </row>
    <row r="270" spans="1:12">
      <c r="A270" t="s">
        <v>274</v>
      </c>
      <c r="B270" s="2">
        <v>38807</v>
      </c>
      <c r="C270" s="3">
        <v>4.72</v>
      </c>
      <c r="D270" s="3">
        <v>5.66</v>
      </c>
      <c r="E270" s="3">
        <v>5.31</v>
      </c>
      <c r="F270" s="3">
        <v>5.62</v>
      </c>
      <c r="G270" s="3">
        <v>5.61</v>
      </c>
      <c r="H270" s="3">
        <v>6.67</v>
      </c>
      <c r="I270" s="3">
        <v>1293.74</v>
      </c>
      <c r="J270" s="4">
        <v>3.4</v>
      </c>
      <c r="K270">
        <f t="shared" si="7"/>
        <v>7.3829805657039671</v>
      </c>
      <c r="L270" s="3">
        <f t="shared" si="6"/>
        <v>1.3199999999999998</v>
      </c>
    </row>
    <row r="271" spans="1:12">
      <c r="A271" t="s">
        <v>275</v>
      </c>
      <c r="B271" s="2">
        <v>38837</v>
      </c>
      <c r="C271" s="3">
        <v>4.99</v>
      </c>
      <c r="D271" s="3">
        <v>5.94</v>
      </c>
      <c r="E271" s="3">
        <v>5.58</v>
      </c>
      <c r="F271" s="3">
        <v>5.91</v>
      </c>
      <c r="G271" s="3">
        <v>5.9</v>
      </c>
      <c r="H271" s="3">
        <v>6.87</v>
      </c>
      <c r="I271" s="3">
        <v>1302.18</v>
      </c>
      <c r="J271" s="4">
        <v>3.5</v>
      </c>
      <c r="K271">
        <f t="shared" si="7"/>
        <v>8.1387658562118261</v>
      </c>
      <c r="L271" s="3">
        <f t="shared" si="6"/>
        <v>1.4900000000000002</v>
      </c>
    </row>
    <row r="272" spans="1:12">
      <c r="A272" t="s">
        <v>276</v>
      </c>
      <c r="B272" s="2">
        <v>38868</v>
      </c>
      <c r="C272" s="3">
        <v>5.1100000000000003</v>
      </c>
      <c r="D272" s="3">
        <v>6.06</v>
      </c>
      <c r="E272" s="3">
        <v>5.69</v>
      </c>
      <c r="F272" s="3">
        <v>5.93</v>
      </c>
      <c r="G272" s="3">
        <v>6</v>
      </c>
      <c r="H272" s="3">
        <v>7.02</v>
      </c>
      <c r="I272" s="3">
        <v>1290</v>
      </c>
      <c r="J272" s="4">
        <v>4.2</v>
      </c>
      <c r="K272">
        <f t="shared" si="7"/>
        <v>8.3559144466417656</v>
      </c>
      <c r="L272" s="3">
        <f t="shared" ref="L272:L335" si="8">C272-J272</f>
        <v>0.91000000000000014</v>
      </c>
    </row>
    <row r="273" spans="1:12">
      <c r="A273" t="s">
        <v>277</v>
      </c>
      <c r="B273" s="2">
        <v>38898</v>
      </c>
      <c r="C273" s="3">
        <v>5.1100000000000003</v>
      </c>
      <c r="D273" s="3">
        <v>6.09</v>
      </c>
      <c r="E273" s="3">
        <v>5.69</v>
      </c>
      <c r="F273" s="3">
        <v>5.98</v>
      </c>
      <c r="G273" s="3">
        <v>6.02</v>
      </c>
      <c r="H273" s="3">
        <v>7.22</v>
      </c>
      <c r="I273" s="3">
        <v>1253.1199999999999</v>
      </c>
      <c r="J273" s="4">
        <v>4.3</v>
      </c>
      <c r="K273">
        <f t="shared" si="7"/>
        <v>8.1802814311074279</v>
      </c>
      <c r="L273" s="3">
        <f t="shared" si="8"/>
        <v>0.8100000000000005</v>
      </c>
    </row>
    <row r="274" spans="1:12">
      <c r="A274" t="s">
        <v>278</v>
      </c>
      <c r="B274" s="2">
        <v>38929</v>
      </c>
      <c r="C274" s="3">
        <v>5.09</v>
      </c>
      <c r="D274" s="3">
        <v>6.07</v>
      </c>
      <c r="E274" s="3">
        <v>5.69</v>
      </c>
      <c r="F274" s="3">
        <v>5.9</v>
      </c>
      <c r="G274" s="3">
        <v>6.04</v>
      </c>
      <c r="H274" s="3">
        <v>7.47</v>
      </c>
      <c r="I274" s="3">
        <v>1260.24</v>
      </c>
      <c r="J274" s="4">
        <v>4.0999999999999996</v>
      </c>
      <c r="K274">
        <f t="shared" si="7"/>
        <v>7.5539542717420138</v>
      </c>
      <c r="L274" s="3">
        <f t="shared" si="8"/>
        <v>0.99000000000000021</v>
      </c>
    </row>
    <row r="275" spans="1:12">
      <c r="A275" t="s">
        <v>279</v>
      </c>
      <c r="B275" s="2">
        <v>38960</v>
      </c>
      <c r="C275" s="3">
        <v>4.88</v>
      </c>
      <c r="D275" s="3">
        <v>5.85</v>
      </c>
      <c r="E275" s="3">
        <v>5.49</v>
      </c>
      <c r="F275" s="3">
        <v>5.62</v>
      </c>
      <c r="G275" s="3">
        <v>5.79</v>
      </c>
      <c r="H275" s="3">
        <v>7.69</v>
      </c>
      <c r="I275" s="3">
        <v>1287.1500000000001</v>
      </c>
      <c r="J275" s="4">
        <v>3.8</v>
      </c>
      <c r="K275">
        <f t="shared" si="7"/>
        <v>6.9705721920869657</v>
      </c>
      <c r="L275" s="3">
        <f t="shared" si="8"/>
        <v>1.08</v>
      </c>
    </row>
    <row r="276" spans="1:12">
      <c r="A276" t="s">
        <v>280</v>
      </c>
      <c r="B276" s="2">
        <v>38990</v>
      </c>
      <c r="C276" s="3">
        <v>4.72</v>
      </c>
      <c r="D276" s="3">
        <v>5.69</v>
      </c>
      <c r="E276" s="3">
        <v>5.33</v>
      </c>
      <c r="F276" s="3">
        <v>5.49</v>
      </c>
      <c r="G276" s="3">
        <v>5.68</v>
      </c>
      <c r="H276" s="3">
        <v>7.57</v>
      </c>
      <c r="I276" s="3">
        <v>1317.81</v>
      </c>
      <c r="J276" s="4">
        <v>2.1</v>
      </c>
      <c r="K276">
        <f t="shared" si="7"/>
        <v>6.8032303561599283</v>
      </c>
      <c r="L276" s="3">
        <f t="shared" si="8"/>
        <v>2.6199999999999997</v>
      </c>
    </row>
    <row r="277" spans="1:12">
      <c r="A277" t="s">
        <v>281</v>
      </c>
      <c r="B277" s="2">
        <v>39021</v>
      </c>
      <c r="C277" s="3">
        <v>4.7300000000000004</v>
      </c>
      <c r="D277" s="3">
        <v>5.69</v>
      </c>
      <c r="E277" s="3">
        <v>5.37</v>
      </c>
      <c r="F277" s="3">
        <v>5.52</v>
      </c>
      <c r="G277" s="3">
        <v>5.69</v>
      </c>
      <c r="H277" s="3">
        <v>7.37</v>
      </c>
      <c r="I277" s="3">
        <v>1363.38</v>
      </c>
      <c r="J277" s="4">
        <v>1.3</v>
      </c>
      <c r="K277">
        <f t="shared" si="7"/>
        <v>7.4476971706414208</v>
      </c>
      <c r="L277" s="3">
        <f t="shared" si="8"/>
        <v>3.4300000000000006</v>
      </c>
    </row>
    <row r="278" spans="1:12">
      <c r="A278" t="s">
        <v>282</v>
      </c>
      <c r="B278" s="2">
        <v>39051</v>
      </c>
      <c r="C278" s="3">
        <v>4.5999999999999996</v>
      </c>
      <c r="D278" s="3">
        <v>5.55</v>
      </c>
      <c r="E278" s="3">
        <v>5.2</v>
      </c>
      <c r="F278" s="3">
        <v>5.35</v>
      </c>
      <c r="G278" s="3">
        <v>5.51</v>
      </c>
      <c r="H278" s="3">
        <v>6.96</v>
      </c>
      <c r="I278" s="3">
        <v>1388.63</v>
      </c>
      <c r="J278" s="4">
        <v>2</v>
      </c>
      <c r="K278">
        <f t="shared" si="7"/>
        <v>7.986695197429472</v>
      </c>
      <c r="L278" s="3">
        <f t="shared" si="8"/>
        <v>2.5999999999999996</v>
      </c>
    </row>
    <row r="279" spans="1:12">
      <c r="A279" t="s">
        <v>283</v>
      </c>
      <c r="B279" s="2">
        <v>39082</v>
      </c>
      <c r="C279" s="3">
        <v>4.5599999999999996</v>
      </c>
      <c r="D279" s="3">
        <v>5.49</v>
      </c>
      <c r="E279" s="3">
        <v>5.16</v>
      </c>
      <c r="F279" s="3">
        <v>5.31</v>
      </c>
      <c r="G279" s="3">
        <v>5.46</v>
      </c>
      <c r="H279" s="3">
        <v>6.99</v>
      </c>
      <c r="I279" s="3">
        <v>1416.42</v>
      </c>
      <c r="J279" s="4">
        <v>2.5</v>
      </c>
      <c r="K279">
        <f t="shared" si="7"/>
        <v>8.5836660977913084</v>
      </c>
      <c r="L279" s="3">
        <f t="shared" si="8"/>
        <v>2.0599999999999996</v>
      </c>
    </row>
    <row r="280" spans="1:12">
      <c r="A280" t="s">
        <v>284</v>
      </c>
      <c r="B280" s="2">
        <v>39113</v>
      </c>
      <c r="C280" s="3">
        <v>4.76</v>
      </c>
      <c r="D280" s="3">
        <v>5.68</v>
      </c>
      <c r="E280" s="3">
        <v>5.37</v>
      </c>
      <c r="F280" s="3">
        <v>5.51</v>
      </c>
      <c r="G280" s="3">
        <v>5.68</v>
      </c>
      <c r="H280" s="3">
        <v>7.06</v>
      </c>
      <c r="I280" s="3">
        <v>1424.16</v>
      </c>
      <c r="J280" s="4">
        <v>2.1</v>
      </c>
      <c r="K280">
        <f t="shared" si="7"/>
        <v>8.8564486563256661</v>
      </c>
      <c r="L280" s="3">
        <f t="shared" si="8"/>
        <v>2.6599999999999997</v>
      </c>
    </row>
    <row r="281" spans="1:12">
      <c r="A281" t="s">
        <v>285</v>
      </c>
      <c r="B281" s="2">
        <v>39141</v>
      </c>
      <c r="C281" s="3">
        <v>4.72</v>
      </c>
      <c r="D281" s="3">
        <v>5.67</v>
      </c>
      <c r="E281" s="3">
        <v>5.35</v>
      </c>
      <c r="F281" s="3">
        <v>5.43</v>
      </c>
      <c r="G281" s="3">
        <v>5.6</v>
      </c>
      <c r="H281" s="3">
        <v>6.93</v>
      </c>
      <c r="I281" s="3">
        <v>1444.79</v>
      </c>
      <c r="J281" s="4">
        <v>2.4</v>
      </c>
      <c r="K281">
        <f t="shared" si="7"/>
        <v>9.4315115918153012</v>
      </c>
      <c r="L281" s="3">
        <f t="shared" si="8"/>
        <v>2.3199999999999998</v>
      </c>
    </row>
    <row r="282" spans="1:12">
      <c r="A282" t="s">
        <v>286</v>
      </c>
      <c r="B282" s="2">
        <v>39172</v>
      </c>
      <c r="C282" s="3">
        <v>4.5599999999999996</v>
      </c>
      <c r="D282" s="3">
        <v>5.57</v>
      </c>
      <c r="E282" s="3">
        <v>5.25</v>
      </c>
      <c r="F282" s="3">
        <v>5.34</v>
      </c>
      <c r="G282" s="3">
        <v>5.5</v>
      </c>
      <c r="H282" s="3">
        <v>7.08</v>
      </c>
      <c r="I282" s="3">
        <v>1406.95</v>
      </c>
      <c r="J282" s="4">
        <v>2.8</v>
      </c>
      <c r="K282">
        <f t="shared" si="7"/>
        <v>9.4657163049731494</v>
      </c>
      <c r="L282" s="3">
        <f t="shared" si="8"/>
        <v>1.7599999999999998</v>
      </c>
    </row>
    <row r="283" spans="1:12">
      <c r="A283" t="s">
        <v>287</v>
      </c>
      <c r="B283" s="2">
        <v>39202</v>
      </c>
      <c r="C283" s="3">
        <v>4.6900000000000004</v>
      </c>
      <c r="D283" s="3">
        <v>5.7</v>
      </c>
      <c r="E283" s="3">
        <v>5.39</v>
      </c>
      <c r="F283" s="3">
        <v>5.48</v>
      </c>
      <c r="G283" s="3">
        <v>5.64</v>
      </c>
      <c r="H283" s="3">
        <v>7.28</v>
      </c>
      <c r="I283" s="3">
        <v>1463.65</v>
      </c>
      <c r="J283" s="4">
        <v>2.6</v>
      </c>
      <c r="K283">
        <f t="shared" si="7"/>
        <v>9.5373481519772874</v>
      </c>
      <c r="L283" s="3">
        <f t="shared" si="8"/>
        <v>2.0900000000000003</v>
      </c>
    </row>
    <row r="284" spans="1:12">
      <c r="A284" t="s">
        <v>288</v>
      </c>
      <c r="B284" s="2">
        <v>39233</v>
      </c>
      <c r="C284" s="3">
        <v>4.75</v>
      </c>
      <c r="D284" s="3">
        <v>5.75</v>
      </c>
      <c r="E284" s="3">
        <v>5.44</v>
      </c>
      <c r="F284" s="3">
        <v>5.54</v>
      </c>
      <c r="G284" s="3">
        <v>5.69</v>
      </c>
      <c r="H284" s="3">
        <v>7.25</v>
      </c>
      <c r="I284" s="3">
        <v>1511.14</v>
      </c>
      <c r="J284" s="4">
        <v>2.7</v>
      </c>
      <c r="K284">
        <f t="shared" ref="K284:K347" si="9">(AVERAGE(I273:I284)/AVERAGE(I261:I272)-1)*100</f>
        <v>10.19545729864728</v>
      </c>
      <c r="L284" s="3">
        <f t="shared" si="8"/>
        <v>2.0499999999999998</v>
      </c>
    </row>
    <row r="285" spans="1:12">
      <c r="A285" t="s">
        <v>289</v>
      </c>
      <c r="B285" s="2">
        <v>39263</v>
      </c>
      <c r="C285" s="3">
        <v>5.0999999999999996</v>
      </c>
      <c r="D285" s="3">
        <v>6.12</v>
      </c>
      <c r="E285" s="3">
        <v>5.73</v>
      </c>
      <c r="F285" s="3">
        <v>5.83</v>
      </c>
      <c r="G285" s="3">
        <v>5.99</v>
      </c>
      <c r="H285" s="3">
        <v>7.39</v>
      </c>
      <c r="I285" s="3">
        <v>1514.49</v>
      </c>
      <c r="J285" s="4">
        <v>2.7</v>
      </c>
      <c r="K285">
        <f t="shared" si="9"/>
        <v>11.558994649437548</v>
      </c>
      <c r="L285" s="3">
        <f t="shared" si="8"/>
        <v>2.3999999999999995</v>
      </c>
    </row>
    <row r="286" spans="1:12">
      <c r="A286" t="s">
        <v>290</v>
      </c>
      <c r="B286" s="2">
        <v>39294</v>
      </c>
      <c r="C286" s="3">
        <v>5</v>
      </c>
      <c r="D286" s="3">
        <v>6.14</v>
      </c>
      <c r="E286" s="3">
        <v>5.65</v>
      </c>
      <c r="F286" s="3">
        <v>5.75</v>
      </c>
      <c r="G286" s="3">
        <v>5.91</v>
      </c>
      <c r="H286" s="3">
        <v>7.51</v>
      </c>
      <c r="I286" s="3">
        <v>1520.7</v>
      </c>
      <c r="J286" s="4">
        <v>2.4</v>
      </c>
      <c r="K286">
        <f t="shared" si="9"/>
        <v>13.003511472731933</v>
      </c>
      <c r="L286" s="3">
        <f t="shared" si="8"/>
        <v>2.6</v>
      </c>
    </row>
    <row r="287" spans="1:12">
      <c r="A287" t="s">
        <v>291</v>
      </c>
      <c r="B287" s="2">
        <v>39325</v>
      </c>
      <c r="C287" s="3">
        <v>4.67</v>
      </c>
      <c r="D287" s="3">
        <v>6.11</v>
      </c>
      <c r="E287" s="3">
        <v>5.58</v>
      </c>
      <c r="F287" s="3">
        <v>5.73</v>
      </c>
      <c r="G287" s="3">
        <v>5.89</v>
      </c>
      <c r="H287" s="3">
        <v>7.73</v>
      </c>
      <c r="I287" s="3">
        <v>1454.62</v>
      </c>
      <c r="J287" s="4">
        <v>2</v>
      </c>
      <c r="K287">
        <f t="shared" si="9"/>
        <v>13.639521053676606</v>
      </c>
      <c r="L287" s="3">
        <f t="shared" si="8"/>
        <v>2.67</v>
      </c>
    </row>
    <row r="288" spans="1:12">
      <c r="A288" t="s">
        <v>292</v>
      </c>
      <c r="B288" s="2">
        <v>39355</v>
      </c>
      <c r="C288" s="3">
        <v>4.5199999999999996</v>
      </c>
      <c r="D288" s="3">
        <v>6.04</v>
      </c>
      <c r="E288" s="3">
        <v>5.51</v>
      </c>
      <c r="F288" s="3">
        <v>5.65</v>
      </c>
      <c r="G288" s="3">
        <v>5.85</v>
      </c>
      <c r="H288" s="3">
        <v>7.69</v>
      </c>
      <c r="I288" s="3">
        <v>1497.12</v>
      </c>
      <c r="J288" s="4">
        <v>2.8</v>
      </c>
      <c r="K288">
        <f t="shared" si="9"/>
        <v>14.130473981723179</v>
      </c>
      <c r="L288" s="3">
        <f t="shared" si="8"/>
        <v>1.7199999999999998</v>
      </c>
    </row>
    <row r="289" spans="1:12">
      <c r="A289" t="s">
        <v>293</v>
      </c>
      <c r="B289" s="2">
        <v>39386</v>
      </c>
      <c r="C289" s="3">
        <v>4.53</v>
      </c>
      <c r="D289" s="3">
        <v>5.94</v>
      </c>
      <c r="E289" s="3">
        <v>5.46</v>
      </c>
      <c r="F289" s="3">
        <v>5.58</v>
      </c>
      <c r="G289" s="3">
        <v>5.8</v>
      </c>
      <c r="H289" s="3">
        <v>7.47</v>
      </c>
      <c r="I289" s="3">
        <v>1539.66</v>
      </c>
      <c r="J289" s="4">
        <v>3.5</v>
      </c>
      <c r="K289">
        <f t="shared" si="9"/>
        <v>14.00492659068644</v>
      </c>
      <c r="L289" s="3">
        <f t="shared" si="8"/>
        <v>1.0300000000000002</v>
      </c>
    </row>
    <row r="290" spans="1:12">
      <c r="A290" t="s">
        <v>294</v>
      </c>
      <c r="B290" s="2">
        <v>39416</v>
      </c>
      <c r="C290" s="3">
        <v>4.1500000000000004</v>
      </c>
      <c r="D290" s="3">
        <v>5.94</v>
      </c>
      <c r="E290" s="3">
        <v>5.26</v>
      </c>
      <c r="F290" s="3">
        <v>5.41</v>
      </c>
      <c r="G290" s="3">
        <v>5.58</v>
      </c>
      <c r="H290" s="3">
        <v>7.18</v>
      </c>
      <c r="I290" s="3">
        <v>1463.39</v>
      </c>
      <c r="J290" s="4">
        <v>4.3</v>
      </c>
      <c r="K290">
        <f t="shared" si="9"/>
        <v>13.377690194167213</v>
      </c>
      <c r="L290" s="3">
        <f t="shared" si="8"/>
        <v>-0.14999999999999947</v>
      </c>
    </row>
    <row r="291" spans="1:12">
      <c r="A291" t="s">
        <v>295</v>
      </c>
      <c r="B291" s="2">
        <v>39447</v>
      </c>
      <c r="C291" s="3">
        <v>4.0999999999999996</v>
      </c>
      <c r="D291" s="3">
        <v>6.03</v>
      </c>
      <c r="E291" s="3">
        <v>5.27</v>
      </c>
      <c r="F291" s="3">
        <v>5.53</v>
      </c>
      <c r="G291" s="3">
        <v>5.76</v>
      </c>
      <c r="H291" s="3">
        <v>7.31</v>
      </c>
      <c r="I291" s="3">
        <v>1479.23</v>
      </c>
      <c r="J291" s="4">
        <v>4.0999999999999996</v>
      </c>
      <c r="K291">
        <f t="shared" si="9"/>
        <v>12.664387933906562</v>
      </c>
      <c r="L291" s="3">
        <f t="shared" si="8"/>
        <v>0</v>
      </c>
    </row>
    <row r="292" spans="1:12">
      <c r="A292" t="s">
        <v>296</v>
      </c>
      <c r="B292" s="2">
        <v>39478</v>
      </c>
      <c r="C292" s="3">
        <v>3.74</v>
      </c>
      <c r="D292" s="3">
        <v>5.87</v>
      </c>
      <c r="E292" s="3">
        <v>4.9400000000000004</v>
      </c>
      <c r="F292" s="3">
        <v>5.23</v>
      </c>
      <c r="G292" s="3">
        <v>5.52</v>
      </c>
      <c r="H292" s="3">
        <v>7.36</v>
      </c>
      <c r="I292" s="3">
        <v>1378.76</v>
      </c>
      <c r="J292" s="4">
        <v>4.3</v>
      </c>
      <c r="K292">
        <f t="shared" si="9"/>
        <v>11.346094240204385</v>
      </c>
      <c r="L292" s="3">
        <f t="shared" si="8"/>
        <v>-0.55999999999999961</v>
      </c>
    </row>
    <row r="293" spans="1:12">
      <c r="A293" t="s">
        <v>297</v>
      </c>
      <c r="B293" s="2">
        <v>39507</v>
      </c>
      <c r="C293" s="3">
        <v>3.74</v>
      </c>
      <c r="D293" s="3">
        <v>6.01</v>
      </c>
      <c r="E293" s="3">
        <v>5.07</v>
      </c>
      <c r="F293" s="3">
        <v>5.42</v>
      </c>
      <c r="G293" s="3">
        <v>5.66</v>
      </c>
      <c r="H293" s="3">
        <v>7.63</v>
      </c>
      <c r="I293" s="3">
        <v>1354.87</v>
      </c>
      <c r="J293" s="4">
        <v>4</v>
      </c>
      <c r="K293">
        <f t="shared" si="9"/>
        <v>9.6184799290844669</v>
      </c>
      <c r="L293" s="3">
        <f t="shared" si="8"/>
        <v>-0.25999999999999979</v>
      </c>
    </row>
    <row r="294" spans="1:12">
      <c r="A294" t="s">
        <v>298</v>
      </c>
      <c r="B294" s="2">
        <v>39538</v>
      </c>
      <c r="C294" s="3">
        <v>3.51</v>
      </c>
      <c r="D294" s="3">
        <v>6.24</v>
      </c>
      <c r="E294" s="3">
        <v>4.96</v>
      </c>
      <c r="F294" s="3">
        <v>5.35</v>
      </c>
      <c r="G294" s="3">
        <v>5.56</v>
      </c>
      <c r="H294" s="3">
        <v>7.8</v>
      </c>
      <c r="I294" s="3">
        <v>1316.94</v>
      </c>
      <c r="J294" s="4">
        <v>4</v>
      </c>
      <c r="K294">
        <f t="shared" si="9"/>
        <v>8.2931234807174903</v>
      </c>
      <c r="L294" s="3">
        <f t="shared" si="8"/>
        <v>-0.49000000000000021</v>
      </c>
    </row>
    <row r="295" spans="1:12">
      <c r="A295" t="s">
        <v>299</v>
      </c>
      <c r="B295" s="2">
        <v>39568</v>
      </c>
      <c r="C295" s="3">
        <v>3.68</v>
      </c>
      <c r="D295" s="3">
        <v>6.12</v>
      </c>
      <c r="E295" s="3">
        <v>5.05</v>
      </c>
      <c r="F295" s="3">
        <v>5.51</v>
      </c>
      <c r="G295" s="3">
        <v>5.67</v>
      </c>
      <c r="H295" s="3">
        <v>7.78</v>
      </c>
      <c r="I295" s="3">
        <v>1370.47</v>
      </c>
      <c r="J295" s="4">
        <v>3.9</v>
      </c>
      <c r="K295">
        <f t="shared" si="9"/>
        <v>6.65034352150915</v>
      </c>
      <c r="L295" s="3">
        <f t="shared" si="8"/>
        <v>-0.21999999999999975</v>
      </c>
    </row>
    <row r="296" spans="1:12">
      <c r="A296" t="s">
        <v>300</v>
      </c>
      <c r="B296" s="2">
        <v>39599</v>
      </c>
      <c r="C296" s="3">
        <v>3.88</v>
      </c>
      <c r="D296" s="3">
        <v>6.24</v>
      </c>
      <c r="E296" s="3">
        <v>5.19</v>
      </c>
      <c r="F296" s="3">
        <v>5.5</v>
      </c>
      <c r="G296" s="3">
        <v>5.81</v>
      </c>
      <c r="H296" s="3">
        <v>7.96</v>
      </c>
      <c r="I296" s="3">
        <v>1403.22</v>
      </c>
      <c r="J296" s="4">
        <v>4.2</v>
      </c>
      <c r="K296">
        <f t="shared" si="9"/>
        <v>4.5716265637244957</v>
      </c>
      <c r="L296" s="3">
        <f t="shared" si="8"/>
        <v>-0.32000000000000028</v>
      </c>
    </row>
    <row r="297" spans="1:12">
      <c r="A297" t="s">
        <v>301</v>
      </c>
      <c r="B297" s="2">
        <v>39629</v>
      </c>
      <c r="C297" s="3">
        <v>4.0999999999999996</v>
      </c>
      <c r="D297" s="3">
        <v>6.55</v>
      </c>
      <c r="E297" s="3">
        <v>5.32</v>
      </c>
      <c r="F297" s="3">
        <v>5.55</v>
      </c>
      <c r="G297" s="3">
        <v>6.02</v>
      </c>
      <c r="H297" s="3">
        <v>8.1199999999999992</v>
      </c>
      <c r="I297" s="3">
        <v>1341.25</v>
      </c>
      <c r="J297" s="4">
        <v>5</v>
      </c>
      <c r="K297">
        <f t="shared" si="9"/>
        <v>1.9133498146594707</v>
      </c>
      <c r="L297" s="3">
        <f t="shared" si="8"/>
        <v>-0.90000000000000036</v>
      </c>
    </row>
    <row r="298" spans="1:12">
      <c r="A298" t="s">
        <v>302</v>
      </c>
      <c r="B298" s="2">
        <v>39660</v>
      </c>
      <c r="C298" s="3">
        <v>4.01</v>
      </c>
      <c r="D298" s="3">
        <v>6.83</v>
      </c>
      <c r="E298" s="3">
        <v>5.29</v>
      </c>
      <c r="F298" s="3">
        <v>5.56</v>
      </c>
      <c r="G298" s="3">
        <v>6.03</v>
      </c>
      <c r="H298" s="3">
        <v>8.44</v>
      </c>
      <c r="I298" s="3">
        <v>1257.33</v>
      </c>
      <c r="J298" s="4">
        <v>5.6</v>
      </c>
      <c r="K298">
        <f t="shared" si="9"/>
        <v>-1.186510325471124</v>
      </c>
      <c r="L298" s="3">
        <f t="shared" si="8"/>
        <v>-1.5899999999999999</v>
      </c>
    </row>
    <row r="299" spans="1:12">
      <c r="A299" t="s">
        <v>303</v>
      </c>
      <c r="B299" s="2">
        <v>39691</v>
      </c>
      <c r="C299" s="3">
        <v>3.89</v>
      </c>
      <c r="D299" s="3">
        <v>6.85</v>
      </c>
      <c r="E299" s="3">
        <v>5.2</v>
      </c>
      <c r="F299" s="3">
        <v>5.5</v>
      </c>
      <c r="G299" s="3">
        <v>6.01</v>
      </c>
      <c r="H299" s="3">
        <v>8.4600000000000009</v>
      </c>
      <c r="I299" s="3">
        <v>1281.47</v>
      </c>
      <c r="J299" s="4">
        <v>5.4</v>
      </c>
      <c r="K299">
        <f t="shared" si="9"/>
        <v>-3.152250512865451</v>
      </c>
      <c r="L299" s="3">
        <f t="shared" si="8"/>
        <v>-1.5100000000000002</v>
      </c>
    </row>
    <row r="300" spans="1:12">
      <c r="A300" t="s">
        <v>304</v>
      </c>
      <c r="B300" s="2">
        <v>39721</v>
      </c>
      <c r="C300" s="3">
        <v>3.69</v>
      </c>
      <c r="D300" s="3">
        <v>7.43</v>
      </c>
      <c r="E300" s="3">
        <v>5.15</v>
      </c>
      <c r="F300" s="3">
        <v>5.42</v>
      </c>
      <c r="G300" s="3">
        <v>5.97</v>
      </c>
      <c r="H300" s="3">
        <v>8.5500000000000007</v>
      </c>
      <c r="I300" s="3">
        <v>1217.01</v>
      </c>
      <c r="J300" s="4">
        <v>4.9000000000000004</v>
      </c>
      <c r="K300">
        <f t="shared" si="9"/>
        <v>-5.7592044145570176</v>
      </c>
      <c r="L300" s="3">
        <f t="shared" si="8"/>
        <v>-1.2100000000000004</v>
      </c>
    </row>
    <row r="301" spans="1:12">
      <c r="A301" t="s">
        <v>305</v>
      </c>
      <c r="B301" s="2">
        <v>39752</v>
      </c>
      <c r="C301" s="3">
        <v>3.81</v>
      </c>
      <c r="D301" s="3">
        <v>8.85</v>
      </c>
      <c r="E301" s="3">
        <v>6.13</v>
      </c>
      <c r="F301" s="3">
        <v>6.42</v>
      </c>
      <c r="G301" s="3">
        <v>7.36</v>
      </c>
      <c r="H301" s="3"/>
      <c r="I301" s="3">
        <v>968.8</v>
      </c>
      <c r="J301" s="4">
        <v>3.7</v>
      </c>
      <c r="K301">
        <f t="shared" si="9"/>
        <v>-9.950842692635165</v>
      </c>
      <c r="L301" s="3">
        <f t="shared" si="8"/>
        <v>0.10999999999999988</v>
      </c>
    </row>
    <row r="302" spans="1:12">
      <c r="A302" t="s">
        <v>306</v>
      </c>
      <c r="B302" s="2">
        <v>39782</v>
      </c>
      <c r="C302" s="3">
        <v>3.53</v>
      </c>
      <c r="D302" s="3">
        <v>8.31</v>
      </c>
      <c r="E302" s="3">
        <v>6.1</v>
      </c>
      <c r="F302" s="3">
        <v>6.55</v>
      </c>
      <c r="G302" s="3">
        <v>7.83</v>
      </c>
      <c r="H302" s="3"/>
      <c r="I302" s="3">
        <v>883.04</v>
      </c>
      <c r="J302" s="4">
        <v>1.1000000000000001</v>
      </c>
      <c r="K302">
        <f t="shared" si="9"/>
        <v>-13.618891901213603</v>
      </c>
      <c r="L302" s="3">
        <f t="shared" si="8"/>
        <v>2.4299999999999997</v>
      </c>
    </row>
    <row r="303" spans="1:12">
      <c r="A303" t="s">
        <v>307</v>
      </c>
      <c r="B303" s="2">
        <v>39813</v>
      </c>
      <c r="C303" s="3">
        <v>2.42</v>
      </c>
      <c r="D303" s="3">
        <v>7.2</v>
      </c>
      <c r="E303" s="3">
        <v>4.93</v>
      </c>
      <c r="F303" s="3">
        <v>5.42</v>
      </c>
      <c r="G303" s="3">
        <v>6.9</v>
      </c>
      <c r="H303" s="3"/>
      <c r="I303" s="3">
        <v>877.56</v>
      </c>
      <c r="J303" s="4">
        <v>0.1</v>
      </c>
      <c r="K303">
        <f t="shared" si="9"/>
        <v>-17.320526639540844</v>
      </c>
      <c r="L303" s="3">
        <f t="shared" si="8"/>
        <v>2.3199999999999998</v>
      </c>
    </row>
    <row r="304" spans="1:12">
      <c r="A304" t="s">
        <v>308</v>
      </c>
      <c r="B304" s="2">
        <v>39844</v>
      </c>
      <c r="C304" s="3">
        <v>2.52</v>
      </c>
      <c r="D304" s="3">
        <v>6.87</v>
      </c>
      <c r="E304" s="3">
        <v>4.7300000000000004</v>
      </c>
      <c r="F304" s="3">
        <v>5.12</v>
      </c>
      <c r="G304" s="3">
        <v>6.33</v>
      </c>
      <c r="H304" s="3"/>
      <c r="I304" s="3">
        <v>865.58</v>
      </c>
      <c r="J304" s="4">
        <v>0</v>
      </c>
      <c r="K304">
        <f t="shared" si="9"/>
        <v>-20.011655209482594</v>
      </c>
      <c r="L304" s="3">
        <f t="shared" si="8"/>
        <v>2.52</v>
      </c>
    </row>
    <row r="305" spans="1:12">
      <c r="A305" t="s">
        <v>309</v>
      </c>
      <c r="B305" s="2">
        <v>39872</v>
      </c>
      <c r="C305" s="3">
        <v>2.87</v>
      </c>
      <c r="D305" s="3">
        <v>7.09</v>
      </c>
      <c r="E305" s="3">
        <v>4.9400000000000004</v>
      </c>
      <c r="F305" s="3">
        <v>5.22</v>
      </c>
      <c r="G305" s="3">
        <v>6.19</v>
      </c>
      <c r="H305" s="3"/>
      <c r="I305" s="3">
        <v>805.23</v>
      </c>
      <c r="J305" s="4">
        <v>0.2</v>
      </c>
      <c r="K305">
        <f t="shared" si="9"/>
        <v>-22.728322200473372</v>
      </c>
      <c r="L305" s="3">
        <f t="shared" si="8"/>
        <v>2.67</v>
      </c>
    </row>
    <row r="306" spans="1:12">
      <c r="A306" t="s">
        <v>310</v>
      </c>
      <c r="B306" s="2">
        <v>39903</v>
      </c>
      <c r="C306" s="3">
        <v>2.82</v>
      </c>
      <c r="D306" s="3">
        <v>7.53</v>
      </c>
      <c r="E306" s="3">
        <v>5.34</v>
      </c>
      <c r="F306" s="3">
        <v>5.41</v>
      </c>
      <c r="G306" s="3">
        <v>6.35</v>
      </c>
      <c r="H306" s="3"/>
      <c r="I306" s="3">
        <v>757.13</v>
      </c>
      <c r="J306" s="4">
        <v>-0.4</v>
      </c>
      <c r="K306">
        <f t="shared" si="9"/>
        <v>-25.530664657662339</v>
      </c>
      <c r="L306" s="3">
        <f t="shared" si="8"/>
        <v>3.2199999999999998</v>
      </c>
    </row>
    <row r="307" spans="1:12">
      <c r="A307" t="s">
        <v>311</v>
      </c>
      <c r="B307" s="2">
        <v>39933</v>
      </c>
      <c r="C307" s="3">
        <v>2.93</v>
      </c>
      <c r="D307" s="3">
        <v>7.19</v>
      </c>
      <c r="E307" s="3">
        <v>4.9000000000000004</v>
      </c>
      <c r="F307" s="3">
        <v>5.26</v>
      </c>
      <c r="G307" s="3">
        <v>6.16</v>
      </c>
      <c r="H307" s="3"/>
      <c r="I307" s="3">
        <v>848.15</v>
      </c>
      <c r="J307" s="4">
        <v>-0.7</v>
      </c>
      <c r="K307">
        <f t="shared" si="9"/>
        <v>-28.133499680197971</v>
      </c>
      <c r="L307" s="3">
        <f t="shared" si="8"/>
        <v>3.63</v>
      </c>
    </row>
    <row r="308" spans="1:12">
      <c r="A308" t="s">
        <v>312</v>
      </c>
      <c r="B308" s="2">
        <v>39964</v>
      </c>
      <c r="C308" s="3">
        <v>3.29</v>
      </c>
      <c r="D308" s="3">
        <v>7.05</v>
      </c>
      <c r="E308" s="3">
        <v>4.92</v>
      </c>
      <c r="F308" s="3">
        <v>5.23</v>
      </c>
      <c r="G308" s="3">
        <v>6.02</v>
      </c>
      <c r="H308" s="3"/>
      <c r="I308" s="3">
        <v>902.41</v>
      </c>
      <c r="J308" s="4">
        <v>-1.3</v>
      </c>
      <c r="K308">
        <f t="shared" si="9"/>
        <v>-30.580964953823621</v>
      </c>
      <c r="L308" s="3">
        <f t="shared" si="8"/>
        <v>4.59</v>
      </c>
    </row>
    <row r="309" spans="1:12">
      <c r="A309" t="s">
        <v>313</v>
      </c>
      <c r="B309" s="2">
        <v>39994</v>
      </c>
      <c r="C309" s="3">
        <v>3.72</v>
      </c>
      <c r="D309" s="3">
        <v>6.62</v>
      </c>
      <c r="E309" s="3">
        <v>4.92</v>
      </c>
      <c r="F309" s="3">
        <v>5.16</v>
      </c>
      <c r="G309" s="3">
        <v>5.91</v>
      </c>
      <c r="H309" s="3"/>
      <c r="I309" s="3">
        <v>926.12</v>
      </c>
      <c r="J309" s="4">
        <v>-1.4</v>
      </c>
      <c r="K309">
        <f t="shared" si="9"/>
        <v>-32.303304336448733</v>
      </c>
      <c r="L309" s="3">
        <f t="shared" si="8"/>
        <v>5.12</v>
      </c>
    </row>
    <row r="310" spans="1:12">
      <c r="A310" t="s">
        <v>314</v>
      </c>
      <c r="B310" s="2">
        <v>40025</v>
      </c>
      <c r="C310" s="3">
        <v>3.56</v>
      </c>
      <c r="D310" s="3">
        <v>6.25</v>
      </c>
      <c r="E310" s="3">
        <v>4.63</v>
      </c>
      <c r="F310" s="3">
        <v>4.8899999999999997</v>
      </c>
      <c r="G310" s="3">
        <v>5.49</v>
      </c>
      <c r="H310" s="3"/>
      <c r="I310" s="3">
        <v>935.82</v>
      </c>
      <c r="J310" s="4">
        <v>-2.1</v>
      </c>
      <c r="K310">
        <f t="shared" si="9"/>
        <v>-33.152912226832285</v>
      </c>
      <c r="L310" s="3">
        <f t="shared" si="8"/>
        <v>5.66</v>
      </c>
    </row>
    <row r="311" spans="1:12">
      <c r="A311" t="s">
        <v>315</v>
      </c>
      <c r="B311" s="2">
        <v>40056</v>
      </c>
      <c r="C311" s="3">
        <v>3.59</v>
      </c>
      <c r="D311" s="3">
        <v>5.88</v>
      </c>
      <c r="E311" s="3">
        <v>4.55</v>
      </c>
      <c r="F311" s="3">
        <v>4.74</v>
      </c>
      <c r="G311" s="3">
        <v>5.22</v>
      </c>
      <c r="H311" s="3"/>
      <c r="I311" s="3">
        <v>1009.72</v>
      </c>
      <c r="J311" s="4">
        <v>-1.5</v>
      </c>
      <c r="K311">
        <f t="shared" si="9"/>
        <v>-34.087981629985187</v>
      </c>
      <c r="L311" s="3">
        <f t="shared" si="8"/>
        <v>5.09</v>
      </c>
    </row>
    <row r="312" spans="1:12">
      <c r="A312" t="s">
        <v>316</v>
      </c>
      <c r="B312" s="2">
        <v>40086</v>
      </c>
      <c r="C312" s="3">
        <v>3.4</v>
      </c>
      <c r="D312" s="3">
        <v>5.54</v>
      </c>
      <c r="E312" s="3">
        <v>4.3899999999999997</v>
      </c>
      <c r="F312" s="3">
        <v>4.55</v>
      </c>
      <c r="G312" s="3">
        <v>4.9400000000000004</v>
      </c>
      <c r="H312" s="3"/>
      <c r="I312" s="3">
        <v>1044.55</v>
      </c>
      <c r="J312" s="4">
        <v>-1.3</v>
      </c>
      <c r="K312">
        <f t="shared" si="9"/>
        <v>-34.013814040820321</v>
      </c>
      <c r="L312" s="3">
        <f t="shared" si="8"/>
        <v>4.7</v>
      </c>
    </row>
    <row r="313" spans="1:12">
      <c r="A313" t="s">
        <v>317</v>
      </c>
      <c r="B313" s="2">
        <v>40117</v>
      </c>
      <c r="C313" s="3">
        <v>3.39</v>
      </c>
      <c r="D313" s="3">
        <v>5.49</v>
      </c>
      <c r="E313" s="3">
        <v>4.29</v>
      </c>
      <c r="F313" s="3">
        <v>4.51</v>
      </c>
      <c r="G313" s="3">
        <v>4.8600000000000003</v>
      </c>
      <c r="H313" s="3"/>
      <c r="I313" s="3">
        <v>1067.6600000000001</v>
      </c>
      <c r="J313" s="4">
        <v>-0.2</v>
      </c>
      <c r="K313">
        <f t="shared" si="9"/>
        <v>-31.010235751992386</v>
      </c>
      <c r="L313" s="3">
        <f t="shared" si="8"/>
        <v>3.5900000000000003</v>
      </c>
    </row>
    <row r="314" spans="1:12">
      <c r="A314" t="s">
        <v>318</v>
      </c>
      <c r="B314" s="2">
        <v>40147</v>
      </c>
      <c r="C314" s="3">
        <v>3.4</v>
      </c>
      <c r="D314" s="3">
        <v>5.43</v>
      </c>
      <c r="E314" s="3">
        <v>4.16</v>
      </c>
      <c r="F314" s="3">
        <v>4.54</v>
      </c>
      <c r="G314" s="3">
        <v>4.8600000000000003</v>
      </c>
      <c r="H314" s="3"/>
      <c r="I314" s="3">
        <v>1088.07</v>
      </c>
      <c r="J314" s="4">
        <v>1.8</v>
      </c>
      <c r="K314">
        <f t="shared" si="9"/>
        <v>-27.040942435906778</v>
      </c>
      <c r="L314" s="3">
        <f t="shared" si="8"/>
        <v>1.5999999999999999</v>
      </c>
    </row>
    <row r="315" spans="1:12">
      <c r="A315" t="s">
        <v>319</v>
      </c>
      <c r="B315" s="2">
        <v>40178</v>
      </c>
      <c r="C315" s="3">
        <v>3.59</v>
      </c>
      <c r="D315" s="3">
        <v>5.5</v>
      </c>
      <c r="E315" s="3">
        <v>4.22</v>
      </c>
      <c r="F315" s="3">
        <v>4.63</v>
      </c>
      <c r="G315" s="3">
        <v>4.92</v>
      </c>
      <c r="H315" s="3"/>
      <c r="I315" s="3">
        <v>1110.3800000000001</v>
      </c>
      <c r="J315" s="4">
        <v>2.7</v>
      </c>
      <c r="K315">
        <f t="shared" si="9"/>
        <v>-22.455551672545781</v>
      </c>
      <c r="L315" s="3">
        <f t="shared" si="8"/>
        <v>0.88999999999999968</v>
      </c>
    </row>
    <row r="316" spans="1:12">
      <c r="A316" t="s">
        <v>320</v>
      </c>
      <c r="B316" s="2">
        <v>40209</v>
      </c>
      <c r="C316" s="3">
        <v>3.73</v>
      </c>
      <c r="D316" s="3">
        <v>5.48</v>
      </c>
      <c r="E316" s="3">
        <v>4.33</v>
      </c>
      <c r="F316" s="3">
        <v>4.7300000000000004</v>
      </c>
      <c r="G316" s="3">
        <v>4.96</v>
      </c>
      <c r="H316" s="3">
        <v>7.69</v>
      </c>
      <c r="I316" s="3">
        <v>1123.58</v>
      </c>
      <c r="J316" s="4">
        <v>2.6</v>
      </c>
      <c r="K316">
        <f t="shared" si="9"/>
        <v>-17.815829345133572</v>
      </c>
      <c r="L316" s="3">
        <f t="shared" si="8"/>
        <v>1.1299999999999999</v>
      </c>
    </row>
    <row r="317" spans="1:12">
      <c r="A317" t="s">
        <v>321</v>
      </c>
      <c r="B317" s="2">
        <v>40237</v>
      </c>
      <c r="C317" s="3">
        <v>3.69</v>
      </c>
      <c r="D317" s="3">
        <v>5.61</v>
      </c>
      <c r="E317" s="3">
        <v>4.4000000000000004</v>
      </c>
      <c r="F317" s="3">
        <v>4.8099999999999996</v>
      </c>
      <c r="G317" s="3">
        <v>4.97</v>
      </c>
      <c r="H317" s="3">
        <v>7.8</v>
      </c>
      <c r="I317" s="3">
        <v>1089.1600000000001</v>
      </c>
      <c r="J317" s="4">
        <v>2.1</v>
      </c>
      <c r="K317">
        <f t="shared" si="9"/>
        <v>-12.401842816034826</v>
      </c>
      <c r="L317" s="3">
        <f t="shared" si="8"/>
        <v>1.5899999999999999</v>
      </c>
    </row>
    <row r="318" spans="1:12">
      <c r="A318" t="s">
        <v>322</v>
      </c>
      <c r="B318" s="2">
        <v>40268</v>
      </c>
      <c r="C318" s="3">
        <v>3.73</v>
      </c>
      <c r="D318" s="3">
        <v>5.48</v>
      </c>
      <c r="E318" s="3">
        <v>4.3499999999999996</v>
      </c>
      <c r="F318" s="3">
        <v>4.74</v>
      </c>
      <c r="G318" s="3">
        <v>4.92</v>
      </c>
      <c r="H318" s="3">
        <v>7.52</v>
      </c>
      <c r="I318" s="3">
        <v>1152.05</v>
      </c>
      <c r="J318" s="4">
        <v>2.2999999999999998</v>
      </c>
      <c r="K318">
        <f t="shared" si="9"/>
        <v>-5.6065010296981193</v>
      </c>
      <c r="L318" s="3">
        <f t="shared" si="8"/>
        <v>1.4300000000000002</v>
      </c>
    </row>
    <row r="319" spans="1:12">
      <c r="A319" t="s">
        <v>323</v>
      </c>
      <c r="B319" s="2">
        <v>40298</v>
      </c>
      <c r="C319" s="3">
        <v>3.85</v>
      </c>
      <c r="D319" s="3">
        <v>5.45</v>
      </c>
      <c r="E319" s="3">
        <v>4.3600000000000003</v>
      </c>
      <c r="F319" s="3">
        <v>4.72</v>
      </c>
      <c r="G319" s="3">
        <v>4.9000000000000004</v>
      </c>
      <c r="H319" s="3">
        <v>7.32</v>
      </c>
      <c r="I319" s="3">
        <v>1197.32</v>
      </c>
      <c r="J319" s="4">
        <v>2.2000000000000002</v>
      </c>
      <c r="K319">
        <f t="shared" si="9"/>
        <v>1.1280392970604902</v>
      </c>
      <c r="L319" s="3">
        <f t="shared" si="8"/>
        <v>1.65</v>
      </c>
    </row>
    <row r="320" spans="1:12">
      <c r="A320" t="s">
        <v>324</v>
      </c>
      <c r="B320" s="2">
        <v>40329</v>
      </c>
      <c r="C320" s="3">
        <v>3.42</v>
      </c>
      <c r="D320" s="3">
        <v>5.27</v>
      </c>
      <c r="E320" s="3">
        <v>4.09</v>
      </c>
      <c r="F320" s="3">
        <v>4.45</v>
      </c>
      <c r="G320" s="3">
        <v>4.6399999999999997</v>
      </c>
      <c r="H320" s="3">
        <v>7.46</v>
      </c>
      <c r="I320" s="3">
        <v>1125.06</v>
      </c>
      <c r="J320" s="4">
        <v>2</v>
      </c>
      <c r="K320">
        <f t="shared" si="9"/>
        <v>7.2014400714371263</v>
      </c>
      <c r="L320" s="3">
        <f t="shared" si="8"/>
        <v>1.42</v>
      </c>
    </row>
    <row r="321" spans="1:12">
      <c r="A321" t="s">
        <v>325</v>
      </c>
      <c r="B321" s="2">
        <v>40359</v>
      </c>
      <c r="C321" s="3">
        <v>3.2</v>
      </c>
      <c r="D321" s="3">
        <v>5.19</v>
      </c>
      <c r="E321" s="3">
        <v>3.93</v>
      </c>
      <c r="F321" s="3">
        <v>4.29</v>
      </c>
      <c r="G321" s="3">
        <v>4.4800000000000004</v>
      </c>
      <c r="H321" s="3">
        <v>7.62</v>
      </c>
      <c r="I321" s="3">
        <v>1083.3599999999999</v>
      </c>
      <c r="J321" s="4">
        <v>1.1000000000000001</v>
      </c>
      <c r="K321">
        <f t="shared" si="9"/>
        <v>12.397938537493648</v>
      </c>
      <c r="L321" s="3">
        <f t="shared" si="8"/>
        <v>2.1</v>
      </c>
    </row>
    <row r="322" spans="1:12">
      <c r="A322" t="s">
        <v>326</v>
      </c>
      <c r="B322" s="2">
        <v>40390</v>
      </c>
      <c r="C322" s="3">
        <v>3.01</v>
      </c>
      <c r="D322" s="3">
        <v>4.91</v>
      </c>
      <c r="E322" s="3">
        <v>3.84</v>
      </c>
      <c r="F322" s="3">
        <v>4.05</v>
      </c>
      <c r="G322" s="3">
        <v>4.29</v>
      </c>
      <c r="H322" s="3">
        <v>7.33</v>
      </c>
      <c r="I322" s="3">
        <v>1079.8</v>
      </c>
      <c r="J322" s="4">
        <v>1.2</v>
      </c>
      <c r="K322">
        <f t="shared" si="9"/>
        <v>16.882640890567547</v>
      </c>
      <c r="L322" s="3">
        <f t="shared" si="8"/>
        <v>1.8099999999999998</v>
      </c>
    </row>
    <row r="323" spans="1:12">
      <c r="A323" t="s">
        <v>327</v>
      </c>
      <c r="B323" s="2">
        <v>40421</v>
      </c>
      <c r="C323" s="3">
        <v>2.7</v>
      </c>
      <c r="D323" s="3">
        <v>4.5999999999999996</v>
      </c>
      <c r="E323" s="3">
        <v>3.47</v>
      </c>
      <c r="F323" s="3">
        <v>3.72</v>
      </c>
      <c r="G323" s="3">
        <v>3.95</v>
      </c>
      <c r="H323" s="3">
        <v>7.09</v>
      </c>
      <c r="I323" s="3">
        <v>1087.28</v>
      </c>
      <c r="J323" s="4">
        <v>1.1000000000000001</v>
      </c>
      <c r="K323">
        <f t="shared" si="9"/>
        <v>20.476384909112589</v>
      </c>
      <c r="L323" s="3">
        <f t="shared" si="8"/>
        <v>1.6</v>
      </c>
    </row>
    <row r="324" spans="1:12">
      <c r="A324" t="s">
        <v>328</v>
      </c>
      <c r="B324" s="2">
        <v>40451</v>
      </c>
      <c r="C324" s="3">
        <v>2.65</v>
      </c>
      <c r="D324" s="3">
        <v>4.51</v>
      </c>
      <c r="E324" s="3">
        <v>3.36</v>
      </c>
      <c r="F324" s="3">
        <v>3.67</v>
      </c>
      <c r="G324" s="3">
        <v>3.87</v>
      </c>
      <c r="H324" s="3">
        <v>6.93</v>
      </c>
      <c r="I324" s="3">
        <v>1122.08</v>
      </c>
      <c r="J324" s="4">
        <v>1.1000000000000001</v>
      </c>
      <c r="K324">
        <f t="shared" si="9"/>
        <v>23.112200448812924</v>
      </c>
      <c r="L324" s="3">
        <f t="shared" si="8"/>
        <v>1.5499999999999998</v>
      </c>
    </row>
    <row r="325" spans="1:12">
      <c r="A325" t="s">
        <v>329</v>
      </c>
      <c r="B325" s="2">
        <v>40482</v>
      </c>
      <c r="C325" s="3">
        <v>2.54</v>
      </c>
      <c r="D325" s="3">
        <v>4.43</v>
      </c>
      <c r="E325" s="3">
        <v>3.3</v>
      </c>
      <c r="F325" s="3">
        <v>3.62</v>
      </c>
      <c r="G325" s="3">
        <v>3.82</v>
      </c>
      <c r="H325" s="3">
        <v>6.71</v>
      </c>
      <c r="I325" s="3">
        <v>1171.58</v>
      </c>
      <c r="J325" s="4">
        <v>1.2</v>
      </c>
      <c r="K325">
        <f t="shared" si="9"/>
        <v>22.949344363300472</v>
      </c>
      <c r="L325" s="3">
        <f t="shared" si="8"/>
        <v>1.34</v>
      </c>
    </row>
    <row r="326" spans="1:12">
      <c r="A326" t="s">
        <v>330</v>
      </c>
      <c r="B326" s="2">
        <v>40512</v>
      </c>
      <c r="C326" s="3">
        <v>2.76</v>
      </c>
      <c r="D326" s="3">
        <v>4.58</v>
      </c>
      <c r="E326" s="3">
        <v>3.52</v>
      </c>
      <c r="F326" s="3">
        <v>3.85</v>
      </c>
      <c r="G326" s="3">
        <v>4.05</v>
      </c>
      <c r="H326" s="3">
        <v>6.79</v>
      </c>
      <c r="I326" s="3">
        <v>1198.8900000000001</v>
      </c>
      <c r="J326" s="4">
        <v>1.1000000000000001</v>
      </c>
      <c r="K326">
        <f t="shared" si="9"/>
        <v>21.679906542056095</v>
      </c>
      <c r="L326" s="3">
        <f t="shared" si="8"/>
        <v>1.6599999999999997</v>
      </c>
    </row>
    <row r="327" spans="1:12">
      <c r="A327" t="s">
        <v>331</v>
      </c>
      <c r="B327" s="2">
        <v>40543</v>
      </c>
      <c r="C327" s="3">
        <v>3.29</v>
      </c>
      <c r="D327" s="3">
        <v>5</v>
      </c>
      <c r="E327" s="3">
        <v>3.95</v>
      </c>
      <c r="F327" s="3">
        <v>4.3</v>
      </c>
      <c r="G327" s="3">
        <v>4.5</v>
      </c>
      <c r="H327" s="3">
        <v>7.02</v>
      </c>
      <c r="I327" s="3">
        <v>1241.53</v>
      </c>
      <c r="J327" s="4">
        <v>1.5</v>
      </c>
      <c r="K327">
        <f t="shared" si="9"/>
        <v>20.340697238403571</v>
      </c>
      <c r="L327" s="3">
        <f t="shared" si="8"/>
        <v>1.79</v>
      </c>
    </row>
    <row r="328" spans="1:12">
      <c r="A328" t="s">
        <v>332</v>
      </c>
      <c r="B328" s="2">
        <v>40574</v>
      </c>
      <c r="C328" s="3">
        <v>3.39</v>
      </c>
      <c r="D328" s="3">
        <v>5.0199999999999996</v>
      </c>
      <c r="E328" s="3">
        <v>4.01</v>
      </c>
      <c r="F328" s="3">
        <v>4.3600000000000003</v>
      </c>
      <c r="G328" s="3">
        <v>4.55</v>
      </c>
      <c r="H328" s="3">
        <v>6.99</v>
      </c>
      <c r="I328" s="3">
        <v>1282.6199999999999</v>
      </c>
      <c r="J328" s="4">
        <v>1.6</v>
      </c>
      <c r="K328">
        <f t="shared" si="9"/>
        <v>19.037303271760784</v>
      </c>
      <c r="L328" s="3">
        <f t="shared" si="8"/>
        <v>1.79</v>
      </c>
    </row>
    <row r="329" spans="1:12">
      <c r="A329" t="s">
        <v>333</v>
      </c>
      <c r="B329" s="2">
        <v>40602</v>
      </c>
      <c r="C329" s="3">
        <v>3.58</v>
      </c>
      <c r="D329" s="3">
        <v>5.12</v>
      </c>
      <c r="E329" s="3">
        <v>4.1399999999999997</v>
      </c>
      <c r="F329" s="3">
        <v>4.4800000000000004</v>
      </c>
      <c r="G329" s="3">
        <v>4.6500000000000004</v>
      </c>
      <c r="H329" s="3">
        <v>6.82</v>
      </c>
      <c r="I329" s="3">
        <v>1321.12</v>
      </c>
      <c r="J329" s="4">
        <v>2.1</v>
      </c>
      <c r="K329">
        <f t="shared" si="9"/>
        <v>18.146562769107931</v>
      </c>
      <c r="L329" s="3">
        <f t="shared" si="8"/>
        <v>1.48</v>
      </c>
    </row>
    <row r="330" spans="1:12">
      <c r="A330" t="s">
        <v>334</v>
      </c>
      <c r="B330" s="2">
        <v>40633</v>
      </c>
      <c r="C330" s="3">
        <v>3.41</v>
      </c>
      <c r="D330" s="3">
        <v>5</v>
      </c>
      <c r="E330" s="3">
        <v>3.99</v>
      </c>
      <c r="F330" s="3">
        <v>4.33</v>
      </c>
      <c r="G330" s="3">
        <v>4.47</v>
      </c>
      <c r="H330" s="3">
        <v>6.83</v>
      </c>
      <c r="I330" s="3">
        <v>1304.49</v>
      </c>
      <c r="J330" s="4">
        <v>2.7</v>
      </c>
      <c r="K330">
        <f t="shared" si="9"/>
        <v>15.59205930879588</v>
      </c>
      <c r="L330" s="3">
        <f t="shared" si="8"/>
        <v>0.71</v>
      </c>
    </row>
    <row r="331" spans="1:12">
      <c r="A331" t="s">
        <v>335</v>
      </c>
      <c r="B331" s="2">
        <v>40663</v>
      </c>
      <c r="C331" s="3">
        <v>3.46</v>
      </c>
      <c r="D331" s="3">
        <v>5</v>
      </c>
      <c r="E331" s="3">
        <v>4.04</v>
      </c>
      <c r="F331" s="3">
        <v>4.38</v>
      </c>
      <c r="G331" s="3">
        <v>4.5199999999999996</v>
      </c>
      <c r="H331" s="3">
        <v>6.71</v>
      </c>
      <c r="I331" s="3">
        <v>1331.51</v>
      </c>
      <c r="J331" s="4">
        <v>3.2</v>
      </c>
      <c r="K331">
        <f t="shared" si="9"/>
        <v>13.461702686204635</v>
      </c>
      <c r="L331" s="3">
        <f t="shared" si="8"/>
        <v>0.25999999999999979</v>
      </c>
    </row>
    <row r="332" spans="1:12">
      <c r="A332" t="s">
        <v>336</v>
      </c>
      <c r="B332" s="2">
        <v>40694</v>
      </c>
      <c r="C332" s="3">
        <v>3.17</v>
      </c>
      <c r="D332" s="3">
        <v>4.76</v>
      </c>
      <c r="E332" s="3">
        <v>3.81</v>
      </c>
      <c r="F332" s="3">
        <v>4.1399999999999997</v>
      </c>
      <c r="G332" s="3">
        <v>4.2699999999999996</v>
      </c>
      <c r="H332" s="3">
        <v>6.65</v>
      </c>
      <c r="I332" s="3">
        <v>1338.31</v>
      </c>
      <c r="J332" s="4">
        <v>3.6</v>
      </c>
      <c r="K332">
        <f t="shared" si="9"/>
        <v>13.155766079308528</v>
      </c>
      <c r="L332" s="3">
        <f t="shared" si="8"/>
        <v>-0.43000000000000016</v>
      </c>
    </row>
    <row r="333" spans="1:12">
      <c r="A333" t="s">
        <v>337</v>
      </c>
      <c r="B333" s="2">
        <v>40724</v>
      </c>
      <c r="C333" s="3">
        <v>3</v>
      </c>
      <c r="D333" s="3">
        <v>4.74</v>
      </c>
      <c r="E333" s="3">
        <v>3.7</v>
      </c>
      <c r="F333" s="3">
        <v>4.03</v>
      </c>
      <c r="G333" s="3">
        <v>4.16</v>
      </c>
      <c r="H333" s="3">
        <v>6.9</v>
      </c>
      <c r="I333" s="3">
        <v>1287.29</v>
      </c>
      <c r="J333" s="4">
        <v>3.6</v>
      </c>
      <c r="K333">
        <f t="shared" si="9"/>
        <v>13.355385426734134</v>
      </c>
      <c r="L333" s="3">
        <f t="shared" si="8"/>
        <v>-0.60000000000000009</v>
      </c>
    </row>
    <row r="334" spans="1:12">
      <c r="A334" t="s">
        <v>338</v>
      </c>
      <c r="B334" s="2">
        <v>40755</v>
      </c>
      <c r="C334" s="3">
        <v>3</v>
      </c>
      <c r="D334" s="3">
        <v>4.72</v>
      </c>
      <c r="E334" s="3">
        <v>3.63</v>
      </c>
      <c r="F334" s="3">
        <v>3.99</v>
      </c>
      <c r="G334" s="3">
        <v>4.13</v>
      </c>
      <c r="H334" s="3">
        <v>6.88</v>
      </c>
      <c r="I334" s="3">
        <v>1325.18</v>
      </c>
      <c r="J334" s="4">
        <v>3.6</v>
      </c>
      <c r="K334">
        <f t="shared" si="9"/>
        <v>13.979276743622759</v>
      </c>
      <c r="L334" s="3">
        <f t="shared" si="8"/>
        <v>-0.60000000000000009</v>
      </c>
    </row>
    <row r="335" spans="1:12">
      <c r="A335" t="s">
        <v>339</v>
      </c>
      <c r="B335" s="2">
        <v>40786</v>
      </c>
      <c r="C335" s="3">
        <v>2.2999999999999998</v>
      </c>
      <c r="D335" s="3">
        <v>4.3499999999999996</v>
      </c>
      <c r="E335" s="3">
        <v>2.99</v>
      </c>
      <c r="F335" s="3">
        <v>3.43</v>
      </c>
      <c r="G335" s="3">
        <v>3.59</v>
      </c>
      <c r="H335" s="3">
        <v>7.14</v>
      </c>
      <c r="I335" s="3">
        <v>1185.31</v>
      </c>
      <c r="J335" s="4">
        <v>3.8</v>
      </c>
      <c r="K335">
        <f t="shared" si="9"/>
        <v>14.051947914708851</v>
      </c>
      <c r="L335" s="3">
        <f t="shared" si="8"/>
        <v>-1.5</v>
      </c>
    </row>
    <row r="336" spans="1:12">
      <c r="A336" t="s">
        <v>340</v>
      </c>
      <c r="B336" s="2">
        <v>40816</v>
      </c>
      <c r="C336" s="3">
        <v>1.98</v>
      </c>
      <c r="D336" s="3">
        <v>4.22</v>
      </c>
      <c r="E336" s="3">
        <v>2.78</v>
      </c>
      <c r="F336" s="3">
        <v>3.22</v>
      </c>
      <c r="G336" s="3">
        <v>3.44</v>
      </c>
      <c r="H336" s="3">
        <v>7.16</v>
      </c>
      <c r="I336" s="3">
        <v>1173.8800000000001</v>
      </c>
      <c r="J336" s="4">
        <v>3.9</v>
      </c>
      <c r="K336">
        <f t="shared" si="9"/>
        <v>13.777109066622618</v>
      </c>
      <c r="L336" s="3">
        <f t="shared" ref="L336:L379" si="10">C336-J336</f>
        <v>-1.92</v>
      </c>
    </row>
    <row r="337" spans="1:12">
      <c r="A337" t="s">
        <v>341</v>
      </c>
      <c r="B337" s="2">
        <v>40847</v>
      </c>
      <c r="C337" s="3">
        <v>2.15</v>
      </c>
      <c r="D337" s="3">
        <v>4.3600000000000003</v>
      </c>
      <c r="E337" s="3">
        <v>2.9</v>
      </c>
      <c r="F337" s="3">
        <v>3.34</v>
      </c>
      <c r="G337" s="3">
        <v>3.58</v>
      </c>
      <c r="H337" s="3">
        <v>7.28</v>
      </c>
      <c r="I337" s="3">
        <v>1207.22</v>
      </c>
      <c r="J337" s="4">
        <v>3.5</v>
      </c>
      <c r="K337">
        <f t="shared" si="9"/>
        <v>13.162076350065366</v>
      </c>
      <c r="L337" s="3">
        <f t="shared" si="10"/>
        <v>-1.35</v>
      </c>
    </row>
    <row r="338" spans="1:12">
      <c r="A338" t="s">
        <v>342</v>
      </c>
      <c r="B338" s="2">
        <v>40877</v>
      </c>
      <c r="C338" s="3">
        <v>2.0099999999999998</v>
      </c>
      <c r="D338" s="3">
        <v>4.29</v>
      </c>
      <c r="E338" s="3">
        <v>2.8</v>
      </c>
      <c r="F338" s="3">
        <v>3.25</v>
      </c>
      <c r="G338" s="3">
        <v>3.47</v>
      </c>
      <c r="H338" s="3">
        <v>6.96</v>
      </c>
      <c r="I338" s="3">
        <v>1226.4100000000001</v>
      </c>
      <c r="J338" s="4">
        <v>3.4</v>
      </c>
      <c r="K338">
        <f t="shared" si="9"/>
        <v>12.4391641692281</v>
      </c>
      <c r="L338" s="3">
        <f t="shared" si="10"/>
        <v>-1.3900000000000001</v>
      </c>
    </row>
    <row r="339" spans="1:12">
      <c r="A339" t="s">
        <v>343</v>
      </c>
      <c r="B339" s="2">
        <v>40908</v>
      </c>
      <c r="C339" s="3">
        <v>1.98</v>
      </c>
      <c r="D339" s="3">
        <v>4.28</v>
      </c>
      <c r="E339" s="3">
        <v>2.76</v>
      </c>
      <c r="F339" s="3">
        <v>3.21</v>
      </c>
      <c r="G339" s="3">
        <v>3.47</v>
      </c>
      <c r="H339" s="3">
        <v>6.83</v>
      </c>
      <c r="I339" s="3">
        <v>1243.32</v>
      </c>
      <c r="J339" s="4">
        <v>3</v>
      </c>
      <c r="K339">
        <f t="shared" si="9"/>
        <v>11.3736487588586</v>
      </c>
      <c r="L339" s="3">
        <f t="shared" si="10"/>
        <v>-1.02</v>
      </c>
    </row>
    <row r="340" spans="1:12">
      <c r="A340" t="s">
        <v>344</v>
      </c>
      <c r="B340" s="2">
        <v>40939</v>
      </c>
      <c r="C340" s="3">
        <v>1.97</v>
      </c>
      <c r="D340" s="3">
        <v>4.16</v>
      </c>
      <c r="E340" s="3">
        <v>2.72</v>
      </c>
      <c r="F340" s="3">
        <v>3.16</v>
      </c>
      <c r="G340" s="3">
        <v>3.43</v>
      </c>
      <c r="H340" s="3">
        <v>6.63</v>
      </c>
      <c r="I340" s="3">
        <v>1300.58</v>
      </c>
      <c r="J340" s="4">
        <v>2.9</v>
      </c>
      <c r="K340">
        <f t="shared" si="9"/>
        <v>10.222815426228426</v>
      </c>
      <c r="L340" s="3">
        <f t="shared" si="10"/>
        <v>-0.92999999999999994</v>
      </c>
    </row>
    <row r="341" spans="1:12">
      <c r="A341" t="s">
        <v>345</v>
      </c>
      <c r="B341" s="2">
        <v>40968</v>
      </c>
      <c r="C341" s="3">
        <v>1.97</v>
      </c>
      <c r="D341" s="3">
        <v>4.07</v>
      </c>
      <c r="E341" s="3">
        <v>2.67</v>
      </c>
      <c r="F341" s="3">
        <v>3.07</v>
      </c>
      <c r="G341" s="3">
        <v>3.32</v>
      </c>
      <c r="H341" s="3">
        <v>6.36</v>
      </c>
      <c r="I341" s="3">
        <v>1352.49</v>
      </c>
      <c r="J341" s="4">
        <v>2.9</v>
      </c>
      <c r="K341">
        <f t="shared" si="9"/>
        <v>8.6277945400204494</v>
      </c>
      <c r="L341" s="3">
        <f t="shared" si="10"/>
        <v>-0.92999999999999994</v>
      </c>
    </row>
    <row r="342" spans="1:12">
      <c r="A342" t="s">
        <v>346</v>
      </c>
      <c r="B342" s="2">
        <v>40999</v>
      </c>
      <c r="C342" s="3">
        <v>2.17</v>
      </c>
      <c r="D342" s="3">
        <v>4.16</v>
      </c>
      <c r="E342" s="3">
        <v>2.87</v>
      </c>
      <c r="F342" s="3">
        <v>3.25</v>
      </c>
      <c r="G342" s="3">
        <v>3.49</v>
      </c>
      <c r="H342" s="3">
        <v>6.24</v>
      </c>
      <c r="I342" s="3">
        <v>1389.24</v>
      </c>
      <c r="J342" s="4">
        <v>2.7</v>
      </c>
      <c r="K342">
        <f t="shared" si="9"/>
        <v>8.0590891535990306</v>
      </c>
      <c r="L342" s="3">
        <f t="shared" si="10"/>
        <v>-0.53000000000000025</v>
      </c>
    </row>
    <row r="343" spans="1:12">
      <c r="A343" t="s">
        <v>347</v>
      </c>
      <c r="B343" s="2">
        <v>41029</v>
      </c>
      <c r="C343" s="3">
        <v>2.0499999999999998</v>
      </c>
      <c r="D343" s="3">
        <v>4.09</v>
      </c>
      <c r="E343" s="3">
        <v>2.82</v>
      </c>
      <c r="F343" s="3">
        <v>3.2</v>
      </c>
      <c r="G343" s="3">
        <v>3.44</v>
      </c>
      <c r="H343" s="3">
        <v>6.45</v>
      </c>
      <c r="I343" s="3">
        <v>1386.43</v>
      </c>
      <c r="J343" s="4">
        <v>2.2999999999999998</v>
      </c>
      <c r="K343">
        <f t="shared" si="9"/>
        <v>7.4312929114410897</v>
      </c>
      <c r="L343" s="3">
        <f t="shared" si="10"/>
        <v>-0.25</v>
      </c>
    </row>
    <row r="344" spans="1:12">
      <c r="A344" t="s">
        <v>348</v>
      </c>
      <c r="B344" s="2">
        <v>41060</v>
      </c>
      <c r="C344" s="3">
        <v>1.8</v>
      </c>
      <c r="D344" s="3">
        <v>3.9</v>
      </c>
      <c r="E344" s="3">
        <v>2.62</v>
      </c>
      <c r="F344" s="3">
        <v>3.02</v>
      </c>
      <c r="G344" s="3">
        <v>3.26</v>
      </c>
      <c r="H344" s="3">
        <v>6.22</v>
      </c>
      <c r="I344" s="3">
        <v>1341.27</v>
      </c>
      <c r="J344" s="4">
        <v>1.7</v>
      </c>
      <c r="K344">
        <f t="shared" si="9"/>
        <v>5.8784266788073802</v>
      </c>
      <c r="L344" s="3">
        <f t="shared" si="10"/>
        <v>0.10000000000000009</v>
      </c>
    </row>
    <row r="345" spans="1:12">
      <c r="A345" t="s">
        <v>349</v>
      </c>
      <c r="B345" s="2">
        <v>41090</v>
      </c>
      <c r="C345" s="3">
        <v>1.62</v>
      </c>
      <c r="D345" s="3">
        <v>3.74</v>
      </c>
      <c r="E345" s="3">
        <v>2.48</v>
      </c>
      <c r="F345" s="3">
        <v>2.86</v>
      </c>
      <c r="G345" s="3">
        <v>3.14</v>
      </c>
      <c r="H345" s="3">
        <v>6.23</v>
      </c>
      <c r="I345" s="3">
        <v>1323.48</v>
      </c>
      <c r="J345" s="4">
        <v>1.7</v>
      </c>
      <c r="K345">
        <f t="shared" si="9"/>
        <v>4.6612941455321133</v>
      </c>
      <c r="L345" s="3">
        <f t="shared" si="10"/>
        <v>-7.9999999999999849E-2</v>
      </c>
    </row>
    <row r="346" spans="1:12">
      <c r="A346" t="s">
        <v>350</v>
      </c>
      <c r="B346" s="2">
        <v>41121</v>
      </c>
      <c r="C346" s="3">
        <v>1.53</v>
      </c>
      <c r="D346" s="3">
        <v>3.44</v>
      </c>
      <c r="E346" s="3">
        <v>2.31</v>
      </c>
      <c r="F346" s="3">
        <v>2.65</v>
      </c>
      <c r="G346" s="3">
        <v>2.96</v>
      </c>
      <c r="H346" s="3">
        <v>5.97</v>
      </c>
      <c r="I346" s="3">
        <v>1359.78</v>
      </c>
      <c r="J346" s="4">
        <v>1.4</v>
      </c>
      <c r="K346">
        <f t="shared" si="9"/>
        <v>3.1810139702688867</v>
      </c>
      <c r="L346" s="3">
        <f t="shared" si="10"/>
        <v>0.13000000000000012</v>
      </c>
    </row>
    <row r="347" spans="1:12">
      <c r="A347" t="s">
        <v>351</v>
      </c>
      <c r="B347" s="2">
        <v>41152</v>
      </c>
      <c r="C347" s="3">
        <v>1.68</v>
      </c>
      <c r="D347" s="3">
        <v>3.49</v>
      </c>
      <c r="E347" s="3">
        <v>2.41</v>
      </c>
      <c r="F347" s="3">
        <v>2.73</v>
      </c>
      <c r="G347" s="3">
        <v>3.04</v>
      </c>
      <c r="H347" s="3">
        <v>5.61</v>
      </c>
      <c r="I347" s="3">
        <v>1403.44</v>
      </c>
      <c r="J347" s="4">
        <v>1.7</v>
      </c>
      <c r="K347">
        <f t="shared" si="9"/>
        <v>3.955218793493831</v>
      </c>
      <c r="L347" s="3">
        <f t="shared" si="10"/>
        <v>-2.0000000000000018E-2</v>
      </c>
    </row>
    <row r="348" spans="1:12">
      <c r="A348" t="s">
        <v>352</v>
      </c>
      <c r="B348" s="2">
        <v>41182</v>
      </c>
      <c r="C348" s="3">
        <v>1.72</v>
      </c>
      <c r="D348" s="3">
        <v>3.46</v>
      </c>
      <c r="E348" s="3">
        <v>2.38</v>
      </c>
      <c r="F348" s="3">
        <v>2.72</v>
      </c>
      <c r="G348" s="3">
        <v>3</v>
      </c>
      <c r="H348" s="3">
        <v>5.47</v>
      </c>
      <c r="I348" s="3">
        <v>1443.42</v>
      </c>
      <c r="J348" s="4">
        <v>2</v>
      </c>
      <c r="K348">
        <f t="shared" ref="K348:K380" si="11">(AVERAGE(I337:I348)/AVERAGE(I325:I336)-1)*100</f>
        <v>5.3778234776948208</v>
      </c>
      <c r="L348" s="3">
        <f t="shared" si="10"/>
        <v>-0.28000000000000003</v>
      </c>
    </row>
    <row r="349" spans="1:12">
      <c r="A349" t="s">
        <v>353</v>
      </c>
      <c r="B349" s="2">
        <v>41213</v>
      </c>
      <c r="C349" s="3">
        <v>1.75</v>
      </c>
      <c r="D349" s="3">
        <v>3.3</v>
      </c>
      <c r="E349" s="3">
        <v>2.36</v>
      </c>
      <c r="F349" s="3">
        <v>2.69</v>
      </c>
      <c r="G349" s="3">
        <v>2.93</v>
      </c>
      <c r="H349" s="3">
        <v>5.47</v>
      </c>
      <c r="I349" s="3">
        <v>1437.82</v>
      </c>
      <c r="J349" s="4">
        <v>2.2000000000000002</v>
      </c>
      <c r="K349">
        <f t="shared" si="11"/>
        <v>6.6480669327218633</v>
      </c>
      <c r="L349" s="3">
        <f t="shared" si="10"/>
        <v>-0.45000000000000018</v>
      </c>
    </row>
    <row r="350" spans="1:12">
      <c r="A350" t="s">
        <v>354</v>
      </c>
      <c r="B350" s="2">
        <v>41243</v>
      </c>
      <c r="C350" s="3">
        <v>1.65</v>
      </c>
      <c r="D350" s="3">
        <v>3.21</v>
      </c>
      <c r="E350" s="3">
        <v>2.34</v>
      </c>
      <c r="F350" s="3">
        <v>2.66</v>
      </c>
      <c r="G350" s="3">
        <v>2.85</v>
      </c>
      <c r="H350" s="3">
        <v>5.35</v>
      </c>
      <c r="I350" s="3">
        <v>1394.51</v>
      </c>
      <c r="J350" s="4">
        <v>1.8</v>
      </c>
      <c r="K350">
        <f t="shared" si="11"/>
        <v>7.5594077322171049</v>
      </c>
      <c r="L350" s="3">
        <f t="shared" si="10"/>
        <v>-0.15000000000000013</v>
      </c>
    </row>
    <row r="351" spans="1:12">
      <c r="A351" t="s">
        <v>355</v>
      </c>
      <c r="B351" s="2">
        <v>41274</v>
      </c>
      <c r="C351" s="3">
        <v>1.72</v>
      </c>
      <c r="D351" s="3">
        <v>3.27</v>
      </c>
      <c r="E351" s="3">
        <v>2.44</v>
      </c>
      <c r="F351" s="3">
        <v>2.76</v>
      </c>
      <c r="G351" s="3">
        <v>2.95</v>
      </c>
      <c r="H351" s="3">
        <v>5.1100000000000003</v>
      </c>
      <c r="I351" s="3">
        <v>1422.29</v>
      </c>
      <c r="J351" s="4">
        <v>1.7</v>
      </c>
      <c r="K351">
        <f t="shared" si="11"/>
        <v>8.7221360429667669</v>
      </c>
      <c r="L351" s="3">
        <f t="shared" si="10"/>
        <v>2.0000000000000018E-2</v>
      </c>
    </row>
    <row r="352" spans="1:12">
      <c r="A352" t="s">
        <v>356</v>
      </c>
      <c r="B352" s="2">
        <v>41305</v>
      </c>
      <c r="C352" s="3">
        <v>1.91</v>
      </c>
      <c r="D352" s="3">
        <v>3.44</v>
      </c>
      <c r="E352" s="3">
        <v>2.58</v>
      </c>
      <c r="F352" s="3">
        <v>2.89</v>
      </c>
      <c r="G352" s="3">
        <v>3.08</v>
      </c>
      <c r="H352" s="3">
        <v>5.01</v>
      </c>
      <c r="I352" s="3">
        <v>1480.4</v>
      </c>
      <c r="J352" s="4">
        <v>1.6</v>
      </c>
      <c r="K352">
        <f t="shared" si="11"/>
        <v>9.7736119365389165</v>
      </c>
      <c r="L352" s="3">
        <f t="shared" si="10"/>
        <v>0.30999999999999983</v>
      </c>
    </row>
    <row r="353" spans="1:12">
      <c r="A353" t="s">
        <v>357</v>
      </c>
      <c r="B353" s="2">
        <v>41333</v>
      </c>
      <c r="C353" s="3">
        <v>1.98</v>
      </c>
      <c r="D353" s="3">
        <v>3.52</v>
      </c>
      <c r="E353" s="3">
        <v>2.71</v>
      </c>
      <c r="F353" s="3">
        <v>3.02</v>
      </c>
      <c r="G353" s="3">
        <v>3.21</v>
      </c>
      <c r="H353" s="3">
        <v>5.22</v>
      </c>
      <c r="I353" s="3">
        <v>1512.31</v>
      </c>
      <c r="J353" s="4">
        <v>2</v>
      </c>
      <c r="K353">
        <f t="shared" si="11"/>
        <v>10.594403374183914</v>
      </c>
      <c r="L353" s="3">
        <f t="shared" si="10"/>
        <v>-2.0000000000000018E-2</v>
      </c>
    </row>
    <row r="354" spans="1:12">
      <c r="A354" t="s">
        <v>358</v>
      </c>
      <c r="B354" s="2">
        <v>41364</v>
      </c>
      <c r="C354" s="3">
        <v>1.96</v>
      </c>
      <c r="D354" s="3">
        <v>3.5</v>
      </c>
      <c r="E354" s="3">
        <v>2.69</v>
      </c>
      <c r="F354" s="3">
        <v>2.96</v>
      </c>
      <c r="G354" s="3">
        <v>3.16</v>
      </c>
      <c r="H354" s="3">
        <v>5.15</v>
      </c>
      <c r="I354" s="3">
        <v>1550.83</v>
      </c>
      <c r="J354" s="4">
        <v>1.5</v>
      </c>
      <c r="K354">
        <f t="shared" si="11"/>
        <v>11.036187058696356</v>
      </c>
      <c r="L354" s="3">
        <f t="shared" si="10"/>
        <v>0.45999999999999996</v>
      </c>
    </row>
    <row r="355" spans="1:12">
      <c r="A355" t="s">
        <v>359</v>
      </c>
      <c r="B355" s="2">
        <v>41394</v>
      </c>
      <c r="C355" s="3">
        <v>1.76</v>
      </c>
      <c r="D355" s="3">
        <v>3.3</v>
      </c>
      <c r="E355" s="3">
        <v>2.5499999999999998</v>
      </c>
      <c r="F355" s="3">
        <v>2.82</v>
      </c>
      <c r="G355" s="3">
        <v>3</v>
      </c>
      <c r="H355" s="3">
        <v>4.95</v>
      </c>
      <c r="I355" s="3">
        <v>1570.7</v>
      </c>
      <c r="J355" s="4">
        <v>1.1000000000000001</v>
      </c>
      <c r="K355">
        <f t="shared" si="11"/>
        <v>11.835951234004893</v>
      </c>
      <c r="L355" s="3">
        <f t="shared" si="10"/>
        <v>0.65999999999999992</v>
      </c>
    </row>
    <row r="356" spans="1:12">
      <c r="A356" t="s">
        <v>360</v>
      </c>
      <c r="B356" s="2">
        <v>41425</v>
      </c>
      <c r="C356" s="3">
        <v>1.93</v>
      </c>
      <c r="D356" s="3">
        <v>3.46</v>
      </c>
      <c r="E356" s="3">
        <v>2.67</v>
      </c>
      <c r="F356" s="3">
        <v>2.94</v>
      </c>
      <c r="G356" s="3">
        <v>3.11</v>
      </c>
      <c r="H356" s="3">
        <v>4.8099999999999996</v>
      </c>
      <c r="I356" s="3">
        <v>1639.84</v>
      </c>
      <c r="J356" s="4">
        <v>1.4</v>
      </c>
      <c r="K356">
        <f t="shared" si="11"/>
        <v>13.750906371646753</v>
      </c>
      <c r="L356" s="3">
        <f t="shared" si="10"/>
        <v>0.53</v>
      </c>
    </row>
    <row r="357" spans="1:12">
      <c r="A357" t="s">
        <v>361</v>
      </c>
      <c r="B357" s="2">
        <v>41455</v>
      </c>
      <c r="C357" s="3">
        <v>2.2999999999999998</v>
      </c>
      <c r="D357" s="3">
        <v>3.97</v>
      </c>
      <c r="E357" s="3">
        <v>3.09</v>
      </c>
      <c r="F357" s="3">
        <v>3.38</v>
      </c>
      <c r="G357" s="3">
        <v>3.54</v>
      </c>
      <c r="H357" s="3">
        <v>5.6</v>
      </c>
      <c r="I357" s="3">
        <v>1618.77</v>
      </c>
      <c r="J357" s="4">
        <v>1.8</v>
      </c>
      <c r="K357">
        <f t="shared" si="11"/>
        <v>15.395207058514471</v>
      </c>
      <c r="L357" s="3">
        <f t="shared" si="10"/>
        <v>0.49999999999999978</v>
      </c>
    </row>
    <row r="358" spans="1:12">
      <c r="A358" t="s">
        <v>362</v>
      </c>
      <c r="B358" s="2">
        <v>41486</v>
      </c>
      <c r="C358" s="3">
        <v>2.58</v>
      </c>
      <c r="D358" s="3">
        <v>4.2300000000000004</v>
      </c>
      <c r="E358" s="3">
        <v>3.33</v>
      </c>
      <c r="F358" s="3">
        <v>3.61</v>
      </c>
      <c r="G358" s="3">
        <v>3.8</v>
      </c>
      <c r="H358" s="3">
        <v>5.7</v>
      </c>
      <c r="I358" s="3">
        <v>1668.68</v>
      </c>
      <c r="J358" s="4">
        <v>2</v>
      </c>
      <c r="K358">
        <f t="shared" si="11"/>
        <v>17.131704822843496</v>
      </c>
      <c r="L358" s="3">
        <f t="shared" si="10"/>
        <v>0.58000000000000007</v>
      </c>
    </row>
    <row r="359" spans="1:12">
      <c r="A359" t="s">
        <v>363</v>
      </c>
      <c r="B359" s="2">
        <v>41517</v>
      </c>
      <c r="C359" s="3">
        <v>2.74</v>
      </c>
      <c r="D359" s="3">
        <v>4.38</v>
      </c>
      <c r="E359" s="3">
        <v>3.53</v>
      </c>
      <c r="F359" s="3">
        <v>3.78</v>
      </c>
      <c r="G359" s="3">
        <v>3.96</v>
      </c>
      <c r="H359" s="3">
        <v>5.86</v>
      </c>
      <c r="I359" s="3">
        <v>1670.09</v>
      </c>
      <c r="J359" s="4">
        <v>1.5</v>
      </c>
      <c r="K359">
        <f t="shared" si="11"/>
        <v>17.202693738166495</v>
      </c>
      <c r="L359" s="3">
        <f t="shared" si="10"/>
        <v>1.2400000000000002</v>
      </c>
    </row>
    <row r="360" spans="1:12">
      <c r="A360" t="s">
        <v>364</v>
      </c>
      <c r="B360" s="2">
        <v>41547</v>
      </c>
      <c r="C360" s="3">
        <v>2.81</v>
      </c>
      <c r="D360" s="3">
        <v>4.45</v>
      </c>
      <c r="E360" s="3">
        <v>3.59</v>
      </c>
      <c r="F360" s="3">
        <v>3.82</v>
      </c>
      <c r="G360" s="3">
        <v>4</v>
      </c>
      <c r="H360" s="3">
        <v>5.97</v>
      </c>
      <c r="I360" s="3">
        <v>1687.17</v>
      </c>
      <c r="J360" s="4">
        <v>1.2</v>
      </c>
      <c r="K360">
        <f t="shared" si="11"/>
        <v>16.751058391145325</v>
      </c>
      <c r="L360" s="3">
        <f t="shared" si="10"/>
        <v>1.61</v>
      </c>
    </row>
    <row r="361" spans="1:12">
      <c r="A361" t="s">
        <v>365</v>
      </c>
      <c r="B361" s="2">
        <v>41578</v>
      </c>
      <c r="C361" s="3">
        <v>2.62</v>
      </c>
      <c r="D361" s="3">
        <v>4.2300000000000004</v>
      </c>
      <c r="E361" s="3">
        <v>3.42</v>
      </c>
      <c r="F361" s="3">
        <v>3.63</v>
      </c>
      <c r="G361" s="3">
        <v>3.81</v>
      </c>
      <c r="H361" s="3">
        <v>5.75</v>
      </c>
      <c r="I361" s="3">
        <v>1720.03</v>
      </c>
      <c r="J361" s="4">
        <v>1</v>
      </c>
      <c r="K361">
        <f t="shared" si="11"/>
        <v>16.831156587494323</v>
      </c>
      <c r="L361" s="3">
        <f t="shared" si="10"/>
        <v>1.62</v>
      </c>
    </row>
    <row r="362" spans="1:12">
      <c r="A362" t="s">
        <v>366</v>
      </c>
      <c r="B362" s="2">
        <v>41608</v>
      </c>
      <c r="C362" s="3">
        <v>2.72</v>
      </c>
      <c r="D362" s="3">
        <v>4.28</v>
      </c>
      <c r="E362" s="3">
        <v>3.53</v>
      </c>
      <c r="F362" s="3">
        <v>3.75</v>
      </c>
      <c r="G362" s="3">
        <v>3.93</v>
      </c>
      <c r="H362" s="3">
        <v>5.72</v>
      </c>
      <c r="I362" s="3">
        <v>1783.54</v>
      </c>
      <c r="J362" s="4">
        <v>1.2</v>
      </c>
      <c r="K362">
        <f t="shared" si="11"/>
        <v>18.007508649969651</v>
      </c>
      <c r="L362" s="3">
        <f t="shared" si="10"/>
        <v>1.5200000000000002</v>
      </c>
    </row>
    <row r="363" spans="1:12">
      <c r="A363" t="s">
        <v>367</v>
      </c>
      <c r="B363" s="2">
        <v>41639</v>
      </c>
      <c r="C363" s="3">
        <v>2.9</v>
      </c>
      <c r="D363" s="3">
        <v>4.3499999999999996</v>
      </c>
      <c r="E363" s="3">
        <v>3.61</v>
      </c>
      <c r="F363" s="3">
        <v>3.84</v>
      </c>
      <c r="G363" s="3">
        <v>4.0199999999999996</v>
      </c>
      <c r="H363" s="3">
        <v>5.71</v>
      </c>
      <c r="I363" s="3">
        <v>1807.78</v>
      </c>
      <c r="J363" s="4">
        <v>1.5</v>
      </c>
      <c r="K363">
        <f t="shared" si="11"/>
        <v>19.060330116733848</v>
      </c>
      <c r="L363" s="3">
        <f t="shared" si="10"/>
        <v>1.4</v>
      </c>
    </row>
    <row r="364" spans="1:12">
      <c r="A364" t="s">
        <v>368</v>
      </c>
      <c r="B364" s="2">
        <v>41670</v>
      </c>
      <c r="C364" s="3">
        <v>2.86</v>
      </c>
      <c r="D364" s="3">
        <v>4.2</v>
      </c>
      <c r="E364" s="3">
        <v>3.54</v>
      </c>
      <c r="F364" s="3">
        <v>3.79</v>
      </c>
      <c r="G364" s="3">
        <v>3.96</v>
      </c>
      <c r="H364" s="3">
        <v>5.64</v>
      </c>
      <c r="I364" s="3">
        <v>1822.36</v>
      </c>
      <c r="J364" s="4">
        <v>1.6</v>
      </c>
      <c r="K364">
        <f t="shared" si="11"/>
        <v>19.824411383142817</v>
      </c>
      <c r="L364" s="3">
        <f t="shared" si="10"/>
        <v>1.2599999999999998</v>
      </c>
    </row>
    <row r="365" spans="1:12">
      <c r="A365" t="s">
        <v>369</v>
      </c>
      <c r="B365" s="2">
        <v>41698</v>
      </c>
      <c r="C365" s="3">
        <v>2.71</v>
      </c>
      <c r="D365" s="3">
        <v>4.05</v>
      </c>
      <c r="E365" s="3">
        <v>3.37</v>
      </c>
      <c r="F365" s="3">
        <v>3.63</v>
      </c>
      <c r="G365" s="3">
        <v>3.79</v>
      </c>
      <c r="H365" s="3">
        <v>5.52</v>
      </c>
      <c r="I365" s="3">
        <v>1817.03</v>
      </c>
      <c r="J365" s="4">
        <v>1.1000000000000001</v>
      </c>
      <c r="K365">
        <f t="shared" si="11"/>
        <v>20.494554701294334</v>
      </c>
      <c r="L365" s="3">
        <f t="shared" si="10"/>
        <v>1.6099999999999999</v>
      </c>
    </row>
    <row r="366" spans="1:12">
      <c r="A366" t="s">
        <v>370</v>
      </c>
      <c r="B366" s="2">
        <v>41729</v>
      </c>
      <c r="C366" s="3">
        <v>2.72</v>
      </c>
      <c r="D366" s="3">
        <v>4</v>
      </c>
      <c r="E366" s="3">
        <v>3.37</v>
      </c>
      <c r="F366" s="3">
        <v>3.62</v>
      </c>
      <c r="G366" s="3">
        <v>3.77</v>
      </c>
      <c r="H366" s="3">
        <v>5.32</v>
      </c>
      <c r="I366" s="3">
        <v>1863.52</v>
      </c>
      <c r="J366" s="4">
        <v>1.5</v>
      </c>
      <c r="K366">
        <f t="shared" si="11"/>
        <v>21.186293604940932</v>
      </c>
      <c r="L366" s="3">
        <f t="shared" si="10"/>
        <v>1.2200000000000002</v>
      </c>
    </row>
    <row r="367" spans="1:12">
      <c r="A367" t="s">
        <v>371</v>
      </c>
      <c r="B367" s="2">
        <v>41759</v>
      </c>
      <c r="C367" s="3">
        <v>2.71</v>
      </c>
      <c r="D367" s="3">
        <v>3.91</v>
      </c>
      <c r="E367" s="3">
        <v>3.29</v>
      </c>
      <c r="F367" s="3">
        <v>3.53</v>
      </c>
      <c r="G367" s="3">
        <v>3.68</v>
      </c>
      <c r="H367" s="3">
        <v>5.24</v>
      </c>
      <c r="I367" s="3">
        <v>1864.26</v>
      </c>
      <c r="J367" s="4">
        <v>2</v>
      </c>
      <c r="K367">
        <f t="shared" si="11"/>
        <v>21.593770391960689</v>
      </c>
      <c r="L367" s="3">
        <f t="shared" si="10"/>
        <v>0.71</v>
      </c>
    </row>
    <row r="368" spans="1:12">
      <c r="A368" t="s">
        <v>372</v>
      </c>
      <c r="B368" s="2">
        <v>41790</v>
      </c>
      <c r="C368" s="3">
        <v>2.56</v>
      </c>
      <c r="D368" s="3">
        <v>3.76</v>
      </c>
      <c r="E368" s="3">
        <v>3.15</v>
      </c>
      <c r="F368" s="3">
        <v>3.39</v>
      </c>
      <c r="G368" s="3">
        <v>3.52</v>
      </c>
      <c r="H368" s="3">
        <v>5.16</v>
      </c>
      <c r="I368" s="3">
        <v>1889.77</v>
      </c>
      <c r="J368" s="4">
        <v>2.1</v>
      </c>
      <c r="K368">
        <f t="shared" si="11"/>
        <v>20.94884376485988</v>
      </c>
      <c r="L368" s="3">
        <f t="shared" si="10"/>
        <v>0.45999999999999996</v>
      </c>
    </row>
    <row r="369" spans="1:12">
      <c r="A369" t="s">
        <v>373</v>
      </c>
      <c r="B369" s="2">
        <v>41820</v>
      </c>
      <c r="C369" s="3">
        <v>2.6</v>
      </c>
      <c r="D369" s="3">
        <v>3.79</v>
      </c>
      <c r="E369" s="3">
        <v>3.22</v>
      </c>
      <c r="F369" s="3">
        <v>3.46</v>
      </c>
      <c r="G369" s="3">
        <v>3.58</v>
      </c>
      <c r="H369" s="3">
        <v>5.09</v>
      </c>
      <c r="I369" s="3">
        <v>1947.09</v>
      </c>
      <c r="J369" s="4">
        <v>2.1</v>
      </c>
      <c r="K369">
        <f t="shared" si="11"/>
        <v>20.787188146759238</v>
      </c>
      <c r="L369" s="3">
        <f t="shared" si="10"/>
        <v>0.5</v>
      </c>
    </row>
    <row r="370" spans="1:12">
      <c r="A370" t="s">
        <v>374</v>
      </c>
      <c r="B370" s="2">
        <v>41851</v>
      </c>
      <c r="C370" s="3">
        <v>2.54</v>
      </c>
      <c r="D370" s="3">
        <v>3.71</v>
      </c>
      <c r="E370" s="3">
        <v>3.16</v>
      </c>
      <c r="F370" s="3">
        <v>3.4</v>
      </c>
      <c r="G370" s="3">
        <v>3.52</v>
      </c>
      <c r="H370" s="3">
        <v>5.12</v>
      </c>
      <c r="I370" s="3">
        <v>1973.1</v>
      </c>
      <c r="J370" s="4">
        <v>2</v>
      </c>
      <c r="K370">
        <f t="shared" si="11"/>
        <v>20.408576085225107</v>
      </c>
      <c r="L370" s="3">
        <f t="shared" si="10"/>
        <v>0.54</v>
      </c>
    </row>
    <row r="371" spans="1:12">
      <c r="A371" t="s">
        <v>375</v>
      </c>
      <c r="B371" s="2">
        <v>41882</v>
      </c>
      <c r="C371" s="3">
        <v>2.42</v>
      </c>
      <c r="D371" s="3">
        <v>3.63</v>
      </c>
      <c r="E371" s="3">
        <v>3.08</v>
      </c>
      <c r="F371" s="3">
        <v>3.31</v>
      </c>
      <c r="G371" s="3">
        <v>3.43</v>
      </c>
      <c r="H371" s="3">
        <v>5.27</v>
      </c>
      <c r="I371" s="3">
        <v>1961.53</v>
      </c>
      <c r="J371" s="4">
        <v>1.7</v>
      </c>
      <c r="K371">
        <f t="shared" si="11"/>
        <v>20.24763086336192</v>
      </c>
      <c r="L371" s="3">
        <f t="shared" si="10"/>
        <v>0.72</v>
      </c>
    </row>
    <row r="372" spans="1:12">
      <c r="A372" t="s">
        <v>376</v>
      </c>
      <c r="B372" s="2">
        <v>41912</v>
      </c>
      <c r="C372" s="3">
        <v>2.5299999999999998</v>
      </c>
      <c r="D372" s="3">
        <v>3.76</v>
      </c>
      <c r="E372" s="3">
        <v>3.19</v>
      </c>
      <c r="F372" s="3">
        <v>3.42</v>
      </c>
      <c r="G372" s="3">
        <v>3.55</v>
      </c>
      <c r="H372" s="3">
        <v>5.27</v>
      </c>
      <c r="I372" s="3">
        <v>1993.23</v>
      </c>
      <c r="J372" s="4">
        <v>1.7</v>
      </c>
      <c r="K372">
        <f t="shared" si="11"/>
        <v>20.317089475865235</v>
      </c>
      <c r="L372" s="3">
        <f t="shared" si="10"/>
        <v>0.82999999999999985</v>
      </c>
    </row>
    <row r="373" spans="1:12">
      <c r="A373" t="s">
        <v>377</v>
      </c>
      <c r="B373" s="2">
        <v>41943</v>
      </c>
      <c r="C373" s="3">
        <v>2.2999999999999998</v>
      </c>
      <c r="D373" s="3">
        <v>3.59</v>
      </c>
      <c r="E373" s="3">
        <v>2.98</v>
      </c>
      <c r="F373" s="3">
        <v>3.24</v>
      </c>
      <c r="G373" s="3">
        <v>3.38</v>
      </c>
      <c r="H373" s="3">
        <v>5.42</v>
      </c>
      <c r="I373" s="3">
        <v>1937.27</v>
      </c>
      <c r="J373" s="4">
        <v>1.7</v>
      </c>
      <c r="K373">
        <f t="shared" si="11"/>
        <v>19.671180558122714</v>
      </c>
      <c r="L373" s="3">
        <f t="shared" si="10"/>
        <v>0.59999999999999987</v>
      </c>
    </row>
    <row r="374" spans="1:12">
      <c r="A374" t="s">
        <v>378</v>
      </c>
      <c r="B374" s="2">
        <v>41973</v>
      </c>
      <c r="C374" s="3">
        <v>2.33</v>
      </c>
      <c r="D374" s="3">
        <v>3.65</v>
      </c>
      <c r="E374" s="3">
        <v>3.07</v>
      </c>
      <c r="F374" s="3">
        <v>3.34</v>
      </c>
      <c r="G374" s="3">
        <v>3.49</v>
      </c>
      <c r="H374" s="3">
        <v>5.32</v>
      </c>
      <c r="I374" s="3">
        <v>2044.57</v>
      </c>
      <c r="J374" s="4">
        <v>1.3</v>
      </c>
      <c r="K374">
        <f t="shared" si="11"/>
        <v>18.61280799393521</v>
      </c>
      <c r="L374" s="3">
        <f t="shared" si="10"/>
        <v>1.03</v>
      </c>
    </row>
    <row r="375" spans="1:12">
      <c r="A375" t="s">
        <v>379</v>
      </c>
      <c r="B375" s="2">
        <v>42004</v>
      </c>
      <c r="C375" s="3">
        <v>2.21</v>
      </c>
      <c r="D375" s="3">
        <v>3.56</v>
      </c>
      <c r="E375" s="3">
        <v>2.97</v>
      </c>
      <c r="F375" s="3">
        <v>3.24</v>
      </c>
      <c r="G375" s="3">
        <v>3.4</v>
      </c>
      <c r="H375" s="3">
        <v>5.71</v>
      </c>
      <c r="I375" s="3">
        <v>2054.27</v>
      </c>
      <c r="J375" s="4">
        <v>0.8</v>
      </c>
      <c r="K375">
        <f t="shared" si="11"/>
        <v>17.543558797654434</v>
      </c>
      <c r="L375" s="3">
        <f t="shared" si="10"/>
        <v>1.41</v>
      </c>
    </row>
    <row r="376" spans="1:12">
      <c r="A376" t="s">
        <v>380</v>
      </c>
      <c r="B376" s="2">
        <v>42035</v>
      </c>
      <c r="C376" s="3">
        <v>1.88</v>
      </c>
      <c r="D376" s="3">
        <v>3.26</v>
      </c>
      <c r="E376" s="3">
        <v>2.63</v>
      </c>
      <c r="F376" s="3">
        <v>2.89</v>
      </c>
      <c r="G376" s="3">
        <v>3.08</v>
      </c>
      <c r="H376" s="3">
        <v>5.62</v>
      </c>
      <c r="I376" s="3">
        <v>2028.18</v>
      </c>
      <c r="J376" s="4">
        <v>-0.1</v>
      </c>
      <c r="K376">
        <f t="shared" si="11"/>
        <v>16.565447010537547</v>
      </c>
      <c r="L376" s="3">
        <f t="shared" si="10"/>
        <v>1.98</v>
      </c>
    </row>
    <row r="377" spans="1:12">
      <c r="A377" t="s">
        <v>381</v>
      </c>
      <c r="B377" s="2">
        <v>42063</v>
      </c>
      <c r="C377" s="3">
        <v>1.98</v>
      </c>
      <c r="D377" s="3">
        <v>3.31</v>
      </c>
      <c r="E377" s="3">
        <v>2.72</v>
      </c>
      <c r="F377" s="3">
        <v>2.94</v>
      </c>
      <c r="G377" s="3">
        <v>3.16</v>
      </c>
      <c r="H377" s="3">
        <v>5.33</v>
      </c>
      <c r="I377" s="3">
        <v>2082.1999999999998</v>
      </c>
      <c r="J377" s="4">
        <v>0</v>
      </c>
      <c r="K377">
        <f t="shared" si="11"/>
        <v>16.123196059109436</v>
      </c>
      <c r="L377" s="3">
        <f t="shared" si="10"/>
        <v>1.98</v>
      </c>
    </row>
    <row r="378" spans="1:12">
      <c r="A378" t="s">
        <v>382</v>
      </c>
      <c r="B378" s="2">
        <v>42094</v>
      </c>
      <c r="C378" s="3">
        <v>2.04</v>
      </c>
      <c r="D378" s="3">
        <v>3.38</v>
      </c>
      <c r="E378" s="3">
        <v>2.78</v>
      </c>
      <c r="F378" s="3">
        <v>3</v>
      </c>
      <c r="G378" s="3">
        <v>3.2</v>
      </c>
      <c r="H378" s="3">
        <v>5.38</v>
      </c>
      <c r="I378" s="3">
        <v>2079.9899999999998</v>
      </c>
      <c r="J378" s="4">
        <v>-0.1</v>
      </c>
      <c r="K378">
        <f t="shared" si="11"/>
        <v>15.413766460840161</v>
      </c>
      <c r="L378" s="3">
        <f t="shared" si="10"/>
        <v>2.14</v>
      </c>
    </row>
    <row r="379" spans="1:12">
      <c r="A379" t="s">
        <v>383</v>
      </c>
      <c r="B379" s="2">
        <v>42124</v>
      </c>
      <c r="C379" s="3">
        <v>1.94</v>
      </c>
      <c r="D379" s="3">
        <v>3.3</v>
      </c>
      <c r="E379" s="3">
        <v>2.71</v>
      </c>
      <c r="F379" s="3">
        <v>2.95</v>
      </c>
      <c r="G379" s="3">
        <v>3.12</v>
      </c>
      <c r="H379" s="3">
        <v>5.54</v>
      </c>
      <c r="I379" s="3">
        <v>2094.86</v>
      </c>
      <c r="J379" s="4">
        <v>-0.2</v>
      </c>
      <c r="K379">
        <f t="shared" si="11"/>
        <v>14.897579409886053</v>
      </c>
      <c r="L379" s="3">
        <f t="shared" si="10"/>
        <v>2.14</v>
      </c>
    </row>
    <row r="380" spans="1:12">
      <c r="A380" t="s">
        <v>384</v>
      </c>
      <c r="B380" s="2">
        <v>42155</v>
      </c>
      <c r="C380" s="3">
        <v>2.2000000000000002</v>
      </c>
      <c r="D380" s="3">
        <v>3.63</v>
      </c>
      <c r="E380" s="3">
        <v>3.05</v>
      </c>
      <c r="F380" s="3">
        <v>3.28</v>
      </c>
      <c r="G380" s="3">
        <v>3.43</v>
      </c>
      <c r="H380" s="3">
        <v>5.58</v>
      </c>
      <c r="I380" s="3">
        <v>2111.94</v>
      </c>
      <c r="J380" s="4">
        <v>0</v>
      </c>
      <c r="K380">
        <f t="shared" si="11"/>
        <v>14.591194079102433</v>
      </c>
      <c r="L380" s="3">
        <f>C380-J380</f>
        <v>2.2000000000000002</v>
      </c>
    </row>
    <row r="382" spans="1:12">
      <c r="H382">
        <f>COUNT(H149:H380)</f>
        <v>217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4"/>
  <sheetViews>
    <sheetView workbookViewId="0">
      <selection activeCell="B30" sqref="A1:XFD1048576"/>
    </sheetView>
  </sheetViews>
  <sheetFormatPr defaultRowHeight="15"/>
  <sheetData>
    <row r="1" spans="1:15">
      <c r="A1" s="1" t="s">
        <v>402</v>
      </c>
      <c r="B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396</v>
      </c>
      <c r="K1" t="s">
        <v>434</v>
      </c>
      <c r="O1" t="s">
        <v>436</v>
      </c>
    </row>
    <row r="2" spans="1:15">
      <c r="A2" t="s">
        <v>386</v>
      </c>
      <c r="D2" t="s">
        <v>388</v>
      </c>
      <c r="E2" t="s">
        <v>390</v>
      </c>
      <c r="F2" t="s">
        <v>392</v>
      </c>
      <c r="G2" t="s">
        <v>393</v>
      </c>
      <c r="H2" t="s">
        <v>394</v>
      </c>
      <c r="I2" t="s">
        <v>395</v>
      </c>
      <c r="J2" t="s">
        <v>398</v>
      </c>
      <c r="K2" t="s">
        <v>435</v>
      </c>
      <c r="O2" t="s">
        <v>438</v>
      </c>
    </row>
    <row r="3" spans="1:15">
      <c r="A3" t="s">
        <v>385</v>
      </c>
      <c r="D3" t="s">
        <v>387</v>
      </c>
      <c r="E3" t="s">
        <v>389</v>
      </c>
      <c r="F3" t="s">
        <v>391</v>
      </c>
      <c r="G3" t="s">
        <v>391</v>
      </c>
      <c r="H3" t="s">
        <v>391</v>
      </c>
      <c r="I3" t="s">
        <v>391</v>
      </c>
      <c r="J3" t="s">
        <v>397</v>
      </c>
      <c r="K3" t="s">
        <v>400</v>
      </c>
      <c r="O3" t="s">
        <v>437</v>
      </c>
    </row>
    <row r="4" spans="1:15">
      <c r="A4" t="s">
        <v>403</v>
      </c>
      <c r="B4" s="5">
        <v>31047</v>
      </c>
      <c r="D4" s="3">
        <v>12.438333333333333</v>
      </c>
      <c r="E4" s="3">
        <v>13.119166666666667</v>
      </c>
      <c r="F4" s="3" t="e">
        <v>#N/A</v>
      </c>
      <c r="G4" s="3" t="e">
        <v>#N/A</v>
      </c>
      <c r="H4" s="3" t="e">
        <v>#N/A</v>
      </c>
      <c r="I4" s="3" t="e">
        <v>#N/A</v>
      </c>
      <c r="J4" s="3">
        <v>160.46083333333334</v>
      </c>
      <c r="K4" s="6">
        <v>103.93333333333334</v>
      </c>
      <c r="O4" s="7" t="e">
        <v>#N/A</v>
      </c>
    </row>
    <row r="5" spans="1:15">
      <c r="A5" t="s">
        <v>404</v>
      </c>
      <c r="B5" s="5">
        <v>31412</v>
      </c>
      <c r="D5" s="3">
        <v>10.623333333333333</v>
      </c>
      <c r="E5" s="3">
        <v>11.779166666666669</v>
      </c>
      <c r="F5" s="3" t="e">
        <v>#N/A</v>
      </c>
      <c r="G5" s="3" t="e">
        <v>#N/A</v>
      </c>
      <c r="H5" s="3" t="e">
        <v>#N/A</v>
      </c>
      <c r="I5" s="3" t="e">
        <v>#N/A</v>
      </c>
      <c r="J5" s="3">
        <v>186.84333333333333</v>
      </c>
      <c r="K5" s="6">
        <v>107.60000000000001</v>
      </c>
      <c r="L5">
        <f t="shared" ref="L5:L33" si="0">(J5/J4-1)*100</f>
        <v>16.441706958603607</v>
      </c>
      <c r="M5" s="3">
        <f t="shared" ref="M5:M34" si="1">D5-N5</f>
        <v>7.0954308317297361</v>
      </c>
      <c r="N5">
        <f t="shared" ref="N5:N33" si="2">(K5/K4-1)*100</f>
        <v>3.527902501603597</v>
      </c>
      <c r="O5" s="7" t="e">
        <v>#N/A</v>
      </c>
    </row>
    <row r="6" spans="1:15">
      <c r="A6" t="s">
        <v>405</v>
      </c>
      <c r="B6" s="5">
        <v>31777</v>
      </c>
      <c r="D6" s="3">
        <v>7.6824999999999983</v>
      </c>
      <c r="E6" s="3">
        <v>9.3525000000000009</v>
      </c>
      <c r="F6" s="3" t="e">
        <v>#N/A</v>
      </c>
      <c r="G6" s="3" t="e">
        <v>#N/A</v>
      </c>
      <c r="H6" s="3" t="e">
        <v>#N/A</v>
      </c>
      <c r="I6" s="3" t="e">
        <v>#N/A</v>
      </c>
      <c r="J6" s="3">
        <v>236.34666666666669</v>
      </c>
      <c r="K6" s="6">
        <v>109.69166666666668</v>
      </c>
      <c r="L6">
        <f t="shared" si="0"/>
        <v>26.494567641339462</v>
      </c>
      <c r="M6" s="3">
        <f t="shared" si="1"/>
        <v>5.7385718711276352</v>
      </c>
      <c r="N6">
        <f t="shared" si="2"/>
        <v>1.9439281288723631</v>
      </c>
      <c r="O6" s="7" t="e">
        <v>#N/A</v>
      </c>
    </row>
    <row r="7" spans="1:15">
      <c r="A7" t="s">
        <v>406</v>
      </c>
      <c r="B7" s="5">
        <v>32142</v>
      </c>
      <c r="D7" s="3">
        <v>8.3841666666666637</v>
      </c>
      <c r="E7" s="3">
        <v>9.5275000000000016</v>
      </c>
      <c r="F7" s="3" t="e">
        <v>#N/A</v>
      </c>
      <c r="G7" s="3" t="e">
        <v>#N/A</v>
      </c>
      <c r="H7" s="3" t="e">
        <v>#N/A</v>
      </c>
      <c r="I7" s="3" t="e">
        <v>#N/A</v>
      </c>
      <c r="J7" s="3">
        <v>286.83083333333326</v>
      </c>
      <c r="K7" s="6">
        <v>113.61666666666666</v>
      </c>
      <c r="L7">
        <f t="shared" si="0"/>
        <v>21.360219451652895</v>
      </c>
      <c r="M7" s="3">
        <f t="shared" si="1"/>
        <v>4.805955012788381</v>
      </c>
      <c r="N7">
        <f t="shared" si="2"/>
        <v>3.5782116538782827</v>
      </c>
      <c r="O7" s="7" t="e">
        <v>#N/A</v>
      </c>
    </row>
    <row r="8" spans="1:15">
      <c r="A8" t="s">
        <v>407</v>
      </c>
      <c r="B8" s="5">
        <v>32508</v>
      </c>
      <c r="D8" s="3">
        <v>8.845833333333335</v>
      </c>
      <c r="E8" s="3">
        <v>9.86</v>
      </c>
      <c r="F8" s="3" t="e">
        <v>#N/A</v>
      </c>
      <c r="G8" s="3" t="e">
        <v>#N/A</v>
      </c>
      <c r="H8" s="3" t="e">
        <v>#N/A</v>
      </c>
      <c r="I8" s="3" t="e">
        <v>#N/A</v>
      </c>
      <c r="J8" s="3">
        <v>265.78666666666669</v>
      </c>
      <c r="K8" s="6">
        <v>118.27500000000002</v>
      </c>
      <c r="L8">
        <f t="shared" si="0"/>
        <v>-7.3367867819881916</v>
      </c>
      <c r="M8" s="3">
        <f t="shared" si="1"/>
        <v>4.7457893257053119</v>
      </c>
      <c r="N8">
        <f t="shared" si="2"/>
        <v>4.1000440076280231</v>
      </c>
      <c r="O8" s="7" t="e">
        <v>#N/A</v>
      </c>
    </row>
    <row r="9" spans="1:15">
      <c r="A9" t="s">
        <v>408</v>
      </c>
      <c r="B9" s="5">
        <v>32873</v>
      </c>
      <c r="D9" s="3">
        <v>8.4991666666666674</v>
      </c>
      <c r="E9" s="3">
        <v>9.3825000000000003</v>
      </c>
      <c r="F9" s="3" t="e">
        <v>#N/A</v>
      </c>
      <c r="G9" s="3" t="e">
        <v>#N/A</v>
      </c>
      <c r="H9" s="3" t="e">
        <v>#N/A</v>
      </c>
      <c r="I9" s="3" t="e">
        <v>#N/A</v>
      </c>
      <c r="J9" s="3">
        <v>322.83000000000004</v>
      </c>
      <c r="K9" s="6">
        <v>123.94166666666668</v>
      </c>
      <c r="L9">
        <f t="shared" si="0"/>
        <v>21.462074846995094</v>
      </c>
      <c r="M9" s="3">
        <f t="shared" si="1"/>
        <v>3.7080724652998152</v>
      </c>
      <c r="N9">
        <f t="shared" si="2"/>
        <v>4.7910942013668523</v>
      </c>
      <c r="O9" s="7" t="e">
        <v>#N/A</v>
      </c>
    </row>
    <row r="10" spans="1:15">
      <c r="A10" t="s">
        <v>409</v>
      </c>
      <c r="B10" s="5">
        <v>33238</v>
      </c>
      <c r="D10" s="3">
        <v>8.5499999999999989</v>
      </c>
      <c r="E10" s="3">
        <v>9.5608333333333331</v>
      </c>
      <c r="F10" s="3" t="e">
        <v>#N/A</v>
      </c>
      <c r="G10" s="3" t="e">
        <v>#N/A</v>
      </c>
      <c r="H10" s="3" t="e">
        <v>#N/A</v>
      </c>
      <c r="I10" s="3" t="e">
        <v>#N/A</v>
      </c>
      <c r="J10" s="3">
        <v>334.58833333333331</v>
      </c>
      <c r="K10" s="6">
        <v>130.65833333333333</v>
      </c>
      <c r="L10">
        <f t="shared" si="0"/>
        <v>3.6422678602773262</v>
      </c>
      <c r="M10" s="3">
        <f t="shared" si="1"/>
        <v>3.1307839709540843</v>
      </c>
      <c r="N10">
        <f t="shared" si="2"/>
        <v>5.4192160290459146</v>
      </c>
      <c r="O10" s="7" t="e">
        <v>#N/A</v>
      </c>
    </row>
    <row r="11" spans="1:15">
      <c r="A11" t="s">
        <v>410</v>
      </c>
      <c r="B11" s="5">
        <v>33603</v>
      </c>
      <c r="D11" s="3">
        <v>7.8583333333333343</v>
      </c>
      <c r="E11" s="3">
        <v>9.0024999999999995</v>
      </c>
      <c r="F11" s="3" t="e">
        <v>#N/A</v>
      </c>
      <c r="G11" s="3" t="e">
        <v>#N/A</v>
      </c>
      <c r="H11" s="3" t="e">
        <v>#N/A</v>
      </c>
      <c r="I11" s="3" t="e">
        <v>#N/A</v>
      </c>
      <c r="J11" s="3">
        <v>376.17750000000001</v>
      </c>
      <c r="K11" s="6">
        <v>136.16666666666666</v>
      </c>
      <c r="L11">
        <f t="shared" si="0"/>
        <v>12.429951233605486</v>
      </c>
      <c r="M11" s="3">
        <f t="shared" si="1"/>
        <v>3.6425032421285479</v>
      </c>
      <c r="N11">
        <f t="shared" si="2"/>
        <v>4.2158300912047864</v>
      </c>
      <c r="O11" s="7" t="e">
        <v>#N/A</v>
      </c>
    </row>
    <row r="12" spans="1:15">
      <c r="A12" t="s">
        <v>411</v>
      </c>
      <c r="B12" s="5">
        <v>33969</v>
      </c>
      <c r="D12" s="3">
        <v>7.0100000000000007</v>
      </c>
      <c r="E12" s="3">
        <v>8.0350000000000019</v>
      </c>
      <c r="F12" s="3" t="e">
        <v>#N/A</v>
      </c>
      <c r="G12" s="3" t="e">
        <v>#N/A</v>
      </c>
      <c r="H12" s="3" t="e">
        <v>#N/A</v>
      </c>
      <c r="I12" s="3" t="e">
        <v>#N/A</v>
      </c>
      <c r="J12" s="3">
        <v>415.74416666666679</v>
      </c>
      <c r="K12" s="6">
        <v>140.30833333333331</v>
      </c>
      <c r="L12">
        <f t="shared" si="0"/>
        <v>10.518084326326482</v>
      </c>
      <c r="M12" s="3">
        <f t="shared" si="1"/>
        <v>3.968384332925341</v>
      </c>
      <c r="N12">
        <f t="shared" si="2"/>
        <v>3.0416156670746597</v>
      </c>
      <c r="O12" s="7" t="e">
        <v>#N/A</v>
      </c>
    </row>
    <row r="13" spans="1:15">
      <c r="A13" t="s">
        <v>412</v>
      </c>
      <c r="B13" s="5">
        <v>34334</v>
      </c>
      <c r="D13" s="3">
        <v>5.8733333333333322</v>
      </c>
      <c r="E13" s="3">
        <v>6.8150000000000004</v>
      </c>
      <c r="F13" s="3" t="e">
        <v>#N/A</v>
      </c>
      <c r="G13" s="3" t="e">
        <v>#N/A</v>
      </c>
      <c r="H13" s="3" t="e">
        <v>#N/A</v>
      </c>
      <c r="I13" s="3" t="e">
        <v>#N/A</v>
      </c>
      <c r="J13" s="3">
        <v>451.40666666666669</v>
      </c>
      <c r="K13" s="6">
        <v>144.47499999999999</v>
      </c>
      <c r="L13">
        <f t="shared" si="0"/>
        <v>8.5779916735652542</v>
      </c>
      <c r="M13" s="3">
        <f t="shared" si="1"/>
        <v>2.9036831581239504</v>
      </c>
      <c r="N13">
        <f t="shared" si="2"/>
        <v>2.9696501752093818</v>
      </c>
      <c r="O13" s="7" t="e">
        <v>#N/A</v>
      </c>
    </row>
    <row r="14" spans="1:15">
      <c r="A14" t="s">
        <v>413</v>
      </c>
      <c r="B14" s="5">
        <v>34699</v>
      </c>
      <c r="D14" s="3">
        <v>7.0799999999999992</v>
      </c>
      <c r="E14" s="3">
        <v>7.8966666666666656</v>
      </c>
      <c r="F14" s="3" t="e">
        <v>#N/A</v>
      </c>
      <c r="G14" s="3" t="e">
        <v>#N/A</v>
      </c>
      <c r="H14" s="3" t="e">
        <v>#N/A</v>
      </c>
      <c r="I14" s="3" t="e">
        <v>#N/A</v>
      </c>
      <c r="J14" s="3">
        <v>460.32916666666665</v>
      </c>
      <c r="K14" s="6">
        <v>148.22499999999999</v>
      </c>
      <c r="L14">
        <f t="shared" si="0"/>
        <v>1.9765990754825546</v>
      </c>
      <c r="M14" s="3">
        <f t="shared" si="1"/>
        <v>4.4843952240872138</v>
      </c>
      <c r="N14">
        <f t="shared" si="2"/>
        <v>2.5956047759127854</v>
      </c>
      <c r="O14" s="7" t="e">
        <v>#N/A</v>
      </c>
    </row>
    <row r="15" spans="1:15">
      <c r="A15" t="s">
        <v>414</v>
      </c>
      <c r="B15" s="5">
        <v>35064</v>
      </c>
      <c r="D15" s="3">
        <v>6.5799999999999992</v>
      </c>
      <c r="E15" s="3">
        <v>7.347500000000001</v>
      </c>
      <c r="F15" s="3" t="e">
        <v>#N/A</v>
      </c>
      <c r="G15" s="3" t="e">
        <v>#N/A</v>
      </c>
      <c r="H15" s="3" t="e">
        <v>#N/A</v>
      </c>
      <c r="I15" s="3" t="e">
        <v>#N/A</v>
      </c>
      <c r="J15" s="3">
        <v>541.63833333333321</v>
      </c>
      <c r="K15" s="6">
        <v>152.38333333333335</v>
      </c>
      <c r="L15">
        <f t="shared" si="0"/>
        <v>17.663266322106441</v>
      </c>
      <c r="M15" s="3">
        <f t="shared" si="1"/>
        <v>3.774580311463418</v>
      </c>
      <c r="N15">
        <f t="shared" si="2"/>
        <v>2.8054196885365812</v>
      </c>
      <c r="O15" s="7" t="e">
        <v>#N/A</v>
      </c>
    </row>
    <row r="16" spans="1:15">
      <c r="A16" t="s">
        <v>415</v>
      </c>
      <c r="B16" s="5">
        <v>35430</v>
      </c>
      <c r="D16" s="3">
        <v>6.4383333333333326</v>
      </c>
      <c r="E16" s="3">
        <v>7.1716666666666669</v>
      </c>
      <c r="F16" s="3" t="e">
        <v>#N/A</v>
      </c>
      <c r="G16" s="3" t="e">
        <v>#N/A</v>
      </c>
      <c r="H16" s="3" t="e">
        <v>#N/A</v>
      </c>
      <c r="I16" s="3" t="e">
        <v>#N/A</v>
      </c>
      <c r="J16" s="3">
        <v>670.82833333333338</v>
      </c>
      <c r="K16" s="6">
        <v>156.85833333333332</v>
      </c>
      <c r="L16">
        <f t="shared" si="0"/>
        <v>23.851709166325662</v>
      </c>
      <c r="M16" s="3">
        <f t="shared" si="1"/>
        <v>3.5016604688468655</v>
      </c>
      <c r="N16">
        <f t="shared" si="2"/>
        <v>2.936672864486467</v>
      </c>
      <c r="O16" s="7" t="e">
        <v>#N/A</v>
      </c>
    </row>
    <row r="17" spans="1:17">
      <c r="A17" t="s">
        <v>416</v>
      </c>
      <c r="B17" s="5">
        <v>35795</v>
      </c>
      <c r="D17" s="3">
        <v>6.3524999999999991</v>
      </c>
      <c r="E17" s="3">
        <v>7.0483333333333347</v>
      </c>
      <c r="F17" s="3">
        <v>6.7958333333333316</v>
      </c>
      <c r="G17" s="3">
        <v>6.8825000000000003</v>
      </c>
      <c r="H17" s="3">
        <v>7.0541666666666645</v>
      </c>
      <c r="I17" s="3">
        <v>7.293333333333333</v>
      </c>
      <c r="J17" s="3">
        <v>872.71500000000003</v>
      </c>
      <c r="K17" s="6">
        <v>160.52500000000001</v>
      </c>
      <c r="L17">
        <f t="shared" si="0"/>
        <v>30.095131143834621</v>
      </c>
      <c r="M17" s="3">
        <f t="shared" si="1"/>
        <v>4.0149342559634364</v>
      </c>
      <c r="N17">
        <f t="shared" si="2"/>
        <v>2.3375657440365627</v>
      </c>
      <c r="O17" s="7" t="e">
        <v>#N/A</v>
      </c>
    </row>
    <row r="18" spans="1:17">
      <c r="A18" t="s">
        <v>417</v>
      </c>
      <c r="B18" s="5">
        <v>36160</v>
      </c>
      <c r="D18" s="3">
        <v>5.2641666666666662</v>
      </c>
      <c r="E18" s="3">
        <v>6.2791666666666677</v>
      </c>
      <c r="F18" s="3">
        <v>5.9574999999999996</v>
      </c>
      <c r="G18" s="3">
        <v>6.1291666666666664</v>
      </c>
      <c r="H18" s="3">
        <v>6.3391666666666673</v>
      </c>
      <c r="I18" s="3">
        <v>6.7599999999999989</v>
      </c>
      <c r="J18" s="3">
        <v>1084.3108333333332</v>
      </c>
      <c r="K18" s="6">
        <v>163.00833333333335</v>
      </c>
      <c r="L18">
        <f t="shared" si="0"/>
        <v>24.245696857889818</v>
      </c>
      <c r="M18" s="3">
        <f t="shared" si="1"/>
        <v>3.7171594507605175</v>
      </c>
      <c r="N18">
        <f t="shared" si="2"/>
        <v>1.5470072159061488</v>
      </c>
      <c r="O18" s="7" t="e">
        <v>#N/A</v>
      </c>
    </row>
    <row r="19" spans="1:17">
      <c r="A19" t="s">
        <v>418</v>
      </c>
      <c r="B19" s="5">
        <v>36525</v>
      </c>
      <c r="D19" s="3">
        <v>5.6366666666666667</v>
      </c>
      <c r="E19" s="3">
        <v>6.939166666666666</v>
      </c>
      <c r="F19" s="3">
        <v>6.520833333333333</v>
      </c>
      <c r="G19" s="3">
        <v>6.7366666666666655</v>
      </c>
      <c r="H19" s="3">
        <v>6.9883333333333324</v>
      </c>
      <c r="I19" s="3">
        <v>7.5466666666666669</v>
      </c>
      <c r="J19" s="3">
        <v>1326.0608333333334</v>
      </c>
      <c r="K19" s="6">
        <v>166.58333333333331</v>
      </c>
      <c r="L19">
        <f t="shared" si="0"/>
        <v>22.295267424085829</v>
      </c>
      <c r="M19" s="3">
        <f t="shared" si="1"/>
        <v>3.4435272566160737</v>
      </c>
      <c r="N19">
        <f t="shared" si="2"/>
        <v>2.193139410050593</v>
      </c>
      <c r="O19" s="7" t="e">
        <v>#N/A</v>
      </c>
    </row>
    <row r="20" spans="1:17">
      <c r="A20" t="s">
        <v>419</v>
      </c>
      <c r="B20" s="5">
        <v>36891</v>
      </c>
      <c r="D20" s="3">
        <v>6.0291666666666659</v>
      </c>
      <c r="E20" s="3">
        <v>7.7766666666666673</v>
      </c>
      <c r="F20" s="3">
        <v>7.2158333333333324</v>
      </c>
      <c r="G20" s="3">
        <v>7.4974999999999996</v>
      </c>
      <c r="H20" s="3">
        <v>7.8250000000000002</v>
      </c>
      <c r="I20" s="3">
        <v>8.3974999999999991</v>
      </c>
      <c r="J20" s="3">
        <v>1426.7574999999999</v>
      </c>
      <c r="K20" s="6">
        <v>172.19166666666669</v>
      </c>
      <c r="L20">
        <f t="shared" si="0"/>
        <v>7.5936687168072226</v>
      </c>
      <c r="M20" s="3">
        <f t="shared" si="1"/>
        <v>2.6624833249957929</v>
      </c>
      <c r="N20">
        <f t="shared" si="2"/>
        <v>3.366683341670873</v>
      </c>
      <c r="O20" s="7" t="e">
        <v>#N/A</v>
      </c>
    </row>
    <row r="21" spans="1:17">
      <c r="A21" t="s">
        <v>420</v>
      </c>
      <c r="B21" s="5">
        <v>37256</v>
      </c>
      <c r="D21" s="3">
        <v>5.017500000000001</v>
      </c>
      <c r="E21" s="3">
        <v>6.8216666666666663</v>
      </c>
      <c r="F21" s="3">
        <v>6.2374999999999998</v>
      </c>
      <c r="G21" s="3">
        <v>6.4433333333333342</v>
      </c>
      <c r="H21" s="3">
        <v>6.9458333333333337</v>
      </c>
      <c r="I21" s="3">
        <v>7.6999999999999993</v>
      </c>
      <c r="J21" s="3">
        <v>1192.0791666666667</v>
      </c>
      <c r="K21" s="6">
        <v>177.04166666666666</v>
      </c>
      <c r="L21">
        <f t="shared" si="0"/>
        <v>-16.448368649425937</v>
      </c>
      <c r="M21" s="3">
        <f t="shared" si="1"/>
        <v>2.2008712432851114</v>
      </c>
      <c r="N21">
        <f t="shared" si="2"/>
        <v>2.8166287567148895</v>
      </c>
      <c r="O21" s="7">
        <v>186151</v>
      </c>
      <c r="Q21" s="3"/>
    </row>
    <row r="22" spans="1:17">
      <c r="A22" t="s">
        <v>421</v>
      </c>
      <c r="B22" s="5">
        <v>37621</v>
      </c>
      <c r="D22" s="3">
        <v>4.6108333333333329</v>
      </c>
      <c r="E22" s="3">
        <v>6.29</v>
      </c>
      <c r="F22" s="3">
        <v>5.8525</v>
      </c>
      <c r="G22" s="3">
        <v>5.8916666666666666</v>
      </c>
      <c r="H22" s="3">
        <v>6.2533333333333339</v>
      </c>
      <c r="I22" s="3">
        <v>7.270833333333333</v>
      </c>
      <c r="J22" s="3">
        <v>995.64249999999993</v>
      </c>
      <c r="K22" s="6">
        <v>179.86666666666667</v>
      </c>
      <c r="L22">
        <f t="shared" si="0"/>
        <v>-16.478491710911257</v>
      </c>
      <c r="M22" s="3">
        <f t="shared" si="1"/>
        <v>3.0151637640229012</v>
      </c>
      <c r="N22">
        <f t="shared" si="2"/>
        <v>1.5956695693104317</v>
      </c>
      <c r="O22" s="7">
        <v>223920</v>
      </c>
      <c r="P22">
        <f>(O22/O21-1)*100</f>
        <v>20.289442441888571</v>
      </c>
      <c r="Q22" s="3">
        <f>D22-D21</f>
        <v>-0.40666666666666806</v>
      </c>
    </row>
    <row r="23" spans="1:17">
      <c r="A23" t="s">
        <v>422</v>
      </c>
      <c r="B23" s="5">
        <v>37986</v>
      </c>
      <c r="D23" s="3">
        <v>4.0149999999999997</v>
      </c>
      <c r="E23" s="3">
        <v>5.2491666666666674</v>
      </c>
      <c r="F23" s="3">
        <v>4.8408333333333342</v>
      </c>
      <c r="G23" s="3">
        <v>4.9441666666666668</v>
      </c>
      <c r="H23" s="3">
        <v>5.206666666666667</v>
      </c>
      <c r="I23" s="3">
        <v>6.5350000000000001</v>
      </c>
      <c r="J23" s="3">
        <v>963.73749999999984</v>
      </c>
      <c r="K23" s="6">
        <v>184</v>
      </c>
      <c r="L23">
        <f t="shared" si="0"/>
        <v>-3.2044634494811208</v>
      </c>
      <c r="M23" s="3">
        <f t="shared" si="1"/>
        <v>1.7170014825797031</v>
      </c>
      <c r="N23">
        <f t="shared" si="2"/>
        <v>2.2979985174202966</v>
      </c>
      <c r="O23" s="7">
        <v>236810</v>
      </c>
      <c r="P23">
        <f t="shared" ref="P23:P34" si="3">(O23/O22-1)*100</f>
        <v>5.7565201857806336</v>
      </c>
      <c r="Q23" s="3">
        <f t="shared" ref="Q23:Q34" si="4">D23-D22</f>
        <v>-0.59583333333333321</v>
      </c>
    </row>
    <row r="24" spans="1:17">
      <c r="A24" t="s">
        <v>423</v>
      </c>
      <c r="B24" s="5">
        <v>38352</v>
      </c>
      <c r="D24" s="3">
        <v>4.2741666666666669</v>
      </c>
      <c r="E24" s="3">
        <v>5.3291666666666666</v>
      </c>
      <c r="F24" s="3">
        <v>5.0008333333333335</v>
      </c>
      <c r="G24" s="3">
        <v>5.0025000000000004</v>
      </c>
      <c r="H24" s="3">
        <v>5.1866666666666656</v>
      </c>
      <c r="I24" s="3">
        <v>6.1400000000000006</v>
      </c>
      <c r="J24" s="3">
        <v>1130.5958333333335</v>
      </c>
      <c r="K24" s="6">
        <v>188.9083333333333</v>
      </c>
      <c r="L24">
        <f t="shared" si="0"/>
        <v>17.313670302684471</v>
      </c>
      <c r="M24" s="3">
        <f t="shared" si="1"/>
        <v>1.6065942028985694</v>
      </c>
      <c r="N24">
        <f t="shared" si="2"/>
        <v>2.6675724637680975</v>
      </c>
      <c r="O24" s="7">
        <v>320422</v>
      </c>
      <c r="P24">
        <f t="shared" si="3"/>
        <v>35.307630589924408</v>
      </c>
      <c r="Q24" s="3">
        <f t="shared" si="4"/>
        <v>0.25916666666666721</v>
      </c>
    </row>
    <row r="25" spans="1:17">
      <c r="A25" t="s">
        <v>424</v>
      </c>
      <c r="B25" s="5">
        <v>38717</v>
      </c>
      <c r="D25" s="3">
        <v>4.29</v>
      </c>
      <c r="E25" s="3">
        <v>5.1766666666666667</v>
      </c>
      <c r="F25" s="3">
        <v>4.8416666666666659</v>
      </c>
      <c r="G25" s="3">
        <v>4.9641666666666664</v>
      </c>
      <c r="H25" s="3">
        <v>5.0799999999999992</v>
      </c>
      <c r="I25" s="3">
        <v>5.585</v>
      </c>
      <c r="J25" s="3">
        <v>1207.0600000000002</v>
      </c>
      <c r="K25" s="6">
        <v>195.26666666666665</v>
      </c>
      <c r="L25">
        <f t="shared" si="0"/>
        <v>6.7631742849456167</v>
      </c>
      <c r="M25" s="3">
        <f t="shared" si="1"/>
        <v>0.92417001191052517</v>
      </c>
      <c r="N25">
        <f t="shared" si="2"/>
        <v>3.3658299880894749</v>
      </c>
      <c r="O25" s="7">
        <v>359009</v>
      </c>
      <c r="P25">
        <f t="shared" si="3"/>
        <v>12.042556378775494</v>
      </c>
      <c r="Q25" s="3">
        <f t="shared" si="4"/>
        <v>1.5833333333333144E-2</v>
      </c>
    </row>
    <row r="26" spans="1:17">
      <c r="A26" t="s">
        <v>425</v>
      </c>
      <c r="B26" s="5">
        <v>39082</v>
      </c>
      <c r="D26" s="3">
        <v>4.791666666666667</v>
      </c>
      <c r="E26" s="3">
        <v>5.7466666666666661</v>
      </c>
      <c r="F26" s="3">
        <v>5.3866666666666667</v>
      </c>
      <c r="G26" s="3">
        <v>5.5891666666666664</v>
      </c>
      <c r="H26" s="3">
        <v>5.7033333333333323</v>
      </c>
      <c r="I26" s="3">
        <v>6.2616666666666667</v>
      </c>
      <c r="J26" s="3">
        <v>1310.6699999999998</v>
      </c>
      <c r="K26" s="6">
        <v>201.55833333333337</v>
      </c>
      <c r="L26">
        <f t="shared" si="0"/>
        <v>8.5836660977913084</v>
      </c>
      <c r="M26" s="3">
        <f t="shared" si="1"/>
        <v>1.5695772163423056</v>
      </c>
      <c r="N26">
        <f t="shared" si="2"/>
        <v>3.2220894503243613</v>
      </c>
      <c r="O26" s="7">
        <v>404683</v>
      </c>
      <c r="P26">
        <f t="shared" si="3"/>
        <v>12.722243732051286</v>
      </c>
      <c r="Q26" s="3">
        <f t="shared" si="4"/>
        <v>0.50166666666666693</v>
      </c>
    </row>
    <row r="27" spans="1:17">
      <c r="A27" t="s">
        <v>426</v>
      </c>
      <c r="B27" s="5">
        <v>39447</v>
      </c>
      <c r="D27" s="3">
        <v>4.6291666666666664</v>
      </c>
      <c r="E27" s="3">
        <v>5.8908333333333331</v>
      </c>
      <c r="F27" s="3">
        <v>5.4383333333333326</v>
      </c>
      <c r="G27" s="3">
        <v>5.5650000000000004</v>
      </c>
      <c r="H27" s="3">
        <v>5.7408333333333337</v>
      </c>
      <c r="I27" s="3">
        <v>6.330000000000001</v>
      </c>
      <c r="J27" s="3">
        <v>1476.6583333333331</v>
      </c>
      <c r="K27" s="6">
        <v>207.34416666666667</v>
      </c>
      <c r="L27">
        <f t="shared" si="0"/>
        <v>12.664387933906562</v>
      </c>
      <c r="M27" s="3">
        <f t="shared" si="1"/>
        <v>1.7586163710533276</v>
      </c>
      <c r="N27">
        <f t="shared" si="2"/>
        <v>2.8705502956133389</v>
      </c>
      <c r="O27" s="7">
        <v>416262</v>
      </c>
      <c r="P27">
        <f t="shared" si="3"/>
        <v>2.8612518934573394</v>
      </c>
      <c r="Q27" s="3">
        <f t="shared" si="4"/>
        <v>-0.16250000000000053</v>
      </c>
    </row>
    <row r="28" spans="1:17">
      <c r="A28" t="s">
        <v>427</v>
      </c>
      <c r="B28" s="5">
        <v>39813</v>
      </c>
      <c r="D28" s="3">
        <v>3.6666666666666665</v>
      </c>
      <c r="E28" s="3">
        <v>6.875</v>
      </c>
      <c r="F28" s="3">
        <v>5.2775000000000007</v>
      </c>
      <c r="G28" s="3">
        <v>5.6191666666666658</v>
      </c>
      <c r="H28" s="3">
        <v>6.1950000000000003</v>
      </c>
      <c r="I28" s="3">
        <v>7.519166666666667</v>
      </c>
      <c r="J28" s="3">
        <v>1220.8933333333332</v>
      </c>
      <c r="K28" s="6">
        <v>215.25424999999998</v>
      </c>
      <c r="L28">
        <f t="shared" si="0"/>
        <v>-17.320526639540844</v>
      </c>
      <c r="M28" s="3">
        <f t="shared" si="1"/>
        <v>-0.1482867320705199</v>
      </c>
      <c r="N28">
        <f t="shared" si="2"/>
        <v>3.8149533987371864</v>
      </c>
      <c r="O28" s="7">
        <v>358093</v>
      </c>
      <c r="P28">
        <f t="shared" si="3"/>
        <v>-13.974131676684397</v>
      </c>
      <c r="Q28" s="3">
        <f t="shared" si="4"/>
        <v>-0.96249999999999991</v>
      </c>
    </row>
    <row r="29" spans="1:17">
      <c r="A29" t="s">
        <v>428</v>
      </c>
      <c r="B29" s="5">
        <v>40178</v>
      </c>
      <c r="D29" s="3">
        <v>3.2566666666666664</v>
      </c>
      <c r="E29" s="3">
        <v>6.37</v>
      </c>
      <c r="F29" s="3">
        <v>4.6658333333333344</v>
      </c>
      <c r="G29" s="3">
        <v>4.9383333333333335</v>
      </c>
      <c r="H29" s="3">
        <v>5.6041666666666652</v>
      </c>
      <c r="I29" s="3">
        <v>7.6033333333333344</v>
      </c>
      <c r="J29" s="3">
        <v>946.73500000000001</v>
      </c>
      <c r="K29" s="6">
        <v>214.56466666666668</v>
      </c>
      <c r="L29">
        <f t="shared" si="0"/>
        <v>-22.455551672545781</v>
      </c>
      <c r="M29" s="3">
        <f t="shared" si="1"/>
        <v>3.5770242592964494</v>
      </c>
      <c r="N29">
        <f t="shared" si="2"/>
        <v>-0.32035759262978303</v>
      </c>
      <c r="O29" s="7">
        <v>288607</v>
      </c>
      <c r="P29">
        <f t="shared" si="3"/>
        <v>-19.404456384235381</v>
      </c>
      <c r="Q29" s="3">
        <f t="shared" si="4"/>
        <v>-0.41000000000000014</v>
      </c>
    </row>
    <row r="30" spans="1:17">
      <c r="A30" t="s">
        <v>429</v>
      </c>
      <c r="B30" s="5">
        <v>40543</v>
      </c>
      <c r="D30" s="3">
        <v>3.2141666666666668</v>
      </c>
      <c r="E30" s="3">
        <v>5.0424999999999995</v>
      </c>
      <c r="F30" s="3">
        <v>3.9083333333333337</v>
      </c>
      <c r="G30" s="3">
        <v>4.2458333333333327</v>
      </c>
      <c r="H30" s="3">
        <v>4.4458333333333337</v>
      </c>
      <c r="I30" s="3">
        <v>5.498333333333334</v>
      </c>
      <c r="J30" s="3">
        <v>1139.3075000000001</v>
      </c>
      <c r="K30" s="6">
        <v>218.07616666666672</v>
      </c>
      <c r="L30">
        <f t="shared" si="0"/>
        <v>20.340697238403571</v>
      </c>
      <c r="M30" s="3">
        <f t="shared" si="1"/>
        <v>1.5775971165387914</v>
      </c>
      <c r="N30">
        <f t="shared" si="2"/>
        <v>1.6365695501278754</v>
      </c>
      <c r="O30" s="7">
        <v>419863</v>
      </c>
      <c r="P30">
        <f t="shared" si="3"/>
        <v>45.479146382450878</v>
      </c>
      <c r="Q30" s="3">
        <f t="shared" si="4"/>
        <v>-4.2499999999999538E-2</v>
      </c>
    </row>
    <row r="31" spans="1:17">
      <c r="A31" t="s">
        <v>430</v>
      </c>
      <c r="B31" s="5">
        <v>40908</v>
      </c>
      <c r="D31" s="3">
        <v>2.7858333333333327</v>
      </c>
      <c r="E31" s="3">
        <v>4.6550000000000002</v>
      </c>
      <c r="F31" s="3">
        <v>3.462499999999999</v>
      </c>
      <c r="G31" s="3">
        <v>3.8466666666666671</v>
      </c>
      <c r="H31" s="3">
        <v>4.0249999999999995</v>
      </c>
      <c r="I31" s="3">
        <v>5.0066666666666668</v>
      </c>
      <c r="J31" s="3">
        <v>1268.8883333333331</v>
      </c>
      <c r="K31" s="6">
        <v>224.92966666666669</v>
      </c>
      <c r="L31">
        <f t="shared" si="0"/>
        <v>11.3736487588586</v>
      </c>
      <c r="M31" s="3">
        <f t="shared" si="1"/>
        <v>-0.35687598000289</v>
      </c>
      <c r="N31">
        <f t="shared" si="2"/>
        <v>3.1427093133362227</v>
      </c>
      <c r="O31" s="7">
        <v>479495</v>
      </c>
      <c r="P31">
        <f t="shared" si="3"/>
        <v>14.202728032715427</v>
      </c>
      <c r="Q31" s="3">
        <f t="shared" si="4"/>
        <v>-0.42833333333333412</v>
      </c>
    </row>
    <row r="32" spans="1:17">
      <c r="A32" t="s">
        <v>431</v>
      </c>
      <c r="B32" s="5">
        <v>41274</v>
      </c>
      <c r="D32" s="3">
        <v>1.8025</v>
      </c>
      <c r="E32" s="3">
        <v>3.6908333333333334</v>
      </c>
      <c r="F32" s="3">
        <v>2.5350000000000001</v>
      </c>
      <c r="G32" s="3">
        <v>2.8974999999999995</v>
      </c>
      <c r="H32" s="3">
        <v>3.1508333333333334</v>
      </c>
      <c r="I32" s="3">
        <v>4.1000000000000005</v>
      </c>
      <c r="J32" s="3">
        <v>1379.5625</v>
      </c>
      <c r="K32" s="6">
        <v>229.6</v>
      </c>
      <c r="L32">
        <f t="shared" si="0"/>
        <v>8.7221360429667669</v>
      </c>
      <c r="M32" s="3">
        <f t="shared" si="1"/>
        <v>-0.27385275619488803</v>
      </c>
      <c r="N32">
        <f t="shared" si="2"/>
        <v>2.076352756194888</v>
      </c>
      <c r="O32" s="7">
        <v>508187</v>
      </c>
      <c r="P32">
        <f t="shared" si="3"/>
        <v>5.9837954514645686</v>
      </c>
      <c r="Q32" s="3">
        <f t="shared" si="4"/>
        <v>-0.98333333333333273</v>
      </c>
    </row>
    <row r="33" spans="1:17">
      <c r="A33" t="s">
        <v>432</v>
      </c>
      <c r="B33" s="5">
        <v>41639</v>
      </c>
      <c r="D33" s="3">
        <v>2.3508333333333331</v>
      </c>
      <c r="E33" s="3">
        <v>3.9258333333333337</v>
      </c>
      <c r="F33" s="3">
        <v>3.1083333333333329</v>
      </c>
      <c r="G33" s="3">
        <v>3.3699999999999997</v>
      </c>
      <c r="H33" s="3">
        <v>3.5516666666666672</v>
      </c>
      <c r="I33" s="3">
        <v>4.3983333333333334</v>
      </c>
      <c r="J33" s="3">
        <v>1642.5116666666665</v>
      </c>
      <c r="K33" s="6">
        <v>232.96175000000002</v>
      </c>
      <c r="L33">
        <f t="shared" si="0"/>
        <v>19.060330116733848</v>
      </c>
      <c r="M33" s="3">
        <f t="shared" si="1"/>
        <v>0.88665650406501761</v>
      </c>
      <c r="N33">
        <f t="shared" si="2"/>
        <v>1.4641768292683155</v>
      </c>
      <c r="O33" s="7">
        <v>497191</v>
      </c>
      <c r="P33">
        <f t="shared" si="3"/>
        <v>-2.1637704230922816</v>
      </c>
      <c r="Q33" s="3">
        <f t="shared" si="4"/>
        <v>0.54833333333333312</v>
      </c>
    </row>
    <row r="34" spans="1:17">
      <c r="A34" t="s">
        <v>433</v>
      </c>
      <c r="B34" s="5">
        <v>42004</v>
      </c>
      <c r="D34" s="3">
        <v>2.5408333333333335</v>
      </c>
      <c r="E34" s="3">
        <v>3.8008333333333337</v>
      </c>
      <c r="F34" s="3">
        <v>3.1991666666666667</v>
      </c>
      <c r="G34" s="3">
        <v>3.4474999999999998</v>
      </c>
      <c r="H34" s="3">
        <v>3.5891666666666668</v>
      </c>
      <c r="I34" s="3">
        <v>4.29</v>
      </c>
      <c r="J34" s="3">
        <v>1930.666666666667</v>
      </c>
      <c r="K34" s="6">
        <v>236.71225000000004</v>
      </c>
      <c r="L34">
        <f>(J34/J33-1)*100</f>
        <v>17.543558797654434</v>
      </c>
      <c r="M34" s="3">
        <f t="shared" si="1"/>
        <v>0.93091239137611215</v>
      </c>
      <c r="N34">
        <f>(K34/K33-1)*100</f>
        <v>1.6099209419572214</v>
      </c>
      <c r="O34" s="7">
        <v>540414</v>
      </c>
      <c r="P34">
        <f t="shared" si="3"/>
        <v>8.6934397444845111</v>
      </c>
      <c r="Q34" s="3">
        <f t="shared" si="4"/>
        <v>0.19000000000000039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8"/>
  <sheetViews>
    <sheetView topLeftCell="A98" workbookViewId="0">
      <selection activeCell="C114" sqref="C114"/>
    </sheetView>
  </sheetViews>
  <sheetFormatPr defaultRowHeight="15"/>
  <sheetData>
    <row r="1" spans="1:11">
      <c r="A1" s="1" t="s">
        <v>439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396</v>
      </c>
      <c r="J1" t="s">
        <v>434</v>
      </c>
      <c r="K1" t="s">
        <v>565</v>
      </c>
    </row>
    <row r="2" spans="1:11">
      <c r="A2" t="s">
        <v>386</v>
      </c>
      <c r="C2" t="s">
        <v>388</v>
      </c>
      <c r="D2" t="s">
        <v>390</v>
      </c>
      <c r="E2" t="s">
        <v>392</v>
      </c>
      <c r="F2" t="s">
        <v>393</v>
      </c>
      <c r="G2" t="s">
        <v>394</v>
      </c>
      <c r="H2" t="s">
        <v>395</v>
      </c>
      <c r="I2" t="s">
        <v>398</v>
      </c>
      <c r="J2" t="s">
        <v>435</v>
      </c>
      <c r="K2" t="s">
        <v>566</v>
      </c>
    </row>
    <row r="3" spans="1:11">
      <c r="A3" t="s">
        <v>385</v>
      </c>
      <c r="C3" t="s">
        <v>387</v>
      </c>
      <c r="D3" t="s">
        <v>389</v>
      </c>
      <c r="E3" t="s">
        <v>391</v>
      </c>
      <c r="F3" t="s">
        <v>391</v>
      </c>
      <c r="G3" t="s">
        <v>391</v>
      </c>
      <c r="H3" t="s">
        <v>391</v>
      </c>
      <c r="I3" t="s">
        <v>397</v>
      </c>
      <c r="J3" t="s">
        <v>400</v>
      </c>
      <c r="K3" t="s">
        <v>437</v>
      </c>
    </row>
    <row r="4" spans="1:11">
      <c r="A4" t="s">
        <v>440</v>
      </c>
      <c r="B4" s="2">
        <v>30772</v>
      </c>
      <c r="C4" s="3">
        <v>11.943333333333333</v>
      </c>
      <c r="D4" s="3">
        <v>12.913333333333334</v>
      </c>
      <c r="E4" s="3" t="e">
        <v>#N/A</v>
      </c>
      <c r="F4" s="3" t="e">
        <v>#N/A</v>
      </c>
      <c r="G4" s="3" t="e">
        <v>#N/A</v>
      </c>
      <c r="H4" s="3" t="e">
        <v>#N/A</v>
      </c>
      <c r="I4" s="3">
        <v>160.35999999999999</v>
      </c>
      <c r="J4" s="6">
        <v>102.53333333333335</v>
      </c>
      <c r="K4" s="4" t="e">
        <v>#N/A</v>
      </c>
    </row>
    <row r="5" spans="1:11">
      <c r="A5" t="s">
        <v>441</v>
      </c>
      <c r="B5" s="2">
        <v>30863</v>
      </c>
      <c r="C5" s="3">
        <v>13.200000000000001</v>
      </c>
      <c r="D5" s="3">
        <v>13.483333333333334</v>
      </c>
      <c r="E5" s="3" t="e">
        <v>#N/A</v>
      </c>
      <c r="F5" s="3" t="e">
        <v>#N/A</v>
      </c>
      <c r="G5" s="3" t="e">
        <v>#N/A</v>
      </c>
      <c r="H5" s="3" t="e">
        <v>#N/A</v>
      </c>
      <c r="I5" s="3">
        <v>155.75666666666666</v>
      </c>
      <c r="J5" s="6">
        <v>103.5</v>
      </c>
      <c r="K5" s="4" t="e">
        <v>#N/A</v>
      </c>
    </row>
    <row r="6" spans="1:11">
      <c r="A6" t="s">
        <v>442</v>
      </c>
      <c r="B6" s="2">
        <v>30955</v>
      </c>
      <c r="C6" s="3">
        <v>12.866666666666665</v>
      </c>
      <c r="D6" s="3">
        <v>13.270000000000001</v>
      </c>
      <c r="E6" s="3" t="e">
        <v>#N/A</v>
      </c>
      <c r="F6" s="3" t="e">
        <v>#N/A</v>
      </c>
      <c r="G6" s="3" t="e">
        <v>#N/A</v>
      </c>
      <c r="H6" s="3" t="e">
        <v>#N/A</v>
      </c>
      <c r="I6" s="3">
        <v>160.53666666666666</v>
      </c>
      <c r="J6" s="6">
        <v>104.39999999999999</v>
      </c>
      <c r="K6" s="4" t="e">
        <v>#N/A</v>
      </c>
    </row>
    <row r="7" spans="1:11">
      <c r="A7" t="s">
        <v>443</v>
      </c>
      <c r="B7" s="2">
        <v>31047</v>
      </c>
      <c r="C7" s="3">
        <v>11.743333333333334</v>
      </c>
      <c r="D7" s="3">
        <v>12.81</v>
      </c>
      <c r="E7" s="3" t="e">
        <v>#N/A</v>
      </c>
      <c r="F7" s="3" t="e">
        <v>#N/A</v>
      </c>
      <c r="G7" s="3" t="e">
        <v>#N/A</v>
      </c>
      <c r="H7" s="3" t="e">
        <v>#N/A</v>
      </c>
      <c r="I7" s="3">
        <v>165.19000000000003</v>
      </c>
      <c r="J7" s="6">
        <v>105.3</v>
      </c>
      <c r="K7" s="4" t="e">
        <v>#N/A</v>
      </c>
    </row>
    <row r="8" spans="1:11">
      <c r="A8" t="s">
        <v>444</v>
      </c>
      <c r="B8" s="2">
        <v>31137</v>
      </c>
      <c r="C8" s="3">
        <v>11.583333333333334</v>
      </c>
      <c r="D8" s="3">
        <v>12.536666666666667</v>
      </c>
      <c r="E8" s="3" t="e">
        <v>#N/A</v>
      </c>
      <c r="F8" s="3" t="e">
        <v>#N/A</v>
      </c>
      <c r="G8" s="3" t="e">
        <v>#N/A</v>
      </c>
      <c r="H8" s="3" t="e">
        <v>#N/A</v>
      </c>
      <c r="I8" s="3">
        <v>177.30333333333331</v>
      </c>
      <c r="J8" s="6">
        <v>106.26666666666667</v>
      </c>
      <c r="K8" s="4" t="e">
        <v>#N/A</v>
      </c>
    </row>
    <row r="9" spans="1:11">
      <c r="A9" t="s">
        <v>445</v>
      </c>
      <c r="B9" s="2">
        <v>31228</v>
      </c>
      <c r="C9" s="3">
        <v>10.813333333333333</v>
      </c>
      <c r="D9" s="3">
        <v>12.11</v>
      </c>
      <c r="E9" s="3" t="e">
        <v>#N/A</v>
      </c>
      <c r="F9" s="3" t="e">
        <v>#N/A</v>
      </c>
      <c r="G9" s="3" t="e">
        <v>#N/A</v>
      </c>
      <c r="H9" s="3" t="e">
        <v>#N/A</v>
      </c>
      <c r="I9" s="3">
        <v>184.80333333333331</v>
      </c>
      <c r="J9" s="6">
        <v>107.23333333333333</v>
      </c>
      <c r="K9" s="4" t="e">
        <v>#N/A</v>
      </c>
    </row>
    <row r="10" spans="1:11">
      <c r="A10" t="s">
        <v>446</v>
      </c>
      <c r="B10" s="2">
        <v>31320</v>
      </c>
      <c r="C10" s="3">
        <v>10.336666666666666</v>
      </c>
      <c r="D10" s="3">
        <v>11.526666666666666</v>
      </c>
      <c r="E10" s="3" t="e">
        <v>#N/A</v>
      </c>
      <c r="F10" s="3" t="e">
        <v>#N/A</v>
      </c>
      <c r="G10" s="3" t="e">
        <v>#N/A</v>
      </c>
      <c r="H10" s="3" t="e">
        <v>#N/A</v>
      </c>
      <c r="I10" s="3">
        <v>188.30333333333337</v>
      </c>
      <c r="J10" s="6">
        <v>107.90000000000002</v>
      </c>
      <c r="K10" s="4" t="e">
        <v>#N/A</v>
      </c>
    </row>
    <row r="11" spans="1:11">
      <c r="A11" t="s">
        <v>447</v>
      </c>
      <c r="B11" s="2">
        <v>31412</v>
      </c>
      <c r="C11" s="3">
        <v>9.76</v>
      </c>
      <c r="D11" s="3">
        <v>10.943333333333333</v>
      </c>
      <c r="E11" s="3" t="e">
        <v>#N/A</v>
      </c>
      <c r="F11" s="3" t="e">
        <v>#N/A</v>
      </c>
      <c r="G11" s="3" t="e">
        <v>#N/A</v>
      </c>
      <c r="H11" s="3" t="e">
        <v>#N/A</v>
      </c>
      <c r="I11" s="3">
        <v>196.96333333333334</v>
      </c>
      <c r="J11" s="6">
        <v>109</v>
      </c>
      <c r="K11" s="4" t="e">
        <v>#N/A</v>
      </c>
    </row>
    <row r="12" spans="1:11">
      <c r="A12" t="s">
        <v>448</v>
      </c>
      <c r="B12" s="2">
        <v>31502</v>
      </c>
      <c r="C12" s="3">
        <v>8.5566666666666666</v>
      </c>
      <c r="D12" s="3">
        <v>10.023333333333333</v>
      </c>
      <c r="E12" s="3" t="e">
        <v>#N/A</v>
      </c>
      <c r="F12" s="3" t="e">
        <v>#N/A</v>
      </c>
      <c r="G12" s="3" t="e">
        <v>#N/A</v>
      </c>
      <c r="H12" s="3" t="e">
        <v>#N/A</v>
      </c>
      <c r="I12" s="3">
        <v>219.9266666666667</v>
      </c>
      <c r="J12" s="6">
        <v>109.56666666666668</v>
      </c>
      <c r="K12" s="4" t="e">
        <v>#N/A</v>
      </c>
    </row>
    <row r="13" spans="1:11">
      <c r="A13" t="s">
        <v>449</v>
      </c>
      <c r="B13" s="2">
        <v>31593</v>
      </c>
      <c r="C13" s="3">
        <v>7.6033333333333326</v>
      </c>
      <c r="D13" s="3">
        <v>9.2966666666666669</v>
      </c>
      <c r="E13" s="3" t="e">
        <v>#N/A</v>
      </c>
      <c r="F13" s="3" t="e">
        <v>#N/A</v>
      </c>
      <c r="G13" s="3" t="e">
        <v>#N/A</v>
      </c>
      <c r="H13" s="3" t="e">
        <v>#N/A</v>
      </c>
      <c r="I13" s="3">
        <v>240.58</v>
      </c>
      <c r="J13" s="6">
        <v>109.03333333333335</v>
      </c>
      <c r="K13" s="4" t="e">
        <v>#N/A</v>
      </c>
    </row>
    <row r="14" spans="1:11">
      <c r="A14" t="s">
        <v>450</v>
      </c>
      <c r="B14" s="2">
        <v>31685</v>
      </c>
      <c r="C14" s="3">
        <v>7.3066666666666658</v>
      </c>
      <c r="D14" s="3">
        <v>9.1300000000000008</v>
      </c>
      <c r="E14" s="3" t="e">
        <v>#N/A</v>
      </c>
      <c r="F14" s="3" t="e">
        <v>#N/A</v>
      </c>
      <c r="G14" s="3" t="e">
        <v>#N/A</v>
      </c>
      <c r="H14" s="3" t="e">
        <v>#N/A</v>
      </c>
      <c r="I14" s="3">
        <v>241.15</v>
      </c>
      <c r="J14" s="6">
        <v>109.7</v>
      </c>
      <c r="K14" s="4" t="e">
        <v>#N/A</v>
      </c>
    </row>
    <row r="15" spans="1:11">
      <c r="A15" t="s">
        <v>451</v>
      </c>
      <c r="B15" s="2">
        <v>31777</v>
      </c>
      <c r="C15" s="3">
        <v>7.2633333333333328</v>
      </c>
      <c r="D15" s="3">
        <v>8.9599999999999991</v>
      </c>
      <c r="E15" s="3" t="e">
        <v>#N/A</v>
      </c>
      <c r="F15" s="3" t="e">
        <v>#N/A</v>
      </c>
      <c r="G15" s="3" t="e">
        <v>#N/A</v>
      </c>
      <c r="H15" s="3" t="e">
        <v>#N/A</v>
      </c>
      <c r="I15" s="3">
        <v>243.73000000000002</v>
      </c>
      <c r="J15" s="6">
        <v>110.46666666666668</v>
      </c>
      <c r="K15" s="4" t="e">
        <v>#N/A</v>
      </c>
    </row>
    <row r="16" spans="1:11">
      <c r="A16" t="s">
        <v>452</v>
      </c>
      <c r="B16" s="2">
        <v>31867</v>
      </c>
      <c r="C16" s="3">
        <v>7.1933333333333325</v>
      </c>
      <c r="D16" s="3">
        <v>8.4433333333333334</v>
      </c>
      <c r="E16" s="3" t="e">
        <v>#N/A</v>
      </c>
      <c r="F16" s="3" t="e">
        <v>#N/A</v>
      </c>
      <c r="G16" s="3" t="e">
        <v>#N/A</v>
      </c>
      <c r="H16" s="3" t="e">
        <v>#N/A</v>
      </c>
      <c r="I16" s="3">
        <v>279.30333333333334</v>
      </c>
      <c r="J16" s="6">
        <v>111.8</v>
      </c>
      <c r="K16" s="4" t="e">
        <v>#N/A</v>
      </c>
    </row>
    <row r="17" spans="1:11">
      <c r="A17" t="s">
        <v>453</v>
      </c>
      <c r="B17" s="2">
        <v>31958</v>
      </c>
      <c r="C17" s="3">
        <v>8.3433333333333337</v>
      </c>
      <c r="D17" s="3">
        <v>9.2766666666666673</v>
      </c>
      <c r="E17" s="3" t="e">
        <v>#N/A</v>
      </c>
      <c r="F17" s="3" t="e">
        <v>#N/A</v>
      </c>
      <c r="G17" s="3" t="e">
        <v>#N/A</v>
      </c>
      <c r="H17" s="3" t="e">
        <v>#N/A</v>
      </c>
      <c r="I17" s="3">
        <v>293.27333333333337</v>
      </c>
      <c r="J17" s="6">
        <v>113.06666666666666</v>
      </c>
      <c r="K17" s="4" t="e">
        <v>#N/A</v>
      </c>
    </row>
    <row r="18" spans="1:11">
      <c r="A18" t="s">
        <v>454</v>
      </c>
      <c r="B18" s="2">
        <v>32050</v>
      </c>
      <c r="C18" s="3">
        <v>8.8766666666666669</v>
      </c>
      <c r="D18" s="3">
        <v>9.9966666666666679</v>
      </c>
      <c r="E18" s="3" t="e">
        <v>#N/A</v>
      </c>
      <c r="F18" s="3" t="e">
        <v>#N/A</v>
      </c>
      <c r="G18" s="3" t="e">
        <v>#N/A</v>
      </c>
      <c r="H18" s="3" t="e">
        <v>#N/A</v>
      </c>
      <c r="I18" s="3">
        <v>319.37000000000006</v>
      </c>
      <c r="J18" s="6">
        <v>114.26666666666667</v>
      </c>
      <c r="K18" s="4" t="e">
        <v>#N/A</v>
      </c>
    </row>
    <row r="19" spans="1:11">
      <c r="A19" t="s">
        <v>455</v>
      </c>
      <c r="B19" s="2">
        <v>32142</v>
      </c>
      <c r="C19" s="3">
        <v>9.1233333333333331</v>
      </c>
      <c r="D19" s="3">
        <v>10.393333333333333</v>
      </c>
      <c r="E19" s="3" t="e">
        <v>#N/A</v>
      </c>
      <c r="F19" s="3" t="e">
        <v>#N/A</v>
      </c>
      <c r="G19" s="3" t="e">
        <v>#N/A</v>
      </c>
      <c r="H19" s="3" t="e">
        <v>#N/A</v>
      </c>
      <c r="I19" s="3">
        <v>255.37666666666669</v>
      </c>
      <c r="J19" s="6">
        <v>115.33333333333333</v>
      </c>
      <c r="K19" s="4" t="e">
        <v>#N/A</v>
      </c>
    </row>
    <row r="20" spans="1:11">
      <c r="A20" t="s">
        <v>456</v>
      </c>
      <c r="B20" s="2">
        <v>32233</v>
      </c>
      <c r="C20" s="3">
        <v>8.4166666666666661</v>
      </c>
      <c r="D20" s="3">
        <v>9.6966666666666672</v>
      </c>
      <c r="E20" s="3" t="e">
        <v>#N/A</v>
      </c>
      <c r="F20" s="3" t="e">
        <v>#N/A</v>
      </c>
      <c r="G20" s="3" t="e">
        <v>#N/A</v>
      </c>
      <c r="H20" s="3" t="e">
        <v>#N/A</v>
      </c>
      <c r="I20" s="3">
        <v>258.11666666666667</v>
      </c>
      <c r="J20" s="6">
        <v>116.23333333333333</v>
      </c>
      <c r="K20" s="4" t="e">
        <v>#N/A</v>
      </c>
    </row>
    <row r="21" spans="1:11">
      <c r="A21" t="s">
        <v>457</v>
      </c>
      <c r="B21" s="2">
        <v>32324</v>
      </c>
      <c r="C21" s="3">
        <v>8.9100000000000019</v>
      </c>
      <c r="D21" s="3">
        <v>9.9033333333333324</v>
      </c>
      <c r="E21" s="3" t="e">
        <v>#N/A</v>
      </c>
      <c r="F21" s="3" t="e">
        <v>#N/A</v>
      </c>
      <c r="G21" s="3" t="e">
        <v>#N/A</v>
      </c>
      <c r="H21" s="3" t="e">
        <v>#N/A</v>
      </c>
      <c r="I21" s="3">
        <v>263.13666666666671</v>
      </c>
      <c r="J21" s="6">
        <v>117.56666666666666</v>
      </c>
      <c r="K21" s="4" t="e">
        <v>#N/A</v>
      </c>
    </row>
    <row r="22" spans="1:11">
      <c r="A22" t="s">
        <v>458</v>
      </c>
      <c r="B22" s="2">
        <v>32416</v>
      </c>
      <c r="C22" s="3">
        <v>9.1</v>
      </c>
      <c r="D22" s="3">
        <v>10.01</v>
      </c>
      <c r="E22" s="3" t="e">
        <v>#N/A</v>
      </c>
      <c r="F22" s="3" t="e">
        <v>#N/A</v>
      </c>
      <c r="G22" s="3" t="e">
        <v>#N/A</v>
      </c>
      <c r="H22" s="3" t="e">
        <v>#N/A</v>
      </c>
      <c r="I22" s="3">
        <v>266.91666666666669</v>
      </c>
      <c r="J22" s="6">
        <v>119</v>
      </c>
      <c r="K22" s="4" t="e">
        <v>#N/A</v>
      </c>
    </row>
    <row r="23" spans="1:11">
      <c r="A23" t="s">
        <v>459</v>
      </c>
      <c r="B23" s="2">
        <v>32508</v>
      </c>
      <c r="C23" s="3">
        <v>8.956666666666667</v>
      </c>
      <c r="D23" s="3">
        <v>9.83</v>
      </c>
      <c r="E23" s="3" t="e">
        <v>#N/A</v>
      </c>
      <c r="F23" s="3" t="e">
        <v>#N/A</v>
      </c>
      <c r="G23" s="3" t="e">
        <v>#N/A</v>
      </c>
      <c r="H23" s="3" t="e">
        <v>#N/A</v>
      </c>
      <c r="I23" s="3">
        <v>274.97666666666663</v>
      </c>
      <c r="J23" s="6">
        <v>120.3</v>
      </c>
      <c r="K23" s="4" t="e">
        <v>#N/A</v>
      </c>
    </row>
    <row r="24" spans="1:11">
      <c r="A24" t="s">
        <v>460</v>
      </c>
      <c r="B24" s="2">
        <v>32598</v>
      </c>
      <c r="C24" s="3">
        <v>9.2099999999999991</v>
      </c>
      <c r="D24" s="3">
        <v>9.9500000000000011</v>
      </c>
      <c r="E24" s="3" t="e">
        <v>#N/A</v>
      </c>
      <c r="F24" s="3" t="e">
        <v>#N/A</v>
      </c>
      <c r="G24" s="3" t="e">
        <v>#N/A</v>
      </c>
      <c r="H24" s="3" t="e">
        <v>#N/A</v>
      </c>
      <c r="I24" s="3">
        <v>290.5</v>
      </c>
      <c r="J24" s="6">
        <v>121.66666666666667</v>
      </c>
      <c r="K24" s="4" t="e">
        <v>#N/A</v>
      </c>
    </row>
    <row r="25" spans="1:11">
      <c r="A25" t="s">
        <v>461</v>
      </c>
      <c r="B25" s="2">
        <v>32689</v>
      </c>
      <c r="C25" s="3">
        <v>8.7733333333333334</v>
      </c>
      <c r="D25" s="3">
        <v>9.6533333333333342</v>
      </c>
      <c r="E25" s="3" t="e">
        <v>#N/A</v>
      </c>
      <c r="F25" s="3" t="e">
        <v>#N/A</v>
      </c>
      <c r="G25" s="3" t="e">
        <v>#N/A</v>
      </c>
      <c r="H25" s="3" t="e">
        <v>#N/A</v>
      </c>
      <c r="I25" s="3">
        <v>313.41333333333336</v>
      </c>
      <c r="J25" s="6">
        <v>123.63333333333333</v>
      </c>
      <c r="K25" s="4" t="e">
        <v>#N/A</v>
      </c>
    </row>
    <row r="26" spans="1:11">
      <c r="A26" t="s">
        <v>462</v>
      </c>
      <c r="B26" s="2">
        <v>32781</v>
      </c>
      <c r="C26" s="3">
        <v>8.1066666666666674</v>
      </c>
      <c r="D26" s="3">
        <v>9.0033333333333321</v>
      </c>
      <c r="E26" s="3" t="e">
        <v>#N/A</v>
      </c>
      <c r="F26" s="3" t="e">
        <v>#N/A</v>
      </c>
      <c r="G26" s="3" t="e">
        <v>#N/A</v>
      </c>
      <c r="H26" s="3" t="e">
        <v>#N/A</v>
      </c>
      <c r="I26" s="3">
        <v>342.01</v>
      </c>
      <c r="J26" s="6">
        <v>124.60000000000001</v>
      </c>
      <c r="K26" s="4" t="e">
        <v>#N/A</v>
      </c>
    </row>
    <row r="27" spans="1:11">
      <c r="A27" t="s">
        <v>463</v>
      </c>
      <c r="B27" s="2">
        <v>32873</v>
      </c>
      <c r="C27" s="3">
        <v>7.9066666666666663</v>
      </c>
      <c r="D27" s="3">
        <v>8.9233333333333338</v>
      </c>
      <c r="E27" s="3" t="e">
        <v>#N/A</v>
      </c>
      <c r="F27" s="3" t="e">
        <v>#N/A</v>
      </c>
      <c r="G27" s="3" t="e">
        <v>#N/A</v>
      </c>
      <c r="H27" s="3" t="e">
        <v>#N/A</v>
      </c>
      <c r="I27" s="3">
        <v>345.3966666666667</v>
      </c>
      <c r="J27" s="6">
        <v>125.86666666666667</v>
      </c>
      <c r="K27" s="4" t="e">
        <v>#N/A</v>
      </c>
    </row>
    <row r="28" spans="1:11">
      <c r="A28" t="s">
        <v>464</v>
      </c>
      <c r="B28" s="2">
        <v>32963</v>
      </c>
      <c r="C28" s="3">
        <v>8.4233333333333338</v>
      </c>
      <c r="D28" s="3">
        <v>9.39</v>
      </c>
      <c r="E28" s="3" t="e">
        <v>#N/A</v>
      </c>
      <c r="F28" s="3" t="e">
        <v>#N/A</v>
      </c>
      <c r="G28" s="3" t="e">
        <v>#N/A</v>
      </c>
      <c r="H28" s="3" t="e">
        <v>#N/A</v>
      </c>
      <c r="I28" s="3">
        <v>336.29666666666668</v>
      </c>
      <c r="J28" s="6">
        <v>128.03333333333333</v>
      </c>
      <c r="K28" s="4" t="e">
        <v>#N/A</v>
      </c>
    </row>
    <row r="29" spans="1:11">
      <c r="A29" t="s">
        <v>465</v>
      </c>
      <c r="B29" s="2">
        <v>33054</v>
      </c>
      <c r="C29" s="3">
        <v>8.6766666666666659</v>
      </c>
      <c r="D29" s="3">
        <v>9.5533333333333328</v>
      </c>
      <c r="E29" s="3" t="e">
        <v>#N/A</v>
      </c>
      <c r="F29" s="3" t="e">
        <v>#N/A</v>
      </c>
      <c r="G29" s="3" t="e">
        <v>#N/A</v>
      </c>
      <c r="H29" s="3" t="e">
        <v>#N/A</v>
      </c>
      <c r="I29" s="3">
        <v>349.60666666666674</v>
      </c>
      <c r="J29" s="6">
        <v>129.29999999999998</v>
      </c>
      <c r="K29" s="4" t="e">
        <v>#N/A</v>
      </c>
    </row>
    <row r="30" spans="1:11">
      <c r="A30" t="s">
        <v>466</v>
      </c>
      <c r="B30" s="2">
        <v>33146</v>
      </c>
      <c r="C30" s="3">
        <v>8.7033333333333331</v>
      </c>
      <c r="D30" s="3">
        <v>9.6</v>
      </c>
      <c r="E30" s="3" t="e">
        <v>#N/A</v>
      </c>
      <c r="F30" s="3" t="e">
        <v>#N/A</v>
      </c>
      <c r="G30" s="3" t="e">
        <v>#N/A</v>
      </c>
      <c r="H30" s="3" t="e">
        <v>#N/A</v>
      </c>
      <c r="I30" s="3">
        <v>335.3966666666667</v>
      </c>
      <c r="J30" s="6">
        <v>131.53333333333333</v>
      </c>
      <c r="K30" s="4" t="e">
        <v>#N/A</v>
      </c>
    </row>
    <row r="31" spans="1:11">
      <c r="A31" t="s">
        <v>467</v>
      </c>
      <c r="B31" s="2">
        <v>33238</v>
      </c>
      <c r="C31" s="3">
        <v>8.3966666666666665</v>
      </c>
      <c r="D31" s="3">
        <v>9.6999999999999993</v>
      </c>
      <c r="E31" s="3" t="e">
        <v>#N/A</v>
      </c>
      <c r="F31" s="3" t="e">
        <v>#N/A</v>
      </c>
      <c r="G31" s="3" t="e">
        <v>#N/A</v>
      </c>
      <c r="H31" s="3" t="e">
        <v>#N/A</v>
      </c>
      <c r="I31" s="3">
        <v>317.05333333333334</v>
      </c>
      <c r="J31" s="6">
        <v>133.76666666666668</v>
      </c>
      <c r="K31" s="4" t="e">
        <v>#N/A</v>
      </c>
    </row>
    <row r="32" spans="1:11">
      <c r="A32" t="s">
        <v>468</v>
      </c>
      <c r="B32" s="2">
        <v>33328</v>
      </c>
      <c r="C32" s="3">
        <v>8.0166666666666657</v>
      </c>
      <c r="D32" s="3">
        <v>9.336666666666666</v>
      </c>
      <c r="E32" s="3" t="e">
        <v>#N/A</v>
      </c>
      <c r="F32" s="3" t="e">
        <v>#N/A</v>
      </c>
      <c r="G32" s="3" t="e">
        <v>#N/A</v>
      </c>
      <c r="H32" s="3" t="e">
        <v>#N/A</v>
      </c>
      <c r="I32" s="3">
        <v>353.34333333333331</v>
      </c>
      <c r="J32" s="6">
        <v>134.76666666666668</v>
      </c>
      <c r="K32" s="4" t="e">
        <v>#N/A</v>
      </c>
    </row>
    <row r="33" spans="1:11">
      <c r="A33" t="s">
        <v>469</v>
      </c>
      <c r="B33" s="2">
        <v>33419</v>
      </c>
      <c r="C33" s="3">
        <v>8.1300000000000008</v>
      </c>
      <c r="D33" s="3">
        <v>9.1833333333333336</v>
      </c>
      <c r="E33" s="3" t="e">
        <v>#N/A</v>
      </c>
      <c r="F33" s="3" t="e">
        <v>#N/A</v>
      </c>
      <c r="G33" s="3" t="e">
        <v>#N/A</v>
      </c>
      <c r="H33" s="3" t="e">
        <v>#N/A</v>
      </c>
      <c r="I33" s="3">
        <v>378.65333333333336</v>
      </c>
      <c r="J33" s="6">
        <v>135.56666666666666</v>
      </c>
      <c r="K33" s="4" t="e">
        <v>#N/A</v>
      </c>
    </row>
    <row r="34" spans="1:11">
      <c r="A34" t="s">
        <v>470</v>
      </c>
      <c r="B34" s="2">
        <v>33511</v>
      </c>
      <c r="C34" s="3">
        <v>7.94</v>
      </c>
      <c r="D34" s="3">
        <v>9.01</v>
      </c>
      <c r="E34" s="3" t="e">
        <v>#N/A</v>
      </c>
      <c r="F34" s="3" t="e">
        <v>#N/A</v>
      </c>
      <c r="G34" s="3" t="e">
        <v>#N/A</v>
      </c>
      <c r="H34" s="3" t="e">
        <v>#N/A</v>
      </c>
      <c r="I34" s="3">
        <v>385.60999999999996</v>
      </c>
      <c r="J34" s="6">
        <v>136.6</v>
      </c>
      <c r="K34" s="4" t="e">
        <v>#N/A</v>
      </c>
    </row>
    <row r="35" spans="1:11">
      <c r="A35" t="s">
        <v>471</v>
      </c>
      <c r="B35" s="2">
        <v>33603</v>
      </c>
      <c r="C35" s="3">
        <v>7.3466666666666667</v>
      </c>
      <c r="D35" s="3">
        <v>8.4799999999999986</v>
      </c>
      <c r="E35" s="3" t="e">
        <v>#N/A</v>
      </c>
      <c r="F35" s="3" t="e">
        <v>#N/A</v>
      </c>
      <c r="G35" s="3" t="e">
        <v>#N/A</v>
      </c>
      <c r="H35" s="3" t="e">
        <v>#N/A</v>
      </c>
      <c r="I35" s="3">
        <v>387.1033333333333</v>
      </c>
      <c r="J35" s="6">
        <v>137.73333333333332</v>
      </c>
      <c r="K35" s="4" t="e">
        <v>#N/A</v>
      </c>
    </row>
    <row r="36" spans="1:11">
      <c r="A36" t="s">
        <v>472</v>
      </c>
      <c r="B36" s="2">
        <v>33694</v>
      </c>
      <c r="C36" s="3">
        <v>7.3033333333333337</v>
      </c>
      <c r="D36" s="3">
        <v>8.3333333333333339</v>
      </c>
      <c r="E36" s="3" t="e">
        <v>#N/A</v>
      </c>
      <c r="F36" s="3" t="e">
        <v>#N/A</v>
      </c>
      <c r="G36" s="3" t="e">
        <v>#N/A</v>
      </c>
      <c r="H36" s="3" t="e">
        <v>#N/A</v>
      </c>
      <c r="I36" s="3">
        <v>412</v>
      </c>
      <c r="J36" s="6">
        <v>138.66666666666666</v>
      </c>
      <c r="K36" s="4" t="e">
        <v>#N/A</v>
      </c>
    </row>
    <row r="37" spans="1:11">
      <c r="A37" t="s">
        <v>473</v>
      </c>
      <c r="B37" s="2">
        <v>33785</v>
      </c>
      <c r="C37" s="3">
        <v>7.3766666666666678</v>
      </c>
      <c r="D37" s="3">
        <v>8.3666666666666671</v>
      </c>
      <c r="E37" s="3" t="e">
        <v>#N/A</v>
      </c>
      <c r="F37" s="3" t="e">
        <v>#N/A</v>
      </c>
      <c r="G37" s="3" t="e">
        <v>#N/A</v>
      </c>
      <c r="H37" s="3" t="e">
        <v>#N/A</v>
      </c>
      <c r="I37" s="3">
        <v>410.16333333333336</v>
      </c>
      <c r="J37" s="6">
        <v>139.73333333333335</v>
      </c>
      <c r="K37" s="4" t="e">
        <v>#N/A</v>
      </c>
    </row>
    <row r="38" spans="1:11">
      <c r="A38" t="s">
        <v>474</v>
      </c>
      <c r="B38" s="2">
        <v>33877</v>
      </c>
      <c r="C38" s="3">
        <v>6.6166666666666671</v>
      </c>
      <c r="D38" s="3">
        <v>7.6533333333333333</v>
      </c>
      <c r="E38" s="3" t="e">
        <v>#N/A</v>
      </c>
      <c r="F38" s="3" t="e">
        <v>#N/A</v>
      </c>
      <c r="G38" s="3" t="e">
        <v>#N/A</v>
      </c>
      <c r="H38" s="3" t="e">
        <v>#N/A</v>
      </c>
      <c r="I38" s="3">
        <v>417.15333333333336</v>
      </c>
      <c r="J38" s="6">
        <v>140.79999999999998</v>
      </c>
      <c r="K38" s="4" t="e">
        <v>#N/A</v>
      </c>
    </row>
    <row r="39" spans="1:11">
      <c r="A39" t="s">
        <v>475</v>
      </c>
      <c r="B39" s="2">
        <v>33969</v>
      </c>
      <c r="C39" s="3">
        <v>6.7433333333333332</v>
      </c>
      <c r="D39" s="3">
        <v>7.7866666666666662</v>
      </c>
      <c r="E39" s="3" t="e">
        <v>#N/A</v>
      </c>
      <c r="F39" s="3" t="e">
        <v>#N/A</v>
      </c>
      <c r="G39" s="3" t="e">
        <v>#N/A</v>
      </c>
      <c r="H39" s="3" t="e">
        <v>#N/A</v>
      </c>
      <c r="I39" s="3">
        <v>423.66</v>
      </c>
      <c r="J39" s="6">
        <v>142.03333333333333</v>
      </c>
      <c r="K39" s="4" t="e">
        <v>#N/A</v>
      </c>
    </row>
    <row r="40" spans="1:11">
      <c r="A40" t="s">
        <v>476</v>
      </c>
      <c r="B40" s="2">
        <v>34059</v>
      </c>
      <c r="C40" s="3">
        <v>6.28</v>
      </c>
      <c r="D40" s="3">
        <v>7.333333333333333</v>
      </c>
      <c r="E40" s="3" t="e">
        <v>#N/A</v>
      </c>
      <c r="F40" s="3" t="e">
        <v>#N/A</v>
      </c>
      <c r="G40" s="3" t="e">
        <v>#N/A</v>
      </c>
      <c r="H40" s="3" t="e">
        <v>#N/A</v>
      </c>
      <c r="I40" s="3">
        <v>442.3633333333334</v>
      </c>
      <c r="J40" s="6">
        <v>143.06666666666666</v>
      </c>
      <c r="K40" s="4" t="e">
        <v>#N/A</v>
      </c>
    </row>
    <row r="41" spans="1:11">
      <c r="A41" t="s">
        <v>477</v>
      </c>
      <c r="B41" s="2">
        <v>34150</v>
      </c>
      <c r="C41" s="3">
        <v>5.9899999999999993</v>
      </c>
      <c r="D41" s="3">
        <v>6.956666666666667</v>
      </c>
      <c r="E41" s="3" t="e">
        <v>#N/A</v>
      </c>
      <c r="F41" s="3" t="e">
        <v>#N/A</v>
      </c>
      <c r="G41" s="3" t="e">
        <v>#N/A</v>
      </c>
      <c r="H41" s="3" t="e">
        <v>#N/A</v>
      </c>
      <c r="I41" s="3">
        <v>445.46333333333331</v>
      </c>
      <c r="J41" s="6">
        <v>144.1</v>
      </c>
      <c r="K41" s="4" t="e">
        <v>#N/A</v>
      </c>
    </row>
    <row r="42" spans="1:11">
      <c r="A42" t="s">
        <v>478</v>
      </c>
      <c r="B42" s="2">
        <v>34242</v>
      </c>
      <c r="C42" s="3">
        <v>5.6166666666666663</v>
      </c>
      <c r="D42" s="3">
        <v>6.5233333333333334</v>
      </c>
      <c r="E42" s="3" t="e">
        <v>#N/A</v>
      </c>
      <c r="F42" s="3" t="e">
        <v>#N/A</v>
      </c>
      <c r="G42" s="3" t="e">
        <v>#N/A</v>
      </c>
      <c r="H42" s="3" t="e">
        <v>#N/A</v>
      </c>
      <c r="I42" s="3">
        <v>453.55333333333334</v>
      </c>
      <c r="J42" s="6">
        <v>144.76666666666668</v>
      </c>
      <c r="K42" s="4" t="e">
        <v>#N/A</v>
      </c>
    </row>
    <row r="43" spans="1:11">
      <c r="A43" t="s">
        <v>479</v>
      </c>
      <c r="B43" s="2">
        <v>34334</v>
      </c>
      <c r="C43" s="3">
        <v>5.6066666666666665</v>
      </c>
      <c r="D43" s="3">
        <v>6.4466666666666663</v>
      </c>
      <c r="E43" s="3" t="e">
        <v>#N/A</v>
      </c>
      <c r="F43" s="3" t="e">
        <v>#N/A</v>
      </c>
      <c r="G43" s="3" t="e">
        <v>#N/A</v>
      </c>
      <c r="H43" s="3" t="e">
        <v>#N/A</v>
      </c>
      <c r="I43" s="3">
        <v>464.24666666666667</v>
      </c>
      <c r="J43" s="6">
        <v>145.96666666666667</v>
      </c>
      <c r="K43" s="4" t="e">
        <v>#N/A</v>
      </c>
    </row>
    <row r="44" spans="1:11">
      <c r="A44" t="s">
        <v>480</v>
      </c>
      <c r="B44" s="2">
        <v>34424</v>
      </c>
      <c r="C44" s="3">
        <v>6.0666666666666664</v>
      </c>
      <c r="D44" s="3">
        <v>6.8633333333333333</v>
      </c>
      <c r="E44" s="3" t="e">
        <v>#N/A</v>
      </c>
      <c r="F44" s="3" t="e">
        <v>#N/A</v>
      </c>
      <c r="G44" s="3" t="e">
        <v>#N/A</v>
      </c>
      <c r="H44" s="3" t="e">
        <v>#N/A</v>
      </c>
      <c r="I44" s="3">
        <v>469.46</v>
      </c>
      <c r="J44" s="6">
        <v>146.70000000000002</v>
      </c>
      <c r="K44" s="4">
        <v>4.5999999999999996</v>
      </c>
    </row>
    <row r="45" spans="1:11">
      <c r="A45" t="s">
        <v>481</v>
      </c>
      <c r="B45" s="2">
        <v>34515</v>
      </c>
      <c r="C45" s="3">
        <v>7.083333333333333</v>
      </c>
      <c r="D45" s="3">
        <v>7.96</v>
      </c>
      <c r="E45" s="3" t="e">
        <v>#N/A</v>
      </c>
      <c r="F45" s="3" t="e">
        <v>#N/A</v>
      </c>
      <c r="G45" s="3" t="e">
        <v>#N/A</v>
      </c>
      <c r="H45" s="3" t="e">
        <v>#N/A</v>
      </c>
      <c r="I45" s="3">
        <v>450.98666666666668</v>
      </c>
      <c r="J45" s="6">
        <v>147.53333333333333</v>
      </c>
      <c r="K45" s="4">
        <v>5.0999999999999996</v>
      </c>
    </row>
    <row r="46" spans="1:11">
      <c r="A46" t="s">
        <v>482</v>
      </c>
      <c r="B46" s="2">
        <v>34607</v>
      </c>
      <c r="C46" s="3">
        <v>7.333333333333333</v>
      </c>
      <c r="D46" s="3">
        <v>8.15</v>
      </c>
      <c r="E46" s="3" t="e">
        <v>#N/A</v>
      </c>
      <c r="F46" s="3" t="e">
        <v>#N/A</v>
      </c>
      <c r="G46" s="3" t="e">
        <v>#N/A</v>
      </c>
      <c r="H46" s="3" t="e">
        <v>#N/A</v>
      </c>
      <c r="I46" s="3">
        <v>460.86666666666662</v>
      </c>
      <c r="J46" s="6">
        <v>148.9</v>
      </c>
      <c r="K46" s="4">
        <v>5.5</v>
      </c>
    </row>
    <row r="47" spans="1:11">
      <c r="A47" t="s">
        <v>483</v>
      </c>
      <c r="B47" s="2">
        <v>34699</v>
      </c>
      <c r="C47" s="3">
        <v>7.836666666666666</v>
      </c>
      <c r="D47" s="3">
        <v>8.6133333333333351</v>
      </c>
      <c r="E47" s="3" t="e">
        <v>#N/A</v>
      </c>
      <c r="F47" s="3" t="e">
        <v>#N/A</v>
      </c>
      <c r="G47" s="3" t="e">
        <v>#N/A</v>
      </c>
      <c r="H47" s="3" t="e">
        <v>#N/A</v>
      </c>
      <c r="I47" s="3">
        <v>460.00333333333333</v>
      </c>
      <c r="J47" s="6">
        <v>149.76666666666668</v>
      </c>
      <c r="K47" s="4">
        <v>6.2</v>
      </c>
    </row>
    <row r="48" spans="1:11">
      <c r="A48" t="s">
        <v>484</v>
      </c>
      <c r="B48" s="2">
        <v>34789</v>
      </c>
      <c r="C48" s="3">
        <v>7.4833333333333334</v>
      </c>
      <c r="D48" s="3">
        <v>8.2466666666666661</v>
      </c>
      <c r="E48" s="3" t="e">
        <v>#N/A</v>
      </c>
      <c r="F48" s="3" t="e">
        <v>#N/A</v>
      </c>
      <c r="G48" s="3" t="e">
        <v>#N/A</v>
      </c>
      <c r="H48" s="3" t="e">
        <v>#N/A</v>
      </c>
      <c r="I48" s="3">
        <v>480.10666666666674</v>
      </c>
      <c r="J48" s="6">
        <v>150.86666666666665</v>
      </c>
      <c r="K48" s="4">
        <v>6.1</v>
      </c>
    </row>
    <row r="49" spans="1:11">
      <c r="A49" t="s">
        <v>485</v>
      </c>
      <c r="B49" s="2">
        <v>34880</v>
      </c>
      <c r="C49" s="3">
        <v>6.62</v>
      </c>
      <c r="D49" s="3">
        <v>7.3866666666666667</v>
      </c>
      <c r="E49" s="3" t="e">
        <v>#N/A</v>
      </c>
      <c r="F49" s="3" t="e">
        <v>#N/A</v>
      </c>
      <c r="G49" s="3" t="e">
        <v>#N/A</v>
      </c>
      <c r="H49" s="3" t="e">
        <v>#N/A</v>
      </c>
      <c r="I49" s="3">
        <v>523.69000000000005</v>
      </c>
      <c r="J49" s="6">
        <v>152.1</v>
      </c>
      <c r="K49" s="4">
        <v>6</v>
      </c>
    </row>
    <row r="50" spans="1:11">
      <c r="A50" t="s">
        <v>486</v>
      </c>
      <c r="B50" s="2">
        <v>34972</v>
      </c>
      <c r="C50" s="3">
        <v>6.3233333333333333</v>
      </c>
      <c r="D50" s="3">
        <v>7.1066666666666665</v>
      </c>
      <c r="E50" s="3" t="e">
        <v>#N/A</v>
      </c>
      <c r="F50" s="3" t="e">
        <v>#N/A</v>
      </c>
      <c r="G50" s="3" t="e">
        <v>#N/A</v>
      </c>
      <c r="H50" s="3" t="e">
        <v>#N/A</v>
      </c>
      <c r="I50" s="3">
        <v>565.08333333333337</v>
      </c>
      <c r="J50" s="6">
        <v>152.86666666666667</v>
      </c>
      <c r="K50" s="4">
        <v>5.6</v>
      </c>
    </row>
    <row r="51" spans="1:11">
      <c r="A51" t="s">
        <v>487</v>
      </c>
      <c r="B51" s="2">
        <v>35064</v>
      </c>
      <c r="C51" s="3">
        <v>5.8933333333333335</v>
      </c>
      <c r="D51" s="3">
        <v>6.6499999999999995</v>
      </c>
      <c r="E51" s="3" t="e">
        <v>#N/A</v>
      </c>
      <c r="F51" s="3" t="e">
        <v>#N/A</v>
      </c>
      <c r="G51" s="3" t="e">
        <v>#N/A</v>
      </c>
      <c r="H51" s="3" t="e">
        <v>#N/A</v>
      </c>
      <c r="I51" s="3">
        <v>597.67333333333329</v>
      </c>
      <c r="J51" s="6">
        <v>153.70000000000002</v>
      </c>
      <c r="K51" s="4">
        <v>4.9000000000000004</v>
      </c>
    </row>
    <row r="52" spans="1:11">
      <c r="A52" t="s">
        <v>488</v>
      </c>
      <c r="B52" s="2">
        <v>35155</v>
      </c>
      <c r="C52" s="3">
        <v>5.91</v>
      </c>
      <c r="D52" s="3">
        <v>6.69</v>
      </c>
      <c r="E52" s="3" t="e">
        <v>#N/A</v>
      </c>
      <c r="F52" s="3" t="e">
        <v>#N/A</v>
      </c>
      <c r="G52" s="3" t="e">
        <v>#N/A</v>
      </c>
      <c r="H52" s="3" t="e">
        <v>#N/A</v>
      </c>
      <c r="I52" s="3">
        <v>637.0100000000001</v>
      </c>
      <c r="J52" s="6">
        <v>155.06666666666666</v>
      </c>
      <c r="K52" s="4">
        <v>5.6</v>
      </c>
    </row>
    <row r="53" spans="1:11">
      <c r="A53" t="s">
        <v>489</v>
      </c>
      <c r="B53" s="2">
        <v>35246</v>
      </c>
      <c r="C53" s="3">
        <v>6.72</v>
      </c>
      <c r="D53" s="3">
        <v>7.456666666666667</v>
      </c>
      <c r="E53" s="3">
        <v>7.166666666666667</v>
      </c>
      <c r="F53" s="3">
        <v>7.29</v>
      </c>
      <c r="G53" s="3">
        <v>7.46</v>
      </c>
      <c r="H53" s="3">
        <v>7.8033333333333337</v>
      </c>
      <c r="I53" s="3">
        <v>658.9666666666667</v>
      </c>
      <c r="J53" s="6">
        <v>156.4</v>
      </c>
      <c r="K53" s="4">
        <v>5.8</v>
      </c>
    </row>
    <row r="54" spans="1:11">
      <c r="A54" t="s">
        <v>490</v>
      </c>
      <c r="B54" s="2">
        <v>35338</v>
      </c>
      <c r="C54" s="3">
        <v>6.78</v>
      </c>
      <c r="D54" s="3">
        <v>7.4933333333333332</v>
      </c>
      <c r="E54" s="3">
        <v>7.25</v>
      </c>
      <c r="F54" s="3">
        <v>7.3299999999999992</v>
      </c>
      <c r="G54" s="3">
        <v>7.5066666666666668</v>
      </c>
      <c r="H54" s="3">
        <v>7.8166666666666664</v>
      </c>
      <c r="I54" s="3">
        <v>660.54333333333341</v>
      </c>
      <c r="J54" s="6">
        <v>157.29999999999998</v>
      </c>
      <c r="K54" s="4">
        <v>6.5</v>
      </c>
    </row>
    <row r="55" spans="1:11">
      <c r="A55" t="s">
        <v>491</v>
      </c>
      <c r="B55" s="2">
        <v>35430</v>
      </c>
      <c r="C55" s="3">
        <v>6.3433333333333337</v>
      </c>
      <c r="D55" s="3">
        <v>7.0466666666666669</v>
      </c>
      <c r="E55" s="3">
        <v>6.79</v>
      </c>
      <c r="F55" s="3">
        <v>6.8566666666666665</v>
      </c>
      <c r="G55" s="3">
        <v>7.0333333333333341</v>
      </c>
      <c r="H55" s="3">
        <v>7.333333333333333</v>
      </c>
      <c r="I55" s="3">
        <v>726.79333333333341</v>
      </c>
      <c r="J55" s="6">
        <v>158.66666666666666</v>
      </c>
      <c r="K55" s="4">
        <v>6.1</v>
      </c>
    </row>
    <row r="56" spans="1:11">
      <c r="A56" t="s">
        <v>492</v>
      </c>
      <c r="B56" s="2">
        <v>35520</v>
      </c>
      <c r="C56" s="3">
        <v>6.5633333333333335</v>
      </c>
      <c r="D56" s="3">
        <v>7.2533333333333339</v>
      </c>
      <c r="E56" s="3">
        <v>6.9766666666666666</v>
      </c>
      <c r="F56" s="3">
        <v>7.0433333333333339</v>
      </c>
      <c r="G56" s="3">
        <v>7.2133333333333338</v>
      </c>
      <c r="H56" s="3">
        <v>7.4866666666666672</v>
      </c>
      <c r="I56" s="3">
        <v>785.59</v>
      </c>
      <c r="J56" s="6">
        <v>159.63333333333335</v>
      </c>
      <c r="K56" s="4">
        <v>6.3</v>
      </c>
    </row>
    <row r="57" spans="1:11">
      <c r="A57" t="s">
        <v>493</v>
      </c>
      <c r="B57" s="2">
        <v>35611</v>
      </c>
      <c r="C57" s="3">
        <v>6.6966666666666663</v>
      </c>
      <c r="D57" s="3">
        <v>7.3766666666666678</v>
      </c>
      <c r="E57" s="3">
        <v>7.126666666666666</v>
      </c>
      <c r="F57" s="3">
        <v>7.2066666666666661</v>
      </c>
      <c r="G57" s="3">
        <v>7.37</v>
      </c>
      <c r="H57" s="3">
        <v>7.62</v>
      </c>
      <c r="I57" s="3">
        <v>824.43666666666661</v>
      </c>
      <c r="J57" s="6">
        <v>160</v>
      </c>
      <c r="K57" s="4">
        <v>6.4</v>
      </c>
    </row>
    <row r="58" spans="1:11">
      <c r="A58" t="s">
        <v>494</v>
      </c>
      <c r="B58" s="2">
        <v>35703</v>
      </c>
      <c r="C58" s="3">
        <v>6.2433333333333332</v>
      </c>
      <c r="D58" s="3">
        <v>6.9133333333333331</v>
      </c>
      <c r="E58" s="3">
        <v>6.68</v>
      </c>
      <c r="F58" s="3">
        <v>6.7766666666666664</v>
      </c>
      <c r="G58" s="3">
        <v>6.93</v>
      </c>
      <c r="H58" s="3">
        <v>7.1566666666666672</v>
      </c>
      <c r="I58" s="3">
        <v>930.01666666666677</v>
      </c>
      <c r="J58" s="6">
        <v>160.80000000000001</v>
      </c>
      <c r="K58" s="4">
        <v>6.3</v>
      </c>
    </row>
    <row r="59" spans="1:11">
      <c r="A59" t="s">
        <v>495</v>
      </c>
      <c r="B59" s="2">
        <v>35795</v>
      </c>
      <c r="C59" s="3">
        <v>5.9066666666666663</v>
      </c>
      <c r="D59" s="3">
        <v>6.6500000000000012</v>
      </c>
      <c r="E59" s="3">
        <v>6.3999999999999995</v>
      </c>
      <c r="F59" s="3">
        <v>6.5033333333333339</v>
      </c>
      <c r="G59" s="3">
        <v>6.7033333333333331</v>
      </c>
      <c r="H59" s="3">
        <v>6.91</v>
      </c>
      <c r="I59" s="3">
        <v>950.81666666666661</v>
      </c>
      <c r="J59" s="6">
        <v>161.66666666666666</v>
      </c>
      <c r="K59" s="4">
        <v>6.1</v>
      </c>
    </row>
    <row r="60" spans="1:11">
      <c r="A60" t="s">
        <v>496</v>
      </c>
      <c r="B60" s="2">
        <v>35885</v>
      </c>
      <c r="C60" s="3">
        <v>5.586666666666666</v>
      </c>
      <c r="D60" s="3">
        <v>6.419999999999999</v>
      </c>
      <c r="E60" s="3">
        <v>6.22</v>
      </c>
      <c r="F60" s="3">
        <v>6.333333333333333</v>
      </c>
      <c r="G60" s="3">
        <v>6.5133333333333328</v>
      </c>
      <c r="H60" s="3">
        <v>6.8066666666666658</v>
      </c>
      <c r="I60" s="3">
        <v>1021.31</v>
      </c>
      <c r="J60" s="6">
        <v>162</v>
      </c>
      <c r="K60" s="4">
        <v>7.5</v>
      </c>
    </row>
    <row r="61" spans="1:11">
      <c r="A61" t="s">
        <v>497</v>
      </c>
      <c r="B61" s="2">
        <v>35976</v>
      </c>
      <c r="C61" s="3">
        <v>5.5966666666666667</v>
      </c>
      <c r="D61" s="3">
        <v>6.4200000000000008</v>
      </c>
      <c r="E61" s="3">
        <v>6.12</v>
      </c>
      <c r="F61" s="3">
        <v>6.2266666666666666</v>
      </c>
      <c r="G61" s="3">
        <v>6.4266666666666667</v>
      </c>
      <c r="H61" s="3">
        <v>6.7666666666666657</v>
      </c>
      <c r="I61" s="3">
        <v>1109.67</v>
      </c>
      <c r="J61" s="6">
        <v>162.53333333333333</v>
      </c>
      <c r="K61" s="4">
        <v>5.0999999999999996</v>
      </c>
    </row>
    <row r="62" spans="1:11">
      <c r="A62" t="s">
        <v>498</v>
      </c>
      <c r="B62" s="2">
        <v>36068</v>
      </c>
      <c r="C62" s="3">
        <v>5.2033333333333331</v>
      </c>
      <c r="D62" s="3">
        <v>6.2333333333333334</v>
      </c>
      <c r="E62" s="3">
        <v>5.8833333333333337</v>
      </c>
      <c r="F62" s="3">
        <v>6.0966666666666667</v>
      </c>
      <c r="G62" s="3">
        <v>6.2866666666666662</v>
      </c>
      <c r="H62" s="3">
        <v>6.666666666666667</v>
      </c>
      <c r="I62" s="3">
        <v>1083.9466666666665</v>
      </c>
      <c r="J62" s="6">
        <v>163.36666666666667</v>
      </c>
      <c r="K62" s="4">
        <v>6.2</v>
      </c>
    </row>
    <row r="63" spans="1:11">
      <c r="A63" t="s">
        <v>499</v>
      </c>
      <c r="B63" s="2">
        <v>36160</v>
      </c>
      <c r="C63" s="3">
        <v>4.67</v>
      </c>
      <c r="D63" s="3">
        <v>6.043333333333333</v>
      </c>
      <c r="E63" s="3">
        <v>5.6066666666666665</v>
      </c>
      <c r="F63" s="3">
        <v>5.8599999999999994</v>
      </c>
      <c r="G63" s="3">
        <v>6.13</v>
      </c>
      <c r="H63" s="3">
        <v>6.8</v>
      </c>
      <c r="I63" s="3">
        <v>1122.3166666666666</v>
      </c>
      <c r="J63" s="6">
        <v>164.13333333333333</v>
      </c>
      <c r="K63" s="4">
        <v>5</v>
      </c>
    </row>
    <row r="64" spans="1:11">
      <c r="A64" t="s">
        <v>500</v>
      </c>
      <c r="B64" s="2">
        <v>36250</v>
      </c>
      <c r="C64" s="3">
        <v>4.9833333333333334</v>
      </c>
      <c r="D64" s="3">
        <v>6.2033333333333331</v>
      </c>
      <c r="E64" s="3">
        <v>5.7700000000000005</v>
      </c>
      <c r="F64" s="3">
        <v>6.0066666666666668</v>
      </c>
      <c r="G64" s="3">
        <v>6.3066666666666675</v>
      </c>
      <c r="H64" s="3">
        <v>6.9666666666666659</v>
      </c>
      <c r="I64" s="3">
        <v>1259.0033333333333</v>
      </c>
      <c r="J64" s="6">
        <v>164.73333333333332</v>
      </c>
      <c r="K64" s="4">
        <v>5.9</v>
      </c>
    </row>
    <row r="65" spans="1:11">
      <c r="A65" t="s">
        <v>501</v>
      </c>
      <c r="B65" s="2">
        <v>36341</v>
      </c>
      <c r="C65" s="3">
        <v>5.5399999999999991</v>
      </c>
      <c r="D65" s="3">
        <v>6.8033333333333337</v>
      </c>
      <c r="E65" s="3">
        <v>6.3733333333333322</v>
      </c>
      <c r="F65" s="3">
        <v>6.57</v>
      </c>
      <c r="G65" s="3">
        <v>6.8166666666666664</v>
      </c>
      <c r="H65" s="3">
        <v>7.3033333333333346</v>
      </c>
      <c r="I65" s="3">
        <v>1329.7933333333333</v>
      </c>
      <c r="J65" s="6">
        <v>165.96666666666667</v>
      </c>
      <c r="K65" s="4">
        <v>6.3</v>
      </c>
    </row>
    <row r="66" spans="1:11">
      <c r="A66" t="s">
        <v>502</v>
      </c>
      <c r="B66" s="2">
        <v>36433</v>
      </c>
      <c r="C66" s="3">
        <v>5.8833333333333329</v>
      </c>
      <c r="D66" s="3">
        <v>7.3</v>
      </c>
      <c r="E66" s="3">
        <v>6.8500000000000005</v>
      </c>
      <c r="F66" s="3">
        <v>7.0533333333333337</v>
      </c>
      <c r="G66" s="3">
        <v>7.2866666666666662</v>
      </c>
      <c r="H66" s="3">
        <v>7.793333333333333</v>
      </c>
      <c r="I66" s="3">
        <v>1342.2166666666667</v>
      </c>
      <c r="J66" s="6">
        <v>167.2</v>
      </c>
      <c r="K66" s="4">
        <v>6.4</v>
      </c>
    </row>
    <row r="67" spans="1:11">
      <c r="A67" t="s">
        <v>503</v>
      </c>
      <c r="B67" s="2">
        <v>36525</v>
      </c>
      <c r="C67" s="3">
        <v>6.1400000000000006</v>
      </c>
      <c r="D67" s="3">
        <v>7.45</v>
      </c>
      <c r="E67" s="3">
        <v>7.09</v>
      </c>
      <c r="F67" s="3">
        <v>7.3166666666666664</v>
      </c>
      <c r="G67" s="3">
        <v>7.543333333333333</v>
      </c>
      <c r="H67" s="3">
        <v>8.1233333333333331</v>
      </c>
      <c r="I67" s="3">
        <v>1373.2300000000002</v>
      </c>
      <c r="J67" s="6">
        <v>168.43333333333334</v>
      </c>
      <c r="K67" s="4">
        <v>6.3</v>
      </c>
    </row>
    <row r="68" spans="1:11">
      <c r="A68" t="s">
        <v>504</v>
      </c>
      <c r="B68" s="2">
        <v>36616</v>
      </c>
      <c r="C68" s="3">
        <v>6.4799999999999995</v>
      </c>
      <c r="D68" s="3">
        <v>7.8533333333333344</v>
      </c>
      <c r="E68" s="3">
        <v>7.4466666666666663</v>
      </c>
      <c r="F68" s="3">
        <v>7.666666666666667</v>
      </c>
      <c r="G68" s="3">
        <v>7.8966666666666674</v>
      </c>
      <c r="H68" s="3">
        <v>8.42</v>
      </c>
      <c r="I68" s="3">
        <v>1418.89</v>
      </c>
      <c r="J68" s="6">
        <v>170.1</v>
      </c>
      <c r="K68" s="4">
        <v>6.8</v>
      </c>
    </row>
    <row r="69" spans="1:11">
      <c r="A69" t="s">
        <v>505</v>
      </c>
      <c r="B69" s="2">
        <v>36707</v>
      </c>
      <c r="C69" s="3">
        <v>6.1766666666666667</v>
      </c>
      <c r="D69" s="3">
        <v>7.97</v>
      </c>
      <c r="E69" s="3">
        <v>7.36</v>
      </c>
      <c r="F69" s="3">
        <v>7.706666666666667</v>
      </c>
      <c r="G69" s="3">
        <v>7.96</v>
      </c>
      <c r="H69" s="3">
        <v>8.6199999999999992</v>
      </c>
      <c r="I69" s="3">
        <v>1447.2666666666667</v>
      </c>
      <c r="J69" s="6">
        <v>171.43333333333331</v>
      </c>
      <c r="K69" s="4">
        <v>6.5</v>
      </c>
    </row>
    <row r="70" spans="1:11">
      <c r="A70" t="s">
        <v>506</v>
      </c>
      <c r="B70" s="2">
        <v>36799</v>
      </c>
      <c r="C70" s="3">
        <v>5.8933333333333335</v>
      </c>
      <c r="D70" s="3">
        <v>7.7366666666666672</v>
      </c>
      <c r="E70" s="3">
        <v>7.169999999999999</v>
      </c>
      <c r="F70" s="3">
        <v>7.4633333333333338</v>
      </c>
      <c r="G70" s="3">
        <v>7.79</v>
      </c>
      <c r="H70" s="3">
        <v>8.4033333333333342</v>
      </c>
      <c r="I70" s="3">
        <v>1475.5033333333333</v>
      </c>
      <c r="J70" s="6">
        <v>173</v>
      </c>
      <c r="K70" s="4">
        <v>6.5</v>
      </c>
    </row>
    <row r="71" spans="1:11">
      <c r="A71" t="s">
        <v>507</v>
      </c>
      <c r="B71" s="2">
        <v>36891</v>
      </c>
      <c r="C71" s="3">
        <v>5.5666666666666673</v>
      </c>
      <c r="D71" s="3">
        <v>7.5466666666666669</v>
      </c>
      <c r="E71" s="3">
        <v>6.8866666666666658</v>
      </c>
      <c r="F71" s="3">
        <v>7.1533333333333333</v>
      </c>
      <c r="G71" s="3">
        <v>7.6533333333333333</v>
      </c>
      <c r="H71" s="3">
        <v>8.1466666666666665</v>
      </c>
      <c r="I71" s="3">
        <v>1365.3700000000001</v>
      </c>
      <c r="J71" s="6">
        <v>174.23333333333335</v>
      </c>
      <c r="K71" s="4">
        <v>4.2</v>
      </c>
    </row>
    <row r="72" spans="1:11">
      <c r="A72" t="s">
        <v>508</v>
      </c>
      <c r="B72" s="2">
        <v>36981</v>
      </c>
      <c r="C72" s="3">
        <v>5.05</v>
      </c>
      <c r="D72" s="3">
        <v>6.94</v>
      </c>
      <c r="E72" s="3">
        <v>6.2033333333333331</v>
      </c>
      <c r="F72" s="3">
        <v>6.4766666666666666</v>
      </c>
      <c r="G72" s="3">
        <v>7.0633333333333326</v>
      </c>
      <c r="H72" s="3">
        <v>7.7166666666666659</v>
      </c>
      <c r="I72" s="3">
        <v>1275.7433333333333</v>
      </c>
      <c r="J72" s="6">
        <v>175.9</v>
      </c>
      <c r="K72" s="4">
        <v>-0.3</v>
      </c>
    </row>
    <row r="73" spans="1:11">
      <c r="A73" t="s">
        <v>509</v>
      </c>
      <c r="B73" s="2">
        <v>37072</v>
      </c>
      <c r="C73" s="3">
        <v>5.27</v>
      </c>
      <c r="D73" s="3">
        <v>7.0266666666666664</v>
      </c>
      <c r="E73" s="3">
        <v>6.4266666666666667</v>
      </c>
      <c r="F73" s="3">
        <v>6.5633333333333326</v>
      </c>
      <c r="G73" s="3">
        <v>7.1133333333333333</v>
      </c>
      <c r="H73" s="3">
        <v>7.873333333333334</v>
      </c>
      <c r="I73" s="3">
        <v>1232.9733333333334</v>
      </c>
      <c r="J73" s="6">
        <v>177.13333333333335</v>
      </c>
      <c r="K73" s="4">
        <v>1.5</v>
      </c>
    </row>
    <row r="74" spans="1:11">
      <c r="A74" t="s">
        <v>510</v>
      </c>
      <c r="B74" s="2">
        <v>37164</v>
      </c>
      <c r="C74" s="3">
        <v>4.9800000000000004</v>
      </c>
      <c r="D74" s="3">
        <v>6.793333333333333</v>
      </c>
      <c r="E74" s="3">
        <v>6.2600000000000007</v>
      </c>
      <c r="F74" s="3">
        <v>6.41</v>
      </c>
      <c r="G74" s="3">
        <v>6.91</v>
      </c>
      <c r="H74" s="3">
        <v>7.6466666666666674</v>
      </c>
      <c r="I74" s="3">
        <v>1142.5333333333335</v>
      </c>
      <c r="J74" s="6">
        <v>177.63333333333333</v>
      </c>
      <c r="K74" s="4">
        <v>1.1000000000000001</v>
      </c>
    </row>
    <row r="75" spans="1:11">
      <c r="A75" t="s">
        <v>511</v>
      </c>
      <c r="B75" s="2">
        <v>37256</v>
      </c>
      <c r="C75" s="3">
        <v>4.7700000000000005</v>
      </c>
      <c r="D75" s="3">
        <v>6.5266666666666673</v>
      </c>
      <c r="E75" s="3">
        <v>6.06</v>
      </c>
      <c r="F75" s="3">
        <v>6.3233333333333333</v>
      </c>
      <c r="G75" s="3">
        <v>6.6966666666666663</v>
      </c>
      <c r="H75" s="3">
        <v>7.5633333333333335</v>
      </c>
      <c r="I75" s="3">
        <v>1117.0666666666666</v>
      </c>
      <c r="J75" s="6">
        <v>177.5</v>
      </c>
      <c r="K75" s="4">
        <v>0.9</v>
      </c>
    </row>
    <row r="76" spans="1:11">
      <c r="A76" t="s">
        <v>512</v>
      </c>
      <c r="B76" s="2">
        <v>37346</v>
      </c>
      <c r="C76" s="3">
        <v>5.0766666666666671</v>
      </c>
      <c r="D76" s="3">
        <v>6.6366666666666667</v>
      </c>
      <c r="E76" s="3">
        <v>6.34</v>
      </c>
      <c r="F76" s="3">
        <v>6.419999999999999</v>
      </c>
      <c r="G76" s="3">
        <v>6.78</v>
      </c>
      <c r="H76" s="3">
        <v>7.623333333333334</v>
      </c>
      <c r="I76" s="3">
        <v>1131.5566666666666</v>
      </c>
      <c r="J76" s="6">
        <v>178.06666666666669</v>
      </c>
      <c r="K76" s="4">
        <v>2.2999999999999998</v>
      </c>
    </row>
    <row r="77" spans="1:11">
      <c r="A77" t="s">
        <v>513</v>
      </c>
      <c r="B77" s="2">
        <v>37437</v>
      </c>
      <c r="C77" s="3">
        <v>5.1000000000000005</v>
      </c>
      <c r="D77" s="3">
        <v>6.63</v>
      </c>
      <c r="E77" s="3">
        <v>6.27</v>
      </c>
      <c r="F77" s="3">
        <v>6.3666666666666671</v>
      </c>
      <c r="G77" s="3">
        <v>6.6166666666666671</v>
      </c>
      <c r="H77" s="3">
        <v>7.4266666666666667</v>
      </c>
      <c r="I77" s="3">
        <v>1068.45</v>
      </c>
      <c r="J77" s="6">
        <v>179.46666666666667</v>
      </c>
      <c r="K77" s="4">
        <v>3.7</v>
      </c>
    </row>
    <row r="78" spans="1:11">
      <c r="A78" t="s">
        <v>514</v>
      </c>
      <c r="B78" s="2">
        <v>37529</v>
      </c>
      <c r="C78" s="3">
        <v>4.2600000000000007</v>
      </c>
      <c r="D78" s="3">
        <v>6.1166666666666663</v>
      </c>
      <c r="E78" s="3">
        <v>5.7166666666666659</v>
      </c>
      <c r="F78" s="3">
        <v>5.626666666666666</v>
      </c>
      <c r="G78" s="3">
        <v>5.9433333333333342</v>
      </c>
      <c r="H78" s="3">
        <v>6.94</v>
      </c>
      <c r="I78" s="3">
        <v>894.65</v>
      </c>
      <c r="J78" s="6">
        <v>180.43333333333331</v>
      </c>
      <c r="K78" s="4">
        <v>3.8</v>
      </c>
    </row>
    <row r="79" spans="1:11">
      <c r="A79" t="s">
        <v>515</v>
      </c>
      <c r="B79" s="2">
        <v>37621</v>
      </c>
      <c r="C79" s="3">
        <v>4.0066666666666668</v>
      </c>
      <c r="D79" s="3">
        <v>5.7766666666666664</v>
      </c>
      <c r="E79" s="3">
        <v>5.083333333333333</v>
      </c>
      <c r="F79" s="3">
        <v>5.1533333333333333</v>
      </c>
      <c r="G79" s="3">
        <v>5.6733333333333329</v>
      </c>
      <c r="H79" s="3">
        <v>7.0933333333333337</v>
      </c>
      <c r="I79" s="3">
        <v>887.9133333333333</v>
      </c>
      <c r="J79" s="6">
        <v>181.5</v>
      </c>
      <c r="K79" s="4">
        <v>3.2</v>
      </c>
    </row>
    <row r="80" spans="1:11">
      <c r="A80" t="s">
        <v>516</v>
      </c>
      <c r="B80" s="2">
        <v>37711</v>
      </c>
      <c r="C80" s="3">
        <v>3.92</v>
      </c>
      <c r="D80" s="3">
        <v>5.3633333333333333</v>
      </c>
      <c r="E80" s="3">
        <v>4.7933333333333339</v>
      </c>
      <c r="F80" s="3">
        <v>4.9633333333333338</v>
      </c>
      <c r="G80" s="3">
        <v>5.3500000000000005</v>
      </c>
      <c r="H80" s="3">
        <v>6.7966666666666669</v>
      </c>
      <c r="I80" s="3">
        <v>860.02666666666664</v>
      </c>
      <c r="J80" s="6">
        <v>183.36666666666667</v>
      </c>
      <c r="K80" s="4">
        <v>5.2</v>
      </c>
    </row>
    <row r="81" spans="1:13">
      <c r="A81" t="s">
        <v>517</v>
      </c>
      <c r="B81" s="2">
        <v>37802</v>
      </c>
      <c r="C81" s="3">
        <v>3.6199999999999997</v>
      </c>
      <c r="D81" s="3">
        <v>4.8533333333333326</v>
      </c>
      <c r="E81" s="3">
        <v>4.3833333333333337</v>
      </c>
      <c r="F81" s="3">
        <v>4.5333333333333332</v>
      </c>
      <c r="G81" s="3">
        <v>4.8366666666666669</v>
      </c>
      <c r="H81" s="3">
        <v>6.2566666666666668</v>
      </c>
      <c r="I81" s="3">
        <v>937.99666666666656</v>
      </c>
      <c r="J81" s="6">
        <v>183.06666666666669</v>
      </c>
      <c r="K81" s="4">
        <v>4.7</v>
      </c>
    </row>
    <row r="82" spans="1:13">
      <c r="A82" t="s">
        <v>518</v>
      </c>
      <c r="B82" s="2">
        <v>37894</v>
      </c>
      <c r="C82" s="3">
        <v>4.2333333333333334</v>
      </c>
      <c r="D82" s="3">
        <v>5.41</v>
      </c>
      <c r="E82" s="3">
        <v>5.0933333333333328</v>
      </c>
      <c r="F82" s="3">
        <v>5.1533333333333333</v>
      </c>
      <c r="G82" s="3">
        <v>5.34</v>
      </c>
      <c r="H82" s="3">
        <v>6.66</v>
      </c>
      <c r="I82" s="3">
        <v>1000.5033333333334</v>
      </c>
      <c r="J82" s="6">
        <v>184.43333333333331</v>
      </c>
      <c r="K82" s="4">
        <v>4.9000000000000004</v>
      </c>
    </row>
    <row r="83" spans="1:13">
      <c r="A83" t="s">
        <v>519</v>
      </c>
      <c r="B83" s="2">
        <v>37986</v>
      </c>
      <c r="C83" s="3">
        <v>4.2866666666666662</v>
      </c>
      <c r="D83" s="3">
        <v>5.37</v>
      </c>
      <c r="E83" s="3">
        <v>5.0933333333333337</v>
      </c>
      <c r="F83" s="3">
        <v>5.1266666666666669</v>
      </c>
      <c r="G83" s="3">
        <v>5.3</v>
      </c>
      <c r="H83" s="3">
        <v>6.4266666666666667</v>
      </c>
      <c r="I83" s="3">
        <v>1056.4233333333334</v>
      </c>
      <c r="J83" s="6">
        <v>185.13333333333333</v>
      </c>
      <c r="K83" s="4">
        <v>6.6</v>
      </c>
    </row>
    <row r="84" spans="1:13">
      <c r="A84" t="s">
        <v>520</v>
      </c>
      <c r="B84" s="2">
        <v>38077</v>
      </c>
      <c r="C84" s="3">
        <v>4.0200000000000005</v>
      </c>
      <c r="D84" s="3">
        <v>5.0599999999999996</v>
      </c>
      <c r="E84" s="3">
        <v>4.7833333333333341</v>
      </c>
      <c r="F84" s="3">
        <v>4.8166666666666673</v>
      </c>
      <c r="G84" s="3">
        <v>4.9333333333333327</v>
      </c>
      <c r="H84" s="3">
        <v>5.9533333333333331</v>
      </c>
      <c r="I84" s="3">
        <v>1133.2866666666666</v>
      </c>
      <c r="J84" s="6">
        <v>186.70000000000002</v>
      </c>
      <c r="K84" s="4">
        <v>6.5</v>
      </c>
    </row>
    <row r="85" spans="1:13">
      <c r="A85" t="s">
        <v>521</v>
      </c>
      <c r="B85" s="2">
        <v>38168</v>
      </c>
      <c r="C85" s="3">
        <v>4.6000000000000005</v>
      </c>
      <c r="D85" s="3">
        <v>5.7</v>
      </c>
      <c r="E85" s="3">
        <v>5.3533333333333326</v>
      </c>
      <c r="F85" s="3">
        <v>5.3433333333333337</v>
      </c>
      <c r="G85" s="3">
        <v>5.56</v>
      </c>
      <c r="H85" s="3">
        <v>6.623333333333334</v>
      </c>
      <c r="I85" s="3">
        <v>1122.8733333333332</v>
      </c>
      <c r="J85" s="6">
        <v>188.16666666666666</v>
      </c>
      <c r="K85" s="4">
        <v>7.1</v>
      </c>
      <c r="L85">
        <f t="shared" ref="L85:L127" si="0">(K85/K81-1)*100</f>
        <v>51.063829787234027</v>
      </c>
      <c r="M85" s="3">
        <f t="shared" ref="M85:M127" si="1">C85-C81</f>
        <v>0.98000000000000087</v>
      </c>
    </row>
    <row r="86" spans="1:13">
      <c r="A86" t="s">
        <v>522</v>
      </c>
      <c r="B86" s="2">
        <v>38260</v>
      </c>
      <c r="C86" s="3">
        <v>4.3033333333333337</v>
      </c>
      <c r="D86" s="3">
        <v>5.3933333333333335</v>
      </c>
      <c r="E86" s="3">
        <v>5.0266666666666664</v>
      </c>
      <c r="F86" s="3">
        <v>5.0233333333333334</v>
      </c>
      <c r="G86" s="3">
        <v>5.2666666666666666</v>
      </c>
      <c r="H86" s="3">
        <v>6.3633333333333333</v>
      </c>
      <c r="I86" s="3">
        <v>1104.1499999999999</v>
      </c>
      <c r="J86" s="6">
        <v>189.36666666666665</v>
      </c>
      <c r="K86" s="4">
        <v>7.3</v>
      </c>
      <c r="L86">
        <f t="shared" si="0"/>
        <v>48.979591836734684</v>
      </c>
      <c r="M86" s="3">
        <f t="shared" si="1"/>
        <v>7.0000000000000284E-2</v>
      </c>
    </row>
    <row r="87" spans="1:13">
      <c r="A87" t="s">
        <v>523</v>
      </c>
      <c r="B87" s="2">
        <v>38352</v>
      </c>
      <c r="C87" s="3">
        <v>4.1733333333333329</v>
      </c>
      <c r="D87" s="3">
        <v>5.1633333333333331</v>
      </c>
      <c r="E87" s="3">
        <v>4.84</v>
      </c>
      <c r="F87" s="3">
        <v>4.8266666666666671</v>
      </c>
      <c r="G87" s="3">
        <v>4.9866666666666672</v>
      </c>
      <c r="H87" s="3">
        <v>5.62</v>
      </c>
      <c r="I87" s="3">
        <v>1162.0733333333335</v>
      </c>
      <c r="J87" s="6">
        <v>191.4</v>
      </c>
      <c r="K87" s="4">
        <v>7.3</v>
      </c>
      <c r="L87">
        <f t="shared" si="0"/>
        <v>10.60606060606062</v>
      </c>
      <c r="M87" s="3">
        <f t="shared" si="1"/>
        <v>-0.11333333333333329</v>
      </c>
    </row>
    <row r="88" spans="1:13">
      <c r="A88" t="s">
        <v>524</v>
      </c>
      <c r="B88" s="2">
        <v>38442</v>
      </c>
      <c r="C88" s="3">
        <v>4.2966666666666669</v>
      </c>
      <c r="D88" s="3">
        <v>5.17</v>
      </c>
      <c r="E88" s="3">
        <v>4.8500000000000005</v>
      </c>
      <c r="F88" s="3">
        <v>4.919999999999999</v>
      </c>
      <c r="G88" s="3">
        <v>5.0266666666666664</v>
      </c>
      <c r="H88" s="3">
        <v>5.4366666666666665</v>
      </c>
      <c r="I88" s="3">
        <v>1191.98</v>
      </c>
      <c r="J88" s="6">
        <v>192.36666666666667</v>
      </c>
      <c r="K88" s="4">
        <v>6.9</v>
      </c>
      <c r="L88">
        <f t="shared" si="0"/>
        <v>6.1538461538461542</v>
      </c>
      <c r="M88" s="3">
        <f t="shared" si="1"/>
        <v>0.27666666666666639</v>
      </c>
    </row>
    <row r="89" spans="1:13">
      <c r="A89" t="s">
        <v>525</v>
      </c>
      <c r="B89" s="2">
        <v>38533</v>
      </c>
      <c r="C89" s="3">
        <v>4.16</v>
      </c>
      <c r="D89" s="3">
        <v>5.07</v>
      </c>
      <c r="E89" s="3">
        <v>4.7333333333333334</v>
      </c>
      <c r="F89" s="3">
        <v>4.8566666666666665</v>
      </c>
      <c r="G89" s="3">
        <v>4.9800000000000004</v>
      </c>
      <c r="H89" s="3">
        <v>5.5099999999999989</v>
      </c>
      <c r="I89" s="3">
        <v>1181.6533333333334</v>
      </c>
      <c r="J89" s="6">
        <v>193.66666666666666</v>
      </c>
      <c r="K89" s="4">
        <v>7.5</v>
      </c>
      <c r="L89">
        <f t="shared" si="0"/>
        <v>5.6338028169014231</v>
      </c>
      <c r="M89" s="3">
        <f t="shared" si="1"/>
        <v>-0.44000000000000039</v>
      </c>
    </row>
    <row r="90" spans="1:13">
      <c r="A90" t="s">
        <v>526</v>
      </c>
      <c r="B90" s="2">
        <v>38625</v>
      </c>
      <c r="C90" s="3">
        <v>4.2133333333333338</v>
      </c>
      <c r="D90" s="3">
        <v>5.07</v>
      </c>
      <c r="E90" s="3">
        <v>4.7433333333333332</v>
      </c>
      <c r="F90" s="3">
        <v>4.88</v>
      </c>
      <c r="G90" s="3">
        <v>4.9933333333333332</v>
      </c>
      <c r="H90" s="3">
        <v>5.5100000000000007</v>
      </c>
      <c r="I90" s="3">
        <v>1224.1400000000001</v>
      </c>
      <c r="J90" s="6">
        <v>196.6</v>
      </c>
      <c r="K90" s="4">
        <v>7.9</v>
      </c>
      <c r="L90">
        <f t="shared" si="0"/>
        <v>8.2191780821917924</v>
      </c>
      <c r="M90" s="3">
        <f t="shared" si="1"/>
        <v>-8.9999999999999858E-2</v>
      </c>
    </row>
    <row r="91" spans="1:13">
      <c r="A91" t="s">
        <v>527</v>
      </c>
      <c r="B91" s="2">
        <v>38717</v>
      </c>
      <c r="C91" s="3">
        <v>4.4899999999999993</v>
      </c>
      <c r="D91" s="3">
        <v>5.3966666666666656</v>
      </c>
      <c r="E91" s="3">
        <v>5.04</v>
      </c>
      <c r="F91" s="3">
        <v>5.2</v>
      </c>
      <c r="G91" s="3">
        <v>5.32</v>
      </c>
      <c r="H91" s="3">
        <v>5.8833333333333329</v>
      </c>
      <c r="I91" s="3">
        <v>1230.4666666666665</v>
      </c>
      <c r="J91" s="6">
        <v>198.43333333333331</v>
      </c>
      <c r="K91" s="4">
        <v>7.3</v>
      </c>
      <c r="L91">
        <f t="shared" si="0"/>
        <v>0</v>
      </c>
      <c r="M91" s="3">
        <f t="shared" si="1"/>
        <v>0.31666666666666643</v>
      </c>
    </row>
    <row r="92" spans="1:13">
      <c r="A92" t="s">
        <v>528</v>
      </c>
      <c r="B92" s="2">
        <v>38807</v>
      </c>
      <c r="C92" s="3">
        <v>4.57</v>
      </c>
      <c r="D92" s="3">
        <v>5.5100000000000007</v>
      </c>
      <c r="E92" s="3">
        <v>5.1466666666666674</v>
      </c>
      <c r="F92" s="3">
        <v>5.3533333333333326</v>
      </c>
      <c r="G92" s="3">
        <v>5.45</v>
      </c>
      <c r="H92" s="3">
        <v>5.95</v>
      </c>
      <c r="I92" s="3">
        <v>1283.0366666666666</v>
      </c>
      <c r="J92" s="6">
        <v>199.4666666666667</v>
      </c>
      <c r="K92" s="4">
        <v>8.5</v>
      </c>
      <c r="L92">
        <f t="shared" si="0"/>
        <v>23.188405797101442</v>
      </c>
      <c r="M92" s="3">
        <f t="shared" si="1"/>
        <v>0.27333333333333343</v>
      </c>
    </row>
    <row r="93" spans="1:13">
      <c r="A93" t="s">
        <v>529</v>
      </c>
      <c r="B93" s="2">
        <v>38898</v>
      </c>
      <c r="C93" s="3">
        <v>5.07</v>
      </c>
      <c r="D93" s="3">
        <v>6.03</v>
      </c>
      <c r="E93" s="3">
        <v>5.6533333333333333</v>
      </c>
      <c r="F93" s="3">
        <v>5.94</v>
      </c>
      <c r="G93" s="3">
        <v>5.9733333333333336</v>
      </c>
      <c r="H93" s="3">
        <v>6.54</v>
      </c>
      <c r="I93" s="3">
        <v>1281.7666666666667</v>
      </c>
      <c r="J93" s="6">
        <v>201.26666666666665</v>
      </c>
      <c r="K93" s="4">
        <v>7.9</v>
      </c>
      <c r="L93">
        <f t="shared" si="0"/>
        <v>5.3333333333333455</v>
      </c>
      <c r="M93" s="3">
        <f t="shared" si="1"/>
        <v>0.91000000000000014</v>
      </c>
    </row>
    <row r="94" spans="1:13">
      <c r="A94" t="s">
        <v>530</v>
      </c>
      <c r="B94" s="2">
        <v>38990</v>
      </c>
      <c r="C94" s="3">
        <v>4.8966666666666656</v>
      </c>
      <c r="D94" s="3">
        <v>5.87</v>
      </c>
      <c r="E94" s="3">
        <v>5.503333333333333</v>
      </c>
      <c r="F94" s="3">
        <v>5.669999999999999</v>
      </c>
      <c r="G94" s="3">
        <v>5.836666666666666</v>
      </c>
      <c r="H94" s="3">
        <v>6.41</v>
      </c>
      <c r="I94" s="3">
        <v>1288.4000000000001</v>
      </c>
      <c r="J94" s="6">
        <v>203.16666666666666</v>
      </c>
      <c r="K94" s="4">
        <v>8.5</v>
      </c>
      <c r="L94">
        <f t="shared" si="0"/>
        <v>7.5949367088607556</v>
      </c>
      <c r="M94" s="3">
        <f t="shared" si="1"/>
        <v>0.68333333333333179</v>
      </c>
    </row>
    <row r="95" spans="1:13">
      <c r="A95" t="s">
        <v>531</v>
      </c>
      <c r="B95" s="2">
        <v>39082</v>
      </c>
      <c r="C95" s="3">
        <v>4.63</v>
      </c>
      <c r="D95" s="3">
        <v>5.5766666666666671</v>
      </c>
      <c r="E95" s="3">
        <v>5.2433333333333332</v>
      </c>
      <c r="F95" s="3">
        <v>5.3933333333333335</v>
      </c>
      <c r="G95" s="3">
        <v>5.5533333333333337</v>
      </c>
      <c r="H95" s="3">
        <v>6.1466666666666674</v>
      </c>
      <c r="I95" s="3">
        <v>1389.4766666666667</v>
      </c>
      <c r="J95" s="6">
        <v>202.33333333333334</v>
      </c>
      <c r="K95" s="4">
        <v>7.9</v>
      </c>
      <c r="L95">
        <f t="shared" si="0"/>
        <v>8.2191780821917924</v>
      </c>
      <c r="M95" s="3">
        <f t="shared" si="1"/>
        <v>0.14000000000000057</v>
      </c>
    </row>
    <row r="96" spans="1:13">
      <c r="A96" t="s">
        <v>532</v>
      </c>
      <c r="B96" s="2">
        <v>39172</v>
      </c>
      <c r="C96" s="3">
        <v>4.68</v>
      </c>
      <c r="D96" s="3">
        <v>5.6400000000000006</v>
      </c>
      <c r="E96" s="3">
        <v>5.3233333333333333</v>
      </c>
      <c r="F96" s="3">
        <v>5.4266666666666667</v>
      </c>
      <c r="G96" s="3">
        <v>5.5933333333333337</v>
      </c>
      <c r="H96" s="3">
        <v>6.1266666666666678</v>
      </c>
      <c r="I96" s="3">
        <v>1425.3</v>
      </c>
      <c r="J96" s="6">
        <v>204.31700000000001</v>
      </c>
      <c r="K96" s="4">
        <v>8.1999999999999993</v>
      </c>
      <c r="L96">
        <f t="shared" si="0"/>
        <v>-3.529411764705892</v>
      </c>
      <c r="M96" s="3">
        <f t="shared" si="1"/>
        <v>0.10999999999999943</v>
      </c>
    </row>
    <row r="97" spans="1:13">
      <c r="A97" t="s">
        <v>533</v>
      </c>
      <c r="B97" s="2">
        <v>39263</v>
      </c>
      <c r="C97" s="3">
        <v>4.8466666666666667</v>
      </c>
      <c r="D97" s="3">
        <v>5.8566666666666665</v>
      </c>
      <c r="E97" s="3">
        <v>5.5200000000000005</v>
      </c>
      <c r="F97" s="3">
        <v>5.6166666666666671</v>
      </c>
      <c r="G97" s="3">
        <v>5.7733333333333334</v>
      </c>
      <c r="H97" s="3">
        <v>6.2433333333333332</v>
      </c>
      <c r="I97" s="3">
        <v>1496.4266666666665</v>
      </c>
      <c r="J97" s="6">
        <v>206.631</v>
      </c>
      <c r="K97" s="4">
        <v>8.6</v>
      </c>
      <c r="L97">
        <f t="shared" si="0"/>
        <v>8.8607594936708658</v>
      </c>
      <c r="M97" s="3">
        <f t="shared" si="1"/>
        <v>-0.22333333333333361</v>
      </c>
    </row>
    <row r="98" spans="1:13">
      <c r="A98" t="s">
        <v>534</v>
      </c>
      <c r="B98" s="2">
        <v>39355</v>
      </c>
      <c r="C98" s="3">
        <v>4.7299999999999995</v>
      </c>
      <c r="D98" s="3">
        <v>6.0966666666666667</v>
      </c>
      <c r="E98" s="3">
        <v>5.580000000000001</v>
      </c>
      <c r="F98" s="3">
        <v>5.7100000000000009</v>
      </c>
      <c r="G98" s="3">
        <v>5.8833333333333329</v>
      </c>
      <c r="H98" s="3">
        <v>6.44</v>
      </c>
      <c r="I98" s="3">
        <v>1490.8133333333333</v>
      </c>
      <c r="J98" s="6">
        <v>207.93899999999999</v>
      </c>
      <c r="K98" s="4">
        <v>4.9000000000000004</v>
      </c>
      <c r="L98">
        <f t="shared" si="0"/>
        <v>-42.35294117647058</v>
      </c>
      <c r="M98" s="3">
        <f t="shared" si="1"/>
        <v>-0.16666666666666607</v>
      </c>
    </row>
    <row r="99" spans="1:13">
      <c r="A99" t="s">
        <v>535</v>
      </c>
      <c r="B99" s="2">
        <v>39447</v>
      </c>
      <c r="C99" s="3">
        <v>4.26</v>
      </c>
      <c r="D99" s="3">
        <v>5.97</v>
      </c>
      <c r="E99" s="3">
        <v>5.3299999999999992</v>
      </c>
      <c r="F99" s="3">
        <v>5.5066666666666668</v>
      </c>
      <c r="G99" s="3">
        <v>5.7133333333333338</v>
      </c>
      <c r="H99" s="3">
        <v>6.5100000000000007</v>
      </c>
      <c r="I99" s="3">
        <v>1494.0933333333335</v>
      </c>
      <c r="J99" s="6">
        <v>210.48966666666669</v>
      </c>
      <c r="K99" s="4">
        <v>7.6</v>
      </c>
      <c r="L99">
        <f t="shared" si="0"/>
        <v>-3.7974683544303889</v>
      </c>
      <c r="M99" s="3">
        <f t="shared" si="1"/>
        <v>-0.37000000000000011</v>
      </c>
    </row>
    <row r="100" spans="1:13">
      <c r="A100" t="s">
        <v>536</v>
      </c>
      <c r="B100" s="2">
        <v>39538</v>
      </c>
      <c r="C100" s="3">
        <v>3.6633333333333336</v>
      </c>
      <c r="D100" s="3">
        <v>6.0399999999999991</v>
      </c>
      <c r="E100" s="3">
        <v>4.9900000000000011</v>
      </c>
      <c r="F100" s="3">
        <v>5.333333333333333</v>
      </c>
      <c r="G100" s="3">
        <v>5.5799999999999992</v>
      </c>
      <c r="H100" s="3">
        <v>6.7033333333333331</v>
      </c>
      <c r="I100" s="3">
        <v>1350.19</v>
      </c>
      <c r="J100" s="6">
        <v>212.76966666666667</v>
      </c>
      <c r="K100" s="4">
        <v>7.2</v>
      </c>
      <c r="L100">
        <f t="shared" si="0"/>
        <v>-12.195121951219502</v>
      </c>
      <c r="M100" s="3">
        <f t="shared" si="1"/>
        <v>-1.0166666666666662</v>
      </c>
    </row>
    <row r="101" spans="1:13">
      <c r="A101" t="s">
        <v>537</v>
      </c>
      <c r="B101" s="2">
        <v>39629</v>
      </c>
      <c r="C101" s="3">
        <v>3.8866666666666667</v>
      </c>
      <c r="D101" s="3">
        <v>6.3033333333333337</v>
      </c>
      <c r="E101" s="3">
        <v>5.1866666666666665</v>
      </c>
      <c r="F101" s="3">
        <v>5.52</v>
      </c>
      <c r="G101" s="3">
        <v>5.833333333333333</v>
      </c>
      <c r="H101" s="3">
        <v>6.8499999999999988</v>
      </c>
      <c r="I101" s="3">
        <v>1371.6466666666668</v>
      </c>
      <c r="J101" s="6">
        <v>215.53766666666664</v>
      </c>
      <c r="K101" s="4">
        <v>6</v>
      </c>
      <c r="L101">
        <f t="shared" si="0"/>
        <v>-30.232558139534881</v>
      </c>
      <c r="M101" s="3">
        <f t="shared" si="1"/>
        <v>-0.96</v>
      </c>
    </row>
    <row r="102" spans="1:13">
      <c r="A102" t="s">
        <v>538</v>
      </c>
      <c r="B102" s="2">
        <v>39721</v>
      </c>
      <c r="C102" s="3">
        <v>3.8633333333333333</v>
      </c>
      <c r="D102" s="3">
        <v>7.0366666666666662</v>
      </c>
      <c r="E102" s="3">
        <v>5.2133333333333338</v>
      </c>
      <c r="F102" s="3">
        <v>5.4933333333333323</v>
      </c>
      <c r="G102" s="3">
        <v>6.003333333333333</v>
      </c>
      <c r="H102" s="3">
        <v>7.2166666666666677</v>
      </c>
      <c r="I102" s="3">
        <v>1251.9366666666667</v>
      </c>
      <c r="J102" s="6">
        <v>218.86100000000002</v>
      </c>
      <c r="K102" s="4">
        <v>7.1</v>
      </c>
      <c r="L102">
        <f t="shared" si="0"/>
        <v>44.89795918367345</v>
      </c>
      <c r="M102" s="3">
        <f t="shared" si="1"/>
        <v>-0.86666666666666625</v>
      </c>
    </row>
    <row r="103" spans="1:13">
      <c r="A103" t="s">
        <v>539</v>
      </c>
      <c r="B103" s="2">
        <v>39813</v>
      </c>
      <c r="C103" s="3">
        <v>3.2533333333333334</v>
      </c>
      <c r="D103" s="3">
        <v>8.1199999999999992</v>
      </c>
      <c r="E103" s="3">
        <v>5.72</v>
      </c>
      <c r="F103" s="3">
        <v>6.13</v>
      </c>
      <c r="G103" s="3">
        <v>7.3633333333333342</v>
      </c>
      <c r="H103" s="3">
        <v>9.3066666666666666</v>
      </c>
      <c r="I103" s="3">
        <v>909.79999999999984</v>
      </c>
      <c r="J103" s="6">
        <v>213.84866666666667</v>
      </c>
      <c r="K103" s="4">
        <v>-5.3</v>
      </c>
      <c r="L103">
        <f t="shared" si="0"/>
        <v>-169.73684210526315</v>
      </c>
      <c r="M103" s="3">
        <f t="shared" si="1"/>
        <v>-1.0066666666666664</v>
      </c>
    </row>
    <row r="104" spans="1:13">
      <c r="A104" t="s">
        <v>540</v>
      </c>
      <c r="B104" s="2">
        <v>39903</v>
      </c>
      <c r="C104" s="3">
        <v>2.7366666666666668</v>
      </c>
      <c r="D104" s="3">
        <v>7.163333333333334</v>
      </c>
      <c r="E104" s="3">
        <v>5.0033333333333339</v>
      </c>
      <c r="F104" s="3">
        <v>5.25</v>
      </c>
      <c r="G104" s="3">
        <v>6.2899999999999991</v>
      </c>
      <c r="H104" s="3">
        <v>9.14</v>
      </c>
      <c r="I104" s="3">
        <v>809.31333333333339</v>
      </c>
      <c r="J104" s="6">
        <v>212.37766666666667</v>
      </c>
      <c r="K104" s="4">
        <v>2.9</v>
      </c>
      <c r="L104">
        <f t="shared" si="0"/>
        <v>-59.722222222222229</v>
      </c>
      <c r="M104" s="3">
        <f t="shared" si="1"/>
        <v>-0.92666666666666675</v>
      </c>
    </row>
    <row r="105" spans="1:13">
      <c r="A105" t="s">
        <v>541</v>
      </c>
      <c r="B105" s="2">
        <v>39994</v>
      </c>
      <c r="C105" s="3">
        <v>3.3133333333333339</v>
      </c>
      <c r="D105" s="3">
        <v>6.9533333333333331</v>
      </c>
      <c r="E105" s="3">
        <v>4.9133333333333331</v>
      </c>
      <c r="F105" s="3">
        <v>5.2166666666666668</v>
      </c>
      <c r="G105" s="3">
        <v>6.03</v>
      </c>
      <c r="H105" s="3">
        <v>8.4166666666666679</v>
      </c>
      <c r="I105" s="3">
        <v>892.22666666666657</v>
      </c>
      <c r="J105" s="6">
        <v>213.50699999999998</v>
      </c>
      <c r="K105" s="4">
        <v>4.3</v>
      </c>
      <c r="L105">
        <f t="shared" si="0"/>
        <v>-28.333333333333332</v>
      </c>
      <c r="M105" s="3">
        <f t="shared" si="1"/>
        <v>-0.57333333333333281</v>
      </c>
    </row>
    <row r="106" spans="1:13">
      <c r="A106" t="s">
        <v>542</v>
      </c>
      <c r="B106" s="2">
        <v>40086</v>
      </c>
      <c r="C106" s="3">
        <v>3.5166666666666671</v>
      </c>
      <c r="D106" s="3">
        <v>5.89</v>
      </c>
      <c r="E106" s="3">
        <v>4.5233333333333334</v>
      </c>
      <c r="F106" s="3">
        <v>4.7266666666666666</v>
      </c>
      <c r="G106" s="3">
        <v>5.2166666666666677</v>
      </c>
      <c r="H106" s="3">
        <v>6.7866666666666662</v>
      </c>
      <c r="I106" s="3">
        <v>996.69666666666672</v>
      </c>
      <c r="J106" s="6">
        <v>215.34399999999997</v>
      </c>
      <c r="K106" s="4">
        <v>7.3</v>
      </c>
      <c r="L106">
        <f t="shared" si="0"/>
        <v>2.8169014084507005</v>
      </c>
      <c r="M106" s="3">
        <f t="shared" si="1"/>
        <v>-0.34666666666666623</v>
      </c>
    </row>
    <row r="107" spans="1:13">
      <c r="A107" t="s">
        <v>543</v>
      </c>
      <c r="B107" s="2">
        <v>40178</v>
      </c>
      <c r="C107" s="3">
        <v>3.4599999999999995</v>
      </c>
      <c r="D107" s="3">
        <v>5.4733333333333336</v>
      </c>
      <c r="E107" s="3">
        <v>4.2233333333333327</v>
      </c>
      <c r="F107" s="3">
        <v>4.5599999999999996</v>
      </c>
      <c r="G107" s="3">
        <v>4.88</v>
      </c>
      <c r="H107" s="3">
        <v>6.07</v>
      </c>
      <c r="I107" s="3">
        <v>1088.7033333333334</v>
      </c>
      <c r="J107" s="6">
        <v>217.03</v>
      </c>
      <c r="K107" s="4">
        <v>7.7</v>
      </c>
      <c r="L107">
        <f t="shared" si="0"/>
        <v>-245.28301886792451</v>
      </c>
      <c r="M107" s="3">
        <f t="shared" si="1"/>
        <v>0.20666666666666611</v>
      </c>
    </row>
    <row r="108" spans="1:13">
      <c r="A108" t="s">
        <v>544</v>
      </c>
      <c r="B108" s="2">
        <v>40268</v>
      </c>
      <c r="C108" s="3">
        <v>3.7166666666666668</v>
      </c>
      <c r="D108" s="3">
        <v>5.5233333333333334</v>
      </c>
      <c r="E108" s="3">
        <v>4.3600000000000003</v>
      </c>
      <c r="F108" s="3">
        <v>4.76</v>
      </c>
      <c r="G108" s="3">
        <v>4.95</v>
      </c>
      <c r="H108" s="3">
        <v>5.916666666666667</v>
      </c>
      <c r="I108" s="3">
        <v>1121.5966666666666</v>
      </c>
      <c r="J108" s="6">
        <v>217.37400000000002</v>
      </c>
      <c r="K108" s="4">
        <v>7.9</v>
      </c>
      <c r="L108">
        <f t="shared" si="0"/>
        <v>172.41379310344831</v>
      </c>
      <c r="M108" s="3">
        <f t="shared" si="1"/>
        <v>0.98</v>
      </c>
    </row>
    <row r="109" spans="1:13">
      <c r="A109" t="s">
        <v>545</v>
      </c>
      <c r="B109" s="2">
        <v>40359</v>
      </c>
      <c r="C109" s="3">
        <v>3.4899999999999998</v>
      </c>
      <c r="D109" s="3">
        <v>5.3033333333333337</v>
      </c>
      <c r="E109" s="3">
        <v>4.126666666666666</v>
      </c>
      <c r="F109" s="3">
        <v>4.4866666666666672</v>
      </c>
      <c r="G109" s="3">
        <v>4.6733333333333329</v>
      </c>
      <c r="H109" s="3">
        <v>5.6466666666666674</v>
      </c>
      <c r="I109" s="3">
        <v>1135.2466666666667</v>
      </c>
      <c r="J109" s="6">
        <v>217.29733333333334</v>
      </c>
      <c r="K109" s="4">
        <v>7.9</v>
      </c>
      <c r="L109">
        <f t="shared" si="0"/>
        <v>83.72093023255816</v>
      </c>
      <c r="M109" s="3">
        <f t="shared" si="1"/>
        <v>0.17666666666666586</v>
      </c>
    </row>
    <row r="110" spans="1:13">
      <c r="A110" t="s">
        <v>546</v>
      </c>
      <c r="B110" s="2">
        <v>40451</v>
      </c>
      <c r="C110" s="3">
        <v>2.7866666666666666</v>
      </c>
      <c r="D110" s="3">
        <v>4.6733333333333329</v>
      </c>
      <c r="E110" s="3">
        <v>3.5566666666666666</v>
      </c>
      <c r="F110" s="3">
        <v>3.813333333333333</v>
      </c>
      <c r="G110" s="3">
        <v>4.0366666666666662</v>
      </c>
      <c r="H110" s="3">
        <v>5.2266666666666666</v>
      </c>
      <c r="I110" s="3">
        <v>1096.3866666666665</v>
      </c>
      <c r="J110" s="6">
        <v>217.93433333333334</v>
      </c>
      <c r="K110" s="4">
        <v>8.5</v>
      </c>
      <c r="L110">
        <f t="shared" si="0"/>
        <v>16.43835616438356</v>
      </c>
      <c r="M110" s="3">
        <f t="shared" si="1"/>
        <v>-0.73000000000000043</v>
      </c>
    </row>
    <row r="111" spans="1:13">
      <c r="A111" t="s">
        <v>547</v>
      </c>
      <c r="B111" s="2">
        <v>40543</v>
      </c>
      <c r="C111" s="3">
        <v>2.8633333333333333</v>
      </c>
      <c r="D111" s="3">
        <v>4.67</v>
      </c>
      <c r="E111" s="3">
        <v>3.59</v>
      </c>
      <c r="F111" s="3">
        <v>3.9233333333333333</v>
      </c>
      <c r="G111" s="3">
        <v>4.1233333333333331</v>
      </c>
      <c r="H111" s="3">
        <v>5.2033333333333331</v>
      </c>
      <c r="I111" s="3">
        <v>1204</v>
      </c>
      <c r="J111" s="6">
        <v>219.69899999999998</v>
      </c>
      <c r="K111" s="4">
        <v>9</v>
      </c>
      <c r="L111">
        <f t="shared" si="0"/>
        <v>16.883116883116877</v>
      </c>
      <c r="M111" s="3">
        <f t="shared" si="1"/>
        <v>-0.59666666666666623</v>
      </c>
    </row>
    <row r="112" spans="1:13">
      <c r="A112" t="s">
        <v>548</v>
      </c>
      <c r="B112" s="2">
        <v>40633</v>
      </c>
      <c r="C112" s="3">
        <v>3.4600000000000004</v>
      </c>
      <c r="D112" s="3">
        <v>5.0466666666666669</v>
      </c>
      <c r="E112" s="3">
        <v>4.046666666666666</v>
      </c>
      <c r="F112" s="3">
        <v>4.3899999999999997</v>
      </c>
      <c r="G112" s="3">
        <v>4.5566666666666658</v>
      </c>
      <c r="H112" s="3">
        <v>5.5233333333333334</v>
      </c>
      <c r="I112" s="3">
        <v>1302.7433333333331</v>
      </c>
      <c r="J112" s="6">
        <v>222.03200000000001</v>
      </c>
      <c r="K112" s="4">
        <v>9.1999999999999993</v>
      </c>
      <c r="L112">
        <f t="shared" si="0"/>
        <v>16.455696202531623</v>
      </c>
      <c r="M112" s="3">
        <f t="shared" si="1"/>
        <v>-0.25666666666666638</v>
      </c>
    </row>
    <row r="113" spans="1:13">
      <c r="A113" t="s">
        <v>549</v>
      </c>
      <c r="B113" s="2">
        <v>40724</v>
      </c>
      <c r="C113" s="3">
        <v>3.2099999999999995</v>
      </c>
      <c r="D113" s="3">
        <v>4.833333333333333</v>
      </c>
      <c r="E113" s="3">
        <v>3.85</v>
      </c>
      <c r="F113" s="3">
        <v>4.1833333333333336</v>
      </c>
      <c r="G113" s="3">
        <v>4.3166666666666664</v>
      </c>
      <c r="H113" s="3">
        <v>5.18</v>
      </c>
      <c r="I113" s="3">
        <v>1319.0366666666666</v>
      </c>
      <c r="J113" s="6">
        <v>224.59</v>
      </c>
      <c r="K113" s="4">
        <v>9.5</v>
      </c>
      <c r="L113">
        <f t="shared" si="0"/>
        <v>20.253164556962023</v>
      </c>
      <c r="M113" s="3">
        <f t="shared" si="1"/>
        <v>-0.28000000000000025</v>
      </c>
    </row>
    <row r="114" spans="1:13">
      <c r="A114" t="s">
        <v>550</v>
      </c>
      <c r="B114" s="2">
        <v>40816</v>
      </c>
      <c r="C114" s="3">
        <v>2.4266666666666663</v>
      </c>
      <c r="D114" s="3">
        <v>4.43</v>
      </c>
      <c r="E114" s="3">
        <v>3.1333333333333333</v>
      </c>
      <c r="F114" s="3">
        <v>3.5466666666666669</v>
      </c>
      <c r="G114" s="3">
        <v>3.72</v>
      </c>
      <c r="H114" s="3">
        <v>4.7033333333333331</v>
      </c>
      <c r="I114" s="3">
        <v>1228.1233333333332</v>
      </c>
      <c r="J114" s="6">
        <v>226.05899999999997</v>
      </c>
      <c r="K114" s="4">
        <v>9</v>
      </c>
      <c r="L114">
        <f t="shared" si="0"/>
        <v>5.8823529411764719</v>
      </c>
      <c r="M114" s="3">
        <f t="shared" si="1"/>
        <v>-0.36000000000000032</v>
      </c>
    </row>
    <row r="115" spans="1:13">
      <c r="A115" t="s">
        <v>551</v>
      </c>
      <c r="B115" s="2">
        <v>40908</v>
      </c>
      <c r="C115" s="3">
        <v>2.0466666666666669</v>
      </c>
      <c r="D115" s="3">
        <v>4.3099999999999996</v>
      </c>
      <c r="E115" s="3">
        <v>2.82</v>
      </c>
      <c r="F115" s="3">
        <v>3.2666666666666671</v>
      </c>
      <c r="G115" s="3">
        <v>3.5066666666666673</v>
      </c>
      <c r="H115" s="3">
        <v>4.62</v>
      </c>
      <c r="I115" s="3">
        <v>1225.6499999999999</v>
      </c>
      <c r="J115" s="6">
        <v>227.03766666666669</v>
      </c>
      <c r="K115" s="4">
        <v>9</v>
      </c>
      <c r="L115">
        <f t="shared" si="0"/>
        <v>0</v>
      </c>
      <c r="M115" s="3">
        <f t="shared" si="1"/>
        <v>-0.81666666666666643</v>
      </c>
    </row>
    <row r="116" spans="1:13">
      <c r="A116" t="s">
        <v>552</v>
      </c>
      <c r="B116" s="2">
        <v>40999</v>
      </c>
      <c r="C116" s="3">
        <v>2.0366666666666666</v>
      </c>
      <c r="D116" s="3">
        <v>4.13</v>
      </c>
      <c r="E116" s="3">
        <v>2.7533333333333339</v>
      </c>
      <c r="F116" s="3">
        <v>3.16</v>
      </c>
      <c r="G116" s="3">
        <v>3.4133333333333336</v>
      </c>
      <c r="H116" s="3">
        <v>4.4266666666666667</v>
      </c>
      <c r="I116" s="3">
        <v>1347.4366666666665</v>
      </c>
      <c r="J116" s="6">
        <v>228.30333333333331</v>
      </c>
      <c r="K116" s="4">
        <v>8.6999999999999993</v>
      </c>
      <c r="L116">
        <f t="shared" si="0"/>
        <v>-5.4347826086956541</v>
      </c>
      <c r="M116" s="3">
        <f t="shared" si="1"/>
        <v>-1.4233333333333338</v>
      </c>
    </row>
    <row r="117" spans="1:13">
      <c r="A117" t="s">
        <v>553</v>
      </c>
      <c r="B117" s="2">
        <v>41090</v>
      </c>
      <c r="C117" s="3">
        <v>1.8233333333333333</v>
      </c>
      <c r="D117" s="3">
        <v>3.91</v>
      </c>
      <c r="E117" s="3">
        <v>2.64</v>
      </c>
      <c r="F117" s="3">
        <v>3.0266666666666668</v>
      </c>
      <c r="G117" s="3">
        <v>3.28</v>
      </c>
      <c r="H117" s="3">
        <v>4.2566666666666668</v>
      </c>
      <c r="I117" s="3">
        <v>1350.3933333333332</v>
      </c>
      <c r="J117" s="6">
        <v>228.86099999999999</v>
      </c>
      <c r="K117" s="4">
        <v>8.9</v>
      </c>
      <c r="L117">
        <f t="shared" si="0"/>
        <v>-6.315789473684208</v>
      </c>
      <c r="M117" s="3">
        <f t="shared" si="1"/>
        <v>-1.3866666666666663</v>
      </c>
    </row>
    <row r="118" spans="1:13">
      <c r="A118" t="s">
        <v>554</v>
      </c>
      <c r="B118" s="2">
        <v>41182</v>
      </c>
      <c r="C118" s="3">
        <v>1.6433333333333333</v>
      </c>
      <c r="D118" s="3">
        <v>3.4633333333333334</v>
      </c>
      <c r="E118" s="3">
        <v>2.3666666666666667</v>
      </c>
      <c r="F118" s="3">
        <v>2.6999999999999997</v>
      </c>
      <c r="G118" s="3">
        <v>3</v>
      </c>
      <c r="H118" s="3">
        <v>3.9666666666666668</v>
      </c>
      <c r="I118" s="3">
        <v>1402.2133333333334</v>
      </c>
      <c r="J118" s="6">
        <v>229.86633333333336</v>
      </c>
      <c r="K118" s="4">
        <v>8.1999999999999993</v>
      </c>
      <c r="L118">
        <f t="shared" si="0"/>
        <v>-8.8888888888889017</v>
      </c>
      <c r="M118" s="3">
        <f t="shared" si="1"/>
        <v>-0.78333333333333299</v>
      </c>
    </row>
    <row r="119" spans="1:13">
      <c r="A119" t="s">
        <v>555</v>
      </c>
      <c r="B119" s="2">
        <v>41274</v>
      </c>
      <c r="C119" s="3">
        <v>1.7066666666666668</v>
      </c>
      <c r="D119" s="3">
        <v>3.26</v>
      </c>
      <c r="E119" s="3">
        <v>2.3799999999999994</v>
      </c>
      <c r="F119" s="3">
        <v>2.7033333333333331</v>
      </c>
      <c r="G119" s="3">
        <v>2.91</v>
      </c>
      <c r="H119" s="3">
        <v>3.75</v>
      </c>
      <c r="I119" s="3">
        <v>1418.2066666666667</v>
      </c>
      <c r="J119" s="6">
        <v>231.36933333333332</v>
      </c>
      <c r="K119" s="4">
        <v>8.1</v>
      </c>
      <c r="L119">
        <f t="shared" si="0"/>
        <v>-10.000000000000009</v>
      </c>
      <c r="M119" s="3">
        <f t="shared" si="1"/>
        <v>-0.34000000000000008</v>
      </c>
    </row>
    <row r="120" spans="1:13">
      <c r="A120" t="s">
        <v>556</v>
      </c>
      <c r="B120" s="2">
        <v>41364</v>
      </c>
      <c r="C120" s="3">
        <v>1.95</v>
      </c>
      <c r="D120" s="3">
        <v>3.4866666666666668</v>
      </c>
      <c r="E120" s="3">
        <v>2.66</v>
      </c>
      <c r="F120" s="3">
        <v>2.956666666666667</v>
      </c>
      <c r="G120" s="3">
        <v>3.15</v>
      </c>
      <c r="H120" s="3">
        <v>3.9833333333333329</v>
      </c>
      <c r="I120" s="3">
        <v>1514.5133333333333</v>
      </c>
      <c r="J120" s="6">
        <v>232.16399999999999</v>
      </c>
      <c r="K120" s="4">
        <v>9.1</v>
      </c>
      <c r="L120">
        <f t="shared" si="0"/>
        <v>4.5977011494252817</v>
      </c>
      <c r="M120" s="3">
        <f t="shared" si="1"/>
        <v>-8.666666666666667E-2</v>
      </c>
    </row>
    <row r="121" spans="1:13">
      <c r="A121" t="s">
        <v>557</v>
      </c>
      <c r="B121" s="2">
        <v>41455</v>
      </c>
      <c r="C121" s="3">
        <v>1.9966666666666668</v>
      </c>
      <c r="D121" s="3">
        <v>3.5766666666666667</v>
      </c>
      <c r="E121" s="3">
        <v>2.7699999999999996</v>
      </c>
      <c r="F121" s="3">
        <v>3.0466666666666669</v>
      </c>
      <c r="G121" s="3">
        <v>3.2166666666666663</v>
      </c>
      <c r="H121" s="3">
        <v>4.0533333333333337</v>
      </c>
      <c r="I121" s="3">
        <v>1609.7699999999998</v>
      </c>
      <c r="J121" s="6">
        <v>232.08166666666668</v>
      </c>
      <c r="K121" s="4">
        <v>8.6</v>
      </c>
      <c r="L121">
        <f t="shared" si="0"/>
        <v>-3.3707865168539408</v>
      </c>
      <c r="M121" s="3">
        <f t="shared" si="1"/>
        <v>0.17333333333333356</v>
      </c>
    </row>
    <row r="122" spans="1:13">
      <c r="A122" t="s">
        <v>558</v>
      </c>
      <c r="B122" s="2">
        <v>41547</v>
      </c>
      <c r="C122" s="3">
        <v>2.7100000000000004</v>
      </c>
      <c r="D122" s="3">
        <v>4.3533333333333326</v>
      </c>
      <c r="E122" s="3">
        <v>3.4833333333333329</v>
      </c>
      <c r="F122" s="3">
        <v>3.7366666666666664</v>
      </c>
      <c r="G122" s="3">
        <v>3.92</v>
      </c>
      <c r="H122" s="3">
        <v>4.8000000000000007</v>
      </c>
      <c r="I122" s="3">
        <v>1675.3133333333335</v>
      </c>
      <c r="J122" s="6">
        <v>233.38866666666669</v>
      </c>
      <c r="K122" s="4">
        <v>8.6999999999999993</v>
      </c>
      <c r="L122">
        <f t="shared" si="0"/>
        <v>6.0975609756097615</v>
      </c>
      <c r="M122" s="3">
        <f t="shared" si="1"/>
        <v>1.0666666666666671</v>
      </c>
    </row>
    <row r="123" spans="1:13">
      <c r="A123" t="s">
        <v>559</v>
      </c>
      <c r="B123" s="2">
        <v>41639</v>
      </c>
      <c r="C123" s="3">
        <v>2.7466666666666666</v>
      </c>
      <c r="D123" s="3">
        <v>4.2866666666666671</v>
      </c>
      <c r="E123" s="3">
        <v>3.5199999999999996</v>
      </c>
      <c r="F123" s="3">
        <v>3.7399999999999998</v>
      </c>
      <c r="G123" s="3">
        <v>3.92</v>
      </c>
      <c r="H123" s="3">
        <v>4.7566666666666668</v>
      </c>
      <c r="I123" s="3">
        <v>1770.4499999999998</v>
      </c>
      <c r="J123" s="6">
        <v>234.21266666666668</v>
      </c>
      <c r="K123" s="4">
        <v>9.3000000000000007</v>
      </c>
      <c r="L123">
        <f t="shared" si="0"/>
        <v>14.814814814814836</v>
      </c>
      <c r="M123" s="3">
        <f t="shared" si="1"/>
        <v>1.0399999999999998</v>
      </c>
    </row>
    <row r="124" spans="1:13">
      <c r="A124" t="s">
        <v>560</v>
      </c>
      <c r="B124" s="2">
        <v>41729</v>
      </c>
      <c r="C124" s="3">
        <v>2.7633333333333336</v>
      </c>
      <c r="D124" s="3">
        <v>4.083333333333333</v>
      </c>
      <c r="E124" s="3">
        <v>3.4266666666666672</v>
      </c>
      <c r="F124" s="3">
        <v>3.6799999999999997</v>
      </c>
      <c r="G124" s="3">
        <v>3.84</v>
      </c>
      <c r="H124" s="3">
        <v>4.6100000000000003</v>
      </c>
      <c r="I124" s="3">
        <v>1834.3033333333333</v>
      </c>
      <c r="J124" s="6">
        <v>235.42466666666667</v>
      </c>
      <c r="K124" s="4">
        <v>8.3000000000000007</v>
      </c>
      <c r="L124">
        <f t="shared" si="0"/>
        <v>-8.7912087912087813</v>
      </c>
      <c r="M124" s="3">
        <f t="shared" si="1"/>
        <v>0.81333333333333369</v>
      </c>
    </row>
    <row r="125" spans="1:13">
      <c r="A125" t="s">
        <v>561</v>
      </c>
      <c r="B125" s="2">
        <v>41820</v>
      </c>
      <c r="C125" s="3">
        <v>2.6233333333333331</v>
      </c>
      <c r="D125" s="3">
        <v>3.8200000000000003</v>
      </c>
      <c r="E125" s="3">
        <v>3.22</v>
      </c>
      <c r="F125" s="3">
        <v>3.4599999999999995</v>
      </c>
      <c r="G125" s="3">
        <v>3.5933333333333337</v>
      </c>
      <c r="H125" s="3">
        <v>4.2700000000000005</v>
      </c>
      <c r="I125" s="3">
        <v>1900.3733333333332</v>
      </c>
      <c r="J125" s="6">
        <v>236.846</v>
      </c>
      <c r="K125" s="4">
        <v>8.9</v>
      </c>
      <c r="L125">
        <f t="shared" si="0"/>
        <v>3.488372093023262</v>
      </c>
      <c r="M125" s="3">
        <f t="shared" si="1"/>
        <v>0.62666666666666626</v>
      </c>
    </row>
    <row r="126" spans="1:13">
      <c r="A126" t="s">
        <v>562</v>
      </c>
      <c r="B126" s="2">
        <v>41912</v>
      </c>
      <c r="C126" s="3">
        <v>2.4966666666666666</v>
      </c>
      <c r="D126" s="3">
        <v>3.6999999999999997</v>
      </c>
      <c r="E126" s="3">
        <v>3.1433333333333331</v>
      </c>
      <c r="F126" s="3">
        <v>3.3766666666666665</v>
      </c>
      <c r="G126" s="3">
        <v>3.5</v>
      </c>
      <c r="H126" s="3">
        <v>4.126666666666666</v>
      </c>
      <c r="I126" s="3">
        <v>1975.9533333333336</v>
      </c>
      <c r="J126" s="6">
        <v>237.54366666666667</v>
      </c>
      <c r="K126" s="4">
        <v>9.4</v>
      </c>
      <c r="L126">
        <f t="shared" si="0"/>
        <v>8.0459770114942764</v>
      </c>
      <c r="M126" s="3">
        <f t="shared" si="1"/>
        <v>-0.21333333333333382</v>
      </c>
    </row>
    <row r="127" spans="1:13">
      <c r="A127" t="s">
        <v>563</v>
      </c>
      <c r="B127" s="2">
        <v>42004</v>
      </c>
      <c r="C127" s="3">
        <v>2.2799999999999998</v>
      </c>
      <c r="D127" s="3">
        <v>3.6</v>
      </c>
      <c r="E127" s="3">
        <v>3.0066666666666664</v>
      </c>
      <c r="F127" s="3">
        <v>3.2733333333333334</v>
      </c>
      <c r="G127" s="3">
        <v>3.4233333333333333</v>
      </c>
      <c r="H127" s="3">
        <v>4.1533333333333333</v>
      </c>
      <c r="I127" s="3">
        <v>2012.0366666666669</v>
      </c>
      <c r="J127" s="6">
        <v>237.03466666666668</v>
      </c>
      <c r="K127" s="4">
        <v>8.8000000000000007</v>
      </c>
      <c r="L127">
        <f t="shared" si="0"/>
        <v>-5.3763440860215006</v>
      </c>
      <c r="M127" s="3">
        <f t="shared" si="1"/>
        <v>-0.46666666666666679</v>
      </c>
    </row>
    <row r="128" spans="1:13">
      <c r="A128" t="s">
        <v>564</v>
      </c>
      <c r="B128" s="2">
        <v>42094</v>
      </c>
      <c r="C128" s="3">
        <v>1.9666666666666668</v>
      </c>
      <c r="D128" s="3">
        <v>3.3166666666666664</v>
      </c>
      <c r="E128" s="3">
        <v>2.7099999999999995</v>
      </c>
      <c r="F128" s="3">
        <v>2.9433333333333334</v>
      </c>
      <c r="G128" s="3">
        <v>3.1466666666666669</v>
      </c>
      <c r="H128" s="3">
        <v>3.9233333333333333</v>
      </c>
      <c r="I128" s="3">
        <v>2063.4566666666665</v>
      </c>
      <c r="J128" s="6">
        <v>235.20100000000002</v>
      </c>
      <c r="K128" s="4">
        <v>8.1</v>
      </c>
      <c r="L128">
        <f>(K128/K124-1)*100</f>
        <v>-2.4096385542168752</v>
      </c>
      <c r="M128" s="3">
        <f>C128-C124</f>
        <v>-0.79666666666666686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>
      <selection activeCell="A20" sqref="A20:B20"/>
    </sheetView>
  </sheetViews>
  <sheetFormatPr defaultRowHeight="15"/>
  <cols>
    <col min="13" max="13" width="1.140625" customWidth="1"/>
  </cols>
  <sheetData>
    <row r="1" spans="1: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2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Y15" t="s">
        <v>569</v>
      </c>
    </row>
    <row r="16" spans="1: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ht="21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Sheet1</vt:lpstr>
      <vt:lpstr>Sheet2</vt:lpstr>
      <vt:lpstr>Sheet3</vt:lpstr>
      <vt:lpstr>panel</vt:lpstr>
      <vt:lpstr>_DLX1.USE</vt:lpstr>
      <vt:lpstr>_DLX2.USE</vt:lpstr>
      <vt:lpstr>_DLX3.USE</vt:lpstr>
      <vt:lpstr>panel!Print_Area</vt:lpstr>
    </vt:vector>
  </TitlesOfParts>
  <Company>International Monetary Fund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cp:lastPrinted>2015-06-19T21:18:37Z</cp:lastPrinted>
  <dcterms:created xsi:type="dcterms:W3CDTF">2015-06-17T21:26:41Z</dcterms:created>
  <dcterms:modified xsi:type="dcterms:W3CDTF">2015-06-19T22:27:25Z</dcterms:modified>
</cp:coreProperties>
</file>