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Research\Inequality\Charts\"/>
    </mc:Choice>
  </mc:AlternateContent>
  <bookViews>
    <workbookView xWindow="300" yWindow="705" windowWidth="21120" windowHeight="10650" activeTab="4"/>
  </bookViews>
  <sheets>
    <sheet name="top1" sheetId="1" r:id="rId1"/>
    <sheet name="Panel 1" sheetId="8" r:id="rId2"/>
    <sheet name="k" sheetId="9" r:id="rId3"/>
    <sheet name="Panel2" sheetId="10" r:id="rId4"/>
    <sheet name="ksavings" sheetId="12" r:id="rId5"/>
    <sheet name="Panel3" sheetId="13" r:id="rId6"/>
  </sheets>
  <definedNames>
    <definedName name="_xlnm.Print_Area" localSheetId="1">'Panel 1'!$A$13:$DH$211</definedName>
    <definedName name="_xlnm.Print_Area" localSheetId="3">Panel2!$A$13:$DH$211</definedName>
    <definedName name="_xlnm.Print_Area" localSheetId="5">Panel3!$A$10:$FR$317</definedName>
  </definedNames>
  <calcPr calcId="162913"/>
</workbook>
</file>

<file path=xl/calcChain.xml><?xml version="1.0" encoding="utf-8"?>
<calcChain xmlns="http://schemas.openxmlformats.org/spreadsheetml/2006/main">
  <c r="AH4" i="12" l="1"/>
  <c r="AH5" i="12"/>
  <c r="AH6" i="12"/>
  <c r="AH7" i="12"/>
  <c r="AH8" i="12"/>
  <c r="AH9" i="12"/>
  <c r="AH10" i="12"/>
  <c r="AH11" i="12"/>
  <c r="AH12" i="12"/>
  <c r="AH13" i="12"/>
  <c r="AH14" i="12"/>
  <c r="AR14" i="12"/>
  <c r="AR13" i="12"/>
  <c r="AR12" i="12"/>
  <c r="AR11" i="12"/>
  <c r="AR10" i="12"/>
  <c r="AR9" i="12"/>
  <c r="AR8" i="12"/>
  <c r="AR7" i="12"/>
  <c r="AR6" i="12"/>
  <c r="AR5" i="12"/>
  <c r="AR4" i="12"/>
  <c r="AM14" i="12" l="1"/>
  <c r="AM13" i="12"/>
  <c r="AM12" i="12"/>
  <c r="AM11" i="12"/>
  <c r="AM10" i="12"/>
  <c r="AM9" i="12"/>
  <c r="AM8" i="12"/>
  <c r="AM7" i="12"/>
  <c r="AM6" i="12"/>
  <c r="AM5" i="12"/>
  <c r="AM4" i="12"/>
  <c r="AO5" i="12"/>
  <c r="AO6" i="12" s="1"/>
  <c r="AO7" i="12" s="1"/>
  <c r="AO8" i="12" s="1"/>
  <c r="AO9" i="12" s="1"/>
  <c r="AO10" i="12" s="1"/>
  <c r="AO11" i="12" s="1"/>
  <c r="AO12" i="12" s="1"/>
  <c r="AO13" i="12" s="1"/>
  <c r="AO14" i="12" s="1"/>
  <c r="AJ5" i="12"/>
  <c r="AJ6" i="12"/>
  <c r="AJ7" i="12" s="1"/>
  <c r="AJ8" i="12" s="1"/>
  <c r="AJ9" i="12" s="1"/>
  <c r="AJ10" i="12" s="1"/>
  <c r="AJ11" i="12" s="1"/>
  <c r="AJ12" i="12" s="1"/>
  <c r="AJ13" i="12" s="1"/>
  <c r="AJ14" i="12" s="1"/>
  <c r="AE5" i="12"/>
  <c r="AE6" i="12"/>
  <c r="AE7" i="12" s="1"/>
  <c r="AE8" i="12"/>
  <c r="AE9" i="12" s="1"/>
  <c r="AE10" i="12" s="1"/>
  <c r="AE11" i="12" s="1"/>
  <c r="AE12" i="12" s="1"/>
  <c r="AE13" i="12" s="1"/>
  <c r="AE14" i="12" s="1"/>
  <c r="AC11" i="12"/>
  <c r="AC9" i="12"/>
  <c r="AC14" i="12"/>
  <c r="AC13" i="12"/>
  <c r="AC12" i="12"/>
  <c r="AC10" i="12"/>
  <c r="AC8" i="12"/>
  <c r="AC7" i="12"/>
  <c r="AC6" i="12"/>
  <c r="AC5" i="12"/>
  <c r="Z5" i="12"/>
  <c r="Z6" i="12" s="1"/>
  <c r="Z7" i="12" s="1"/>
  <c r="Z8" i="12" s="1"/>
  <c r="Z9" i="12" s="1"/>
  <c r="Z10" i="12" s="1"/>
  <c r="Z11" i="12" s="1"/>
  <c r="Z12" i="12" s="1"/>
  <c r="Z13" i="12" s="1"/>
  <c r="Z14" i="12" s="1"/>
  <c r="AC4" i="12"/>
  <c r="I14" i="12"/>
  <c r="I13" i="12"/>
  <c r="I12" i="12"/>
  <c r="I11" i="12"/>
  <c r="I10" i="12"/>
  <c r="I9" i="12"/>
  <c r="I8" i="12"/>
  <c r="I7" i="12"/>
  <c r="I6" i="12"/>
  <c r="I5" i="12"/>
  <c r="F5" i="12"/>
  <c r="F6" i="12" s="1"/>
  <c r="F7" i="12" s="1"/>
  <c r="F8" i="12" s="1"/>
  <c r="F9" i="12" s="1"/>
  <c r="F10" i="12" s="1"/>
  <c r="F11" i="12" s="1"/>
  <c r="F12" i="12" s="1"/>
  <c r="F13" i="12" s="1"/>
  <c r="F14" i="12" s="1"/>
  <c r="I4" i="12"/>
  <c r="B18" i="1"/>
  <c r="B19" i="1"/>
  <c r="D14" i="12"/>
  <c r="D10" i="12"/>
  <c r="D8" i="12"/>
  <c r="D6" i="12"/>
  <c r="D5" i="12"/>
  <c r="X14" i="12"/>
  <c r="S14" i="12"/>
  <c r="N14" i="12"/>
  <c r="X13" i="12"/>
  <c r="S13" i="12"/>
  <c r="N13" i="12"/>
  <c r="D13" i="12"/>
  <c r="X12" i="12"/>
  <c r="S12" i="12"/>
  <c r="N12" i="12"/>
  <c r="D12" i="12"/>
  <c r="X11" i="12"/>
  <c r="S11" i="12"/>
  <c r="N11" i="12"/>
  <c r="D11" i="12"/>
  <c r="X10" i="12"/>
  <c r="S10" i="12"/>
  <c r="N10" i="12"/>
  <c r="X9" i="12"/>
  <c r="S9" i="12"/>
  <c r="N9" i="12"/>
  <c r="D9" i="12"/>
  <c r="X8" i="12"/>
  <c r="S8" i="12"/>
  <c r="N8" i="12"/>
  <c r="X7" i="12"/>
  <c r="S7" i="12"/>
  <c r="N7" i="12"/>
  <c r="D7" i="12"/>
  <c r="X6" i="12"/>
  <c r="S6" i="12"/>
  <c r="N6" i="12"/>
  <c r="X5" i="12"/>
  <c r="U5" i="12"/>
  <c r="U6" i="12"/>
  <c r="U7" i="12" s="1"/>
  <c r="U8" i="12" s="1"/>
  <c r="U9" i="12" s="1"/>
  <c r="U10" i="12" s="1"/>
  <c r="U11" i="12" s="1"/>
  <c r="U12" i="12" s="1"/>
  <c r="U13" i="12" s="1"/>
  <c r="U14" i="12" s="1"/>
  <c r="S5" i="12"/>
  <c r="P5" i="12"/>
  <c r="P6" i="12" s="1"/>
  <c r="P7" i="12"/>
  <c r="P8" i="12"/>
  <c r="P9" i="12" s="1"/>
  <c r="P10" i="12"/>
  <c r="P11" i="12" s="1"/>
  <c r="P12" i="12" s="1"/>
  <c r="P13" i="12" s="1"/>
  <c r="P14" i="12" s="1"/>
  <c r="N5" i="12"/>
  <c r="K5" i="12"/>
  <c r="K6" i="12"/>
  <c r="K7" i="12" s="1"/>
  <c r="K8" i="12"/>
  <c r="K9" i="12"/>
  <c r="K10" i="12" s="1"/>
  <c r="K11" i="12" s="1"/>
  <c r="K12" i="12" s="1"/>
  <c r="K13" i="12" s="1"/>
  <c r="K14" i="12" s="1"/>
  <c r="A5" i="12"/>
  <c r="A6" i="12"/>
  <c r="A7" i="12"/>
  <c r="A8" i="12" s="1"/>
  <c r="A9" i="12" s="1"/>
  <c r="A10" i="12" s="1"/>
  <c r="A11" i="12" s="1"/>
  <c r="A12" i="12" s="1"/>
  <c r="A13" i="12" s="1"/>
  <c r="A14" i="12" s="1"/>
  <c r="X4" i="12"/>
  <c r="S4" i="12"/>
  <c r="N4" i="12"/>
  <c r="D4" i="12"/>
  <c r="D4" i="9"/>
  <c r="D18" i="9" s="1"/>
  <c r="D5" i="9"/>
  <c r="D6" i="9"/>
  <c r="D20" i="9" s="1"/>
  <c r="D7" i="9"/>
  <c r="D21" i="9" s="1"/>
  <c r="D8" i="9"/>
  <c r="D9" i="9"/>
  <c r="D23" i="9" s="1"/>
  <c r="D10" i="9"/>
  <c r="D24" i="9" s="1"/>
  <c r="D11" i="9"/>
  <c r="D25" i="9" s="1"/>
  <c r="D12" i="9"/>
  <c r="D26" i="9" s="1"/>
  <c r="D13" i="9"/>
  <c r="D27" i="9" s="1"/>
  <c r="D14" i="9"/>
  <c r="D28" i="9" s="1"/>
  <c r="R28" i="9"/>
  <c r="Q28" i="9"/>
  <c r="M28" i="9"/>
  <c r="L28" i="9"/>
  <c r="H28" i="9"/>
  <c r="G28" i="9"/>
  <c r="C28" i="9"/>
  <c r="B28" i="9"/>
  <c r="R27" i="9"/>
  <c r="Q27" i="9"/>
  <c r="M27" i="9"/>
  <c r="L27" i="9"/>
  <c r="H27" i="9"/>
  <c r="G27" i="9"/>
  <c r="C27" i="9"/>
  <c r="B27" i="9"/>
  <c r="R26" i="9"/>
  <c r="Q26" i="9"/>
  <c r="M26" i="9"/>
  <c r="L26" i="9"/>
  <c r="H26" i="9"/>
  <c r="G26" i="9"/>
  <c r="C26" i="9"/>
  <c r="B26" i="9"/>
  <c r="R25" i="9"/>
  <c r="Q25" i="9"/>
  <c r="M25" i="9"/>
  <c r="L25" i="9"/>
  <c r="H25" i="9"/>
  <c r="G25" i="9"/>
  <c r="C25" i="9"/>
  <c r="B25" i="9"/>
  <c r="R24" i="9"/>
  <c r="Q24" i="9"/>
  <c r="M24" i="9"/>
  <c r="L24" i="9"/>
  <c r="H24" i="9"/>
  <c r="G24" i="9"/>
  <c r="C24" i="9"/>
  <c r="B24" i="9"/>
  <c r="R23" i="9"/>
  <c r="Q23" i="9"/>
  <c r="M23" i="9"/>
  <c r="L23" i="9"/>
  <c r="H23" i="9"/>
  <c r="G23" i="9"/>
  <c r="C23" i="9"/>
  <c r="B23" i="9"/>
  <c r="R22" i="9"/>
  <c r="Q22" i="9"/>
  <c r="M22" i="9"/>
  <c r="L22" i="9"/>
  <c r="H22" i="9"/>
  <c r="G22" i="9"/>
  <c r="C22" i="9"/>
  <c r="B22" i="9"/>
  <c r="R21" i="9"/>
  <c r="Q21" i="9"/>
  <c r="M21" i="9"/>
  <c r="L21" i="9"/>
  <c r="H21" i="9"/>
  <c r="G21" i="9"/>
  <c r="C21" i="9"/>
  <c r="B21" i="9"/>
  <c r="R20" i="9"/>
  <c r="Q20" i="9"/>
  <c r="M20" i="9"/>
  <c r="L20" i="9"/>
  <c r="H20" i="9"/>
  <c r="G20" i="9"/>
  <c r="C20" i="9"/>
  <c r="B20" i="9"/>
  <c r="R19" i="9"/>
  <c r="Q19" i="9"/>
  <c r="P19" i="9"/>
  <c r="P20" i="9" s="1"/>
  <c r="P21" i="9"/>
  <c r="P22" i="9" s="1"/>
  <c r="P23" i="9" s="1"/>
  <c r="P24" i="9" s="1"/>
  <c r="P25" i="9" s="1"/>
  <c r="P26" i="9" s="1"/>
  <c r="P27" i="9" s="1"/>
  <c r="P28" i="9" s="1"/>
  <c r="M19" i="9"/>
  <c r="L19" i="9"/>
  <c r="K19" i="9"/>
  <c r="K20" i="9"/>
  <c r="K21" i="9" s="1"/>
  <c r="K22" i="9" s="1"/>
  <c r="K23" i="9" s="1"/>
  <c r="K24" i="9" s="1"/>
  <c r="K25" i="9" s="1"/>
  <c r="K26" i="9" s="1"/>
  <c r="K27" i="9" s="1"/>
  <c r="K28" i="9" s="1"/>
  <c r="H19" i="9"/>
  <c r="G19" i="9"/>
  <c r="F19" i="9"/>
  <c r="F20" i="9" s="1"/>
  <c r="F21" i="9" s="1"/>
  <c r="F22" i="9" s="1"/>
  <c r="F23" i="9" s="1"/>
  <c r="F24" i="9" s="1"/>
  <c r="F25" i="9" s="1"/>
  <c r="F26" i="9" s="1"/>
  <c r="F27" i="9" s="1"/>
  <c r="F28" i="9" s="1"/>
  <c r="C19" i="9"/>
  <c r="B19" i="9"/>
  <c r="A19" i="9"/>
  <c r="A20" i="9"/>
  <c r="A21" i="9" s="1"/>
  <c r="A22" i="9" s="1"/>
  <c r="A23" i="9" s="1"/>
  <c r="A24" i="9" s="1"/>
  <c r="A25" i="9" s="1"/>
  <c r="A26" i="9" s="1"/>
  <c r="A27" i="9" s="1"/>
  <c r="A28" i="9" s="1"/>
  <c r="R18" i="9"/>
  <c r="Q18" i="9"/>
  <c r="M18" i="9"/>
  <c r="L18" i="9"/>
  <c r="H18" i="9"/>
  <c r="G18" i="9"/>
  <c r="C18" i="9"/>
  <c r="B18" i="9"/>
  <c r="S14" i="9"/>
  <c r="S28" i="9" s="1"/>
  <c r="N14" i="9"/>
  <c r="N28" i="9" s="1"/>
  <c r="I14" i="9"/>
  <c r="I28" i="9" s="1"/>
  <c r="S13" i="9"/>
  <c r="S27" i="9" s="1"/>
  <c r="N13" i="9"/>
  <c r="N27" i="9" s="1"/>
  <c r="I13" i="9"/>
  <c r="I27" i="9" s="1"/>
  <c r="S12" i="9"/>
  <c r="S26" i="9"/>
  <c r="N12" i="9"/>
  <c r="N26" i="9" s="1"/>
  <c r="I12" i="9"/>
  <c r="I26" i="9" s="1"/>
  <c r="S11" i="9"/>
  <c r="S25" i="9" s="1"/>
  <c r="N11" i="9"/>
  <c r="N25" i="9" s="1"/>
  <c r="I11" i="9"/>
  <c r="I25" i="9"/>
  <c r="S10" i="9"/>
  <c r="S24" i="9" s="1"/>
  <c r="N10" i="9"/>
  <c r="N24" i="9"/>
  <c r="I10" i="9"/>
  <c r="I24" i="9" s="1"/>
  <c r="S9" i="9"/>
  <c r="S23" i="9"/>
  <c r="N9" i="9"/>
  <c r="N23" i="9" s="1"/>
  <c r="I9" i="9"/>
  <c r="I23" i="9"/>
  <c r="S8" i="9"/>
  <c r="S22" i="9" s="1"/>
  <c r="N8" i="9"/>
  <c r="N22" i="9" s="1"/>
  <c r="I8" i="9"/>
  <c r="I22" i="9" s="1"/>
  <c r="D22" i="9"/>
  <c r="S7" i="9"/>
  <c r="S21" i="9" s="1"/>
  <c r="N7" i="9"/>
  <c r="N21" i="9" s="1"/>
  <c r="I7" i="9"/>
  <c r="I21" i="9" s="1"/>
  <c r="S6" i="9"/>
  <c r="S20" i="9" s="1"/>
  <c r="N6" i="9"/>
  <c r="N20" i="9" s="1"/>
  <c r="I6" i="9"/>
  <c r="I20" i="9" s="1"/>
  <c r="S5" i="9"/>
  <c r="S19" i="9"/>
  <c r="P5" i="9"/>
  <c r="P6" i="9"/>
  <c r="P7" i="9" s="1"/>
  <c r="P8" i="9"/>
  <c r="P9" i="9" s="1"/>
  <c r="P10" i="9" s="1"/>
  <c r="P11" i="9" s="1"/>
  <c r="P12" i="9" s="1"/>
  <c r="P13" i="9" s="1"/>
  <c r="P14" i="9" s="1"/>
  <c r="N5" i="9"/>
  <c r="N19" i="9"/>
  <c r="K5" i="9"/>
  <c r="K6" i="9" s="1"/>
  <c r="K7" i="9"/>
  <c r="K8" i="9" s="1"/>
  <c r="K9" i="9" s="1"/>
  <c r="K10" i="9" s="1"/>
  <c r="K11" i="9" s="1"/>
  <c r="K12" i="9" s="1"/>
  <c r="K13" i="9" s="1"/>
  <c r="K14" i="9" s="1"/>
  <c r="I5" i="9"/>
  <c r="I19" i="9" s="1"/>
  <c r="F5" i="9"/>
  <c r="F6" i="9"/>
  <c r="F7" i="9" s="1"/>
  <c r="F8" i="9" s="1"/>
  <c r="F9" i="9" s="1"/>
  <c r="F10" i="9" s="1"/>
  <c r="F11" i="9" s="1"/>
  <c r="F12" i="9" s="1"/>
  <c r="F13" i="9" s="1"/>
  <c r="F14" i="9" s="1"/>
  <c r="D19" i="9"/>
  <c r="A5" i="9"/>
  <c r="A6" i="9"/>
  <c r="A7" i="9" s="1"/>
  <c r="A8" i="9" s="1"/>
  <c r="A9" i="9" s="1"/>
  <c r="A10" i="9" s="1"/>
  <c r="A11" i="9" s="1"/>
  <c r="A12" i="9" s="1"/>
  <c r="A13" i="9" s="1"/>
  <c r="A14" i="9" s="1"/>
  <c r="S4" i="9"/>
  <c r="S18" i="9" s="1"/>
  <c r="N4" i="9"/>
  <c r="N18" i="9" s="1"/>
  <c r="I4" i="9"/>
  <c r="I18" i="9" s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M28" i="1"/>
  <c r="M27" i="1"/>
  <c r="M26" i="1"/>
  <c r="M25" i="1"/>
  <c r="M24" i="1"/>
  <c r="M23" i="1"/>
  <c r="M22" i="1"/>
  <c r="M21" i="1"/>
  <c r="M20" i="1"/>
  <c r="M19" i="1"/>
  <c r="M18" i="1"/>
  <c r="L28" i="1"/>
  <c r="L27" i="1"/>
  <c r="L26" i="1"/>
  <c r="L25" i="1"/>
  <c r="L24" i="1"/>
  <c r="L23" i="1"/>
  <c r="L22" i="1"/>
  <c r="L21" i="1"/>
  <c r="L20" i="1"/>
  <c r="L19" i="1"/>
  <c r="L18" i="1"/>
  <c r="H28" i="1"/>
  <c r="H27" i="1"/>
  <c r="H26" i="1"/>
  <c r="H25" i="1"/>
  <c r="H24" i="1"/>
  <c r="H23" i="1"/>
  <c r="H22" i="1"/>
  <c r="H21" i="1"/>
  <c r="H20" i="1"/>
  <c r="H19" i="1"/>
  <c r="H18" i="1"/>
  <c r="G28" i="1"/>
  <c r="G27" i="1"/>
  <c r="G26" i="1"/>
  <c r="G25" i="1"/>
  <c r="G24" i="1"/>
  <c r="G23" i="1"/>
  <c r="G22" i="1"/>
  <c r="G21" i="1"/>
  <c r="G20" i="1"/>
  <c r="G19" i="1"/>
  <c r="G18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C18" i="1"/>
  <c r="P19" i="1"/>
  <c r="P20" i="1"/>
  <c r="P21" i="1"/>
  <c r="P22" i="1" s="1"/>
  <c r="P23" i="1"/>
  <c r="P24" i="1"/>
  <c r="P25" i="1" s="1"/>
  <c r="P26" i="1" s="1"/>
  <c r="P27" i="1" s="1"/>
  <c r="P28" i="1" s="1"/>
  <c r="K19" i="1"/>
  <c r="K20" i="1" s="1"/>
  <c r="K21" i="1" s="1"/>
  <c r="K22" i="1" s="1"/>
  <c r="K23" i="1" s="1"/>
  <c r="K24" i="1" s="1"/>
  <c r="K25" i="1" s="1"/>
  <c r="K26" i="1" s="1"/>
  <c r="K27" i="1" s="1"/>
  <c r="K28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A19" i="1"/>
  <c r="A20" i="1"/>
  <c r="A21" i="1" s="1"/>
  <c r="A22" i="1" s="1"/>
  <c r="A23" i="1" s="1"/>
  <c r="A24" i="1" s="1"/>
  <c r="A25" i="1" s="1"/>
  <c r="A26" i="1" s="1"/>
  <c r="A27" i="1" s="1"/>
  <c r="A28" i="1" s="1"/>
  <c r="S14" i="1"/>
  <c r="S28" i="1"/>
  <c r="S13" i="1"/>
  <c r="S27" i="1" s="1"/>
  <c r="S12" i="1"/>
  <c r="S26" i="1"/>
  <c r="S11" i="1"/>
  <c r="S25" i="1"/>
  <c r="S10" i="1"/>
  <c r="S24" i="1"/>
  <c r="S9" i="1"/>
  <c r="S23" i="1" s="1"/>
  <c r="S8" i="1"/>
  <c r="S22" i="1" s="1"/>
  <c r="S7" i="1"/>
  <c r="S21" i="1"/>
  <c r="S6" i="1"/>
  <c r="S20" i="1"/>
  <c r="S5" i="1"/>
  <c r="S19" i="1"/>
  <c r="P5" i="1"/>
  <c r="P6" i="1" s="1"/>
  <c r="P7" i="1" s="1"/>
  <c r="P8" i="1" s="1"/>
  <c r="P9" i="1" s="1"/>
  <c r="P10" i="1" s="1"/>
  <c r="P11" i="1" s="1"/>
  <c r="P12" i="1" s="1"/>
  <c r="P13" i="1" s="1"/>
  <c r="P14" i="1" s="1"/>
  <c r="S4" i="1"/>
  <c r="S18" i="1"/>
  <c r="N14" i="1"/>
  <c r="N28" i="1"/>
  <c r="N13" i="1"/>
  <c r="N27" i="1" s="1"/>
  <c r="N12" i="1"/>
  <c r="N26" i="1"/>
  <c r="N11" i="1"/>
  <c r="N25" i="1"/>
  <c r="N10" i="1"/>
  <c r="N24" i="1"/>
  <c r="N9" i="1"/>
  <c r="N23" i="1" s="1"/>
  <c r="N8" i="1"/>
  <c r="N22" i="1"/>
  <c r="N7" i="1"/>
  <c r="N21" i="1"/>
  <c r="N6" i="1"/>
  <c r="N20" i="1"/>
  <c r="N5" i="1"/>
  <c r="N19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N4" i="1"/>
  <c r="N18" i="1"/>
  <c r="D14" i="1"/>
  <c r="D28" i="1"/>
  <c r="D13" i="1"/>
  <c r="D27" i="1" s="1"/>
  <c r="D12" i="1"/>
  <c r="D26" i="1"/>
  <c r="D11" i="1"/>
  <c r="D25" i="1"/>
  <c r="D10" i="1"/>
  <c r="D24" i="1"/>
  <c r="D9" i="1"/>
  <c r="D23" i="1" s="1"/>
  <c r="D8" i="1"/>
  <c r="D22" i="1"/>
  <c r="D7" i="1"/>
  <c r="D21" i="1"/>
  <c r="D6" i="1"/>
  <c r="D20" i="1"/>
  <c r="D5" i="1"/>
  <c r="D19" i="1" s="1"/>
  <c r="A5" i="1"/>
  <c r="A6" i="1"/>
  <c r="A7" i="1" s="1"/>
  <c r="A8" i="1"/>
  <c r="A9" i="1" s="1"/>
  <c r="A10" i="1"/>
  <c r="A11" i="1" s="1"/>
  <c r="A12" i="1" s="1"/>
  <c r="A13" i="1" s="1"/>
  <c r="A14" i="1" s="1"/>
  <c r="D4" i="1"/>
  <c r="D18" i="1"/>
  <c r="F5" i="1"/>
  <c r="F6" i="1"/>
  <c r="F7" i="1"/>
  <c r="F8" i="1" s="1"/>
  <c r="F9" i="1" s="1"/>
  <c r="F10" i="1" s="1"/>
  <c r="F11" i="1" s="1"/>
  <c r="F12" i="1" s="1"/>
  <c r="F13" i="1" s="1"/>
  <c r="F14" i="1" s="1"/>
  <c r="I13" i="1"/>
  <c r="I27" i="1" s="1"/>
  <c r="I12" i="1"/>
  <c r="I26" i="1"/>
  <c r="I11" i="1"/>
  <c r="I25" i="1"/>
  <c r="I10" i="1"/>
  <c r="I24" i="1"/>
  <c r="I9" i="1"/>
  <c r="I23" i="1" s="1"/>
  <c r="I8" i="1"/>
  <c r="I22" i="1"/>
  <c r="I7" i="1"/>
  <c r="I21" i="1"/>
  <c r="I6" i="1"/>
  <c r="I20" i="1"/>
  <c r="I5" i="1"/>
  <c r="I19" i="1" s="1"/>
  <c r="I4" i="1"/>
  <c r="I18" i="1"/>
  <c r="I14" i="1"/>
  <c r="I28" i="1"/>
</calcChain>
</file>

<file path=xl/sharedStrings.xml><?xml version="1.0" encoding="utf-8"?>
<sst xmlns="http://schemas.openxmlformats.org/spreadsheetml/2006/main" count="124" uniqueCount="16">
  <si>
    <t>t</t>
  </si>
  <si>
    <t>Composite</t>
  </si>
  <si>
    <t>Common</t>
  </si>
  <si>
    <t>TOP TO (R-G)</t>
  </si>
  <si>
    <t>(R-G) TO (R-G)</t>
  </si>
  <si>
    <t>(R-G) TO TOP</t>
  </si>
  <si>
    <t>TOP TO TOP</t>
  </si>
  <si>
    <t>Idiosyncratic</t>
  </si>
  <si>
    <t>K TO (R-G)</t>
  </si>
  <si>
    <t>(R-G) TO K</t>
  </si>
  <si>
    <t>K TO K</t>
  </si>
  <si>
    <t>SAVINGS TO (R-G)</t>
  </si>
  <si>
    <t>(R-G) TO SAVINGS</t>
  </si>
  <si>
    <t>SAVINGS TO SAVINGS</t>
  </si>
  <si>
    <t>K TO (SAVINGS</t>
  </si>
  <si>
    <t>SAVINGS TO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</si>
</sst>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0.1263976094020548"/>
          <c:w val="0.86108987900902634"/>
          <c:h val="0.719965019379526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'top1'!$H$17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'top1'!$F$18:$F$28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'top1'!$H$4:$H$14</c:f>
              <c:numCache>
                <c:formatCode>General</c:formatCode>
                <c:ptCount val="11"/>
                <c:pt idx="0">
                  <c:v>-4.35353385282286E-2</c:v>
                </c:pt>
                <c:pt idx="1">
                  <c:v>-6.5035537872274396E-2</c:v>
                </c:pt>
                <c:pt idx="2">
                  <c:v>-6.7458558903748703E-2</c:v>
                </c:pt>
                <c:pt idx="3">
                  <c:v>-6.32477458216094E-2</c:v>
                </c:pt>
                <c:pt idx="4">
                  <c:v>-5.7653298373502297E-2</c:v>
                </c:pt>
                <c:pt idx="5">
                  <c:v>-5.3439977189201002E-2</c:v>
                </c:pt>
                <c:pt idx="6">
                  <c:v>-4.72832515539044E-2</c:v>
                </c:pt>
                <c:pt idx="7">
                  <c:v>-4.1279620282966702E-2</c:v>
                </c:pt>
                <c:pt idx="8">
                  <c:v>-3.8303711089541899E-2</c:v>
                </c:pt>
                <c:pt idx="9">
                  <c:v>-3.6023841488297202E-2</c:v>
                </c:pt>
                <c:pt idx="10">
                  <c:v>-3.3114266671526699E-2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1-4AAA-A4C0-0E6D4B1631BA}"/>
            </c:ext>
          </c:extLst>
        </c:ser>
        <c:ser>
          <c:idx val="1"/>
          <c:order val="1"/>
          <c:tx>
            <c:strRef>
              <c:f>'top1'!$I$17</c:f>
              <c:strCache>
                <c:ptCount val="1"/>
                <c:pt idx="0">
                  <c:v>Idiosyncratic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'top1'!$F$18:$F$28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'top1'!$I$4:$I$14</c:f>
              <c:numCache>
                <c:formatCode>General</c:formatCode>
                <c:ptCount val="11"/>
                <c:pt idx="0">
                  <c:v>-6.1657299097717395E-2</c:v>
                </c:pt>
                <c:pt idx="1">
                  <c:v>-7.7258984278868598E-2</c:v>
                </c:pt>
                <c:pt idx="2">
                  <c:v>-7.2922981210764307E-2</c:v>
                </c:pt>
                <c:pt idx="3">
                  <c:v>-5.8183918185601605E-2</c:v>
                </c:pt>
                <c:pt idx="4">
                  <c:v>-4.3746536128777706E-2</c:v>
                </c:pt>
                <c:pt idx="5">
                  <c:v>-3.4936990062428494E-2</c:v>
                </c:pt>
                <c:pt idx="6">
                  <c:v>-2.9696954271571506E-2</c:v>
                </c:pt>
                <c:pt idx="7">
                  <c:v>-2.9092880012111293E-2</c:v>
                </c:pt>
                <c:pt idx="8">
                  <c:v>-3.3157672228389896E-2</c:v>
                </c:pt>
                <c:pt idx="9">
                  <c:v>-3.7144091313784093E-2</c:v>
                </c:pt>
                <c:pt idx="10">
                  <c:v>-3.7827686744121194E-2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1-4AAA-A4C0-0E6D4B16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968389920"/>
        <c:axId val="1041832624"/>
      </c:barChart>
      <c:catAx>
        <c:axId val="96838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2624"/>
        <c:crosses val="autoZero"/>
        <c:auto val="1"/>
        <c:lblAlgn val="ctr"/>
        <c:lblOffset val="100"/>
        <c:noMultiLvlLbl val="0"/>
      </c:catAx>
      <c:valAx>
        <c:axId val="104183262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968389920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0.13335211597707533"/>
          <c:w val="0.86802509442417286"/>
          <c:h val="0.713010512804506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ksavings!$W$4:$W$14</c:f>
              <c:numCache>
                <c:formatCode>General</c:formatCode>
                <c:ptCount val="11"/>
                <c:pt idx="0">
                  <c:v>0.50772132596877595</c:v>
                </c:pt>
                <c:pt idx="1">
                  <c:v>0.31478736291563397</c:v>
                </c:pt>
                <c:pt idx="2">
                  <c:v>0.196804841190654</c:v>
                </c:pt>
                <c:pt idx="3">
                  <c:v>0.14651149685440401</c:v>
                </c:pt>
                <c:pt idx="4">
                  <c:v>0.12009824117052301</c:v>
                </c:pt>
                <c:pt idx="5">
                  <c:v>9.2246471412294903E-2</c:v>
                </c:pt>
                <c:pt idx="6">
                  <c:v>7.17018877588214E-2</c:v>
                </c:pt>
                <c:pt idx="7">
                  <c:v>6.5392590879140094E-2</c:v>
                </c:pt>
                <c:pt idx="8">
                  <c:v>4.8213656946575097E-2</c:v>
                </c:pt>
                <c:pt idx="9">
                  <c:v>3.9033512739991998E-2</c:v>
                </c:pt>
                <c:pt idx="10">
                  <c:v>3.28471974832234E-2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9E1-423C-B391-B304AC304492}"/>
            </c:ext>
          </c:extLst>
        </c:ser>
        <c:ser>
          <c:idx val="1"/>
          <c:order val="1"/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ksavings!$X$4:$X$14</c:f>
              <c:numCache>
                <c:formatCode>General</c:formatCode>
                <c:ptCount val="11"/>
                <c:pt idx="0">
                  <c:v>0.49227867403122405</c:v>
                </c:pt>
                <c:pt idx="1">
                  <c:v>0.36023366145977603</c:v>
                </c:pt>
                <c:pt idx="2">
                  <c:v>0.30650363284589799</c:v>
                </c:pt>
                <c:pt idx="3">
                  <c:v>0.217658937733469</c:v>
                </c:pt>
                <c:pt idx="4">
                  <c:v>0.14328032659485898</c:v>
                </c:pt>
                <c:pt idx="5">
                  <c:v>0.11408442702493911</c:v>
                </c:pt>
                <c:pt idx="6">
                  <c:v>9.0062009374936594E-2</c:v>
                </c:pt>
                <c:pt idx="7">
                  <c:v>5.3522242716441903E-2</c:v>
                </c:pt>
                <c:pt idx="8">
                  <c:v>6.3995695550722903E-2</c:v>
                </c:pt>
                <c:pt idx="9">
                  <c:v>4.8113201952188107E-2</c:v>
                </c:pt>
                <c:pt idx="10">
                  <c:v>3.3178231899334998E-2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9E1-423C-B391-B304AC304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42816"/>
        <c:axId val="1041843208"/>
      </c:barChart>
      <c:catAx>
        <c:axId val="1041842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3208"/>
        <c:crosses val="autoZero"/>
        <c:auto val="1"/>
        <c:lblAlgn val="ctr"/>
        <c:lblOffset val="100"/>
        <c:noMultiLvlLbl val="0"/>
      </c:catAx>
      <c:valAx>
        <c:axId val="1041843208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2816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0.1263976094020548"/>
          <c:w val="0.86802509442417286"/>
          <c:h val="0.719965019379526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ksavings!$D$3</c:f>
              <c:strCache>
                <c:ptCount val="1"/>
                <c:pt idx="0">
                  <c:v>Idiosyncratic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ksavings!$C$4:$C$14</c:f>
              <c:numCache>
                <c:formatCode>General</c:formatCode>
                <c:ptCount val="11"/>
                <c:pt idx="0">
                  <c:v>0.43798207995884803</c:v>
                </c:pt>
                <c:pt idx="1">
                  <c:v>0.14936743789554399</c:v>
                </c:pt>
                <c:pt idx="2">
                  <c:v>5.1094158215325897E-2</c:v>
                </c:pt>
                <c:pt idx="3">
                  <c:v>1.33955415475824E-2</c:v>
                </c:pt>
                <c:pt idx="4">
                  <c:v>1.2414999304853401E-2</c:v>
                </c:pt>
                <c:pt idx="5">
                  <c:v>5.3222738764830404E-3</c:v>
                </c:pt>
                <c:pt idx="6">
                  <c:v>1.23863215507093E-3</c:v>
                </c:pt>
                <c:pt idx="7">
                  <c:v>6.0421836054103204E-4</c:v>
                </c:pt>
                <c:pt idx="8">
                  <c:v>5.8555805033328997E-4</c:v>
                </c:pt>
                <c:pt idx="9">
                  <c:v>9.0834649956520602E-4</c:v>
                </c:pt>
                <c:pt idx="10">
                  <c:v>1.29938417994856E-3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0B0-4877-8164-A56B1C4E89F3}"/>
            </c:ext>
          </c:extLst>
        </c:ser>
        <c:ser>
          <c:idx val="1"/>
          <c:order val="1"/>
          <c:tx>
            <c:strRef>
              <c:f>ksavings!$C$3</c:f>
              <c:strCache>
                <c:ptCount val="1"/>
                <c:pt idx="0">
                  <c:v>Common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ksavings!$D$4:$D$14</c:f>
              <c:numCache>
                <c:formatCode>General</c:formatCode>
                <c:ptCount val="11"/>
                <c:pt idx="0">
                  <c:v>0.56201792004115192</c:v>
                </c:pt>
                <c:pt idx="1">
                  <c:v>0.22889455080171503</c:v>
                </c:pt>
                <c:pt idx="2">
                  <c:v>0.1289395963680311</c:v>
                </c:pt>
                <c:pt idx="3">
                  <c:v>2.7263453591567802E-2</c:v>
                </c:pt>
                <c:pt idx="4">
                  <c:v>9.0564814268871991E-3</c:v>
                </c:pt>
                <c:pt idx="5">
                  <c:v>9.0110604146061597E-3</c:v>
                </c:pt>
                <c:pt idx="6">
                  <c:v>-1.5601331959500661E-3</c:v>
                </c:pt>
                <c:pt idx="7">
                  <c:v>-6.0126775027306619E-3</c:v>
                </c:pt>
                <c:pt idx="8">
                  <c:v>-4.8369919333698698E-3</c:v>
                </c:pt>
                <c:pt idx="9">
                  <c:v>-3.7456067034083158E-3</c:v>
                </c:pt>
                <c:pt idx="10">
                  <c:v>-4.4903653635909298E-4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0B0-4877-8164-A56B1C4E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43992"/>
        <c:axId val="1041844384"/>
      </c:barChart>
      <c:catAx>
        <c:axId val="1041843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4384"/>
        <c:crosses val="autoZero"/>
        <c:auto val="1"/>
        <c:lblAlgn val="ctr"/>
        <c:lblOffset val="100"/>
        <c:noMultiLvlLbl val="0"/>
      </c:catAx>
      <c:valAx>
        <c:axId val="1041844384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3992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0162601626016277"/>
          <c:y val="0.15299914465045125"/>
          <c:w val="0.3521112604826836"/>
          <c:h val="0.1043175986253075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>
              <a:latin typeface="Times New Roman" pitchFamily="18" charset="0"/>
              <a:ea typeface="Segoe UI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0.1263976094020548"/>
          <c:w val="0.86802509442417286"/>
          <c:h val="0.7199650193795267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ksavings!$R$4:$R$14</c:f>
              <c:numCache>
                <c:formatCode>General</c:formatCode>
                <c:ptCount val="11"/>
                <c:pt idx="0">
                  <c:v>0</c:v>
                </c:pt>
                <c:pt idx="1">
                  <c:v>2.7928417805764699E-2</c:v>
                </c:pt>
                <c:pt idx="2">
                  <c:v>1.6445043063221601E-2</c:v>
                </c:pt>
                <c:pt idx="3">
                  <c:v>9.1863258873928193E-3</c:v>
                </c:pt>
                <c:pt idx="4">
                  <c:v>2.64251965036096E-2</c:v>
                </c:pt>
                <c:pt idx="5">
                  <c:v>1.08975473640032E-2</c:v>
                </c:pt>
                <c:pt idx="6">
                  <c:v>8.1012879990886605E-4</c:v>
                </c:pt>
                <c:pt idx="7">
                  <c:v>2.24092738103474E-3</c:v>
                </c:pt>
                <c:pt idx="8" formatCode="0.00E+00">
                  <c:v>1.91741010940255E-3</c:v>
                </c:pt>
                <c:pt idx="9">
                  <c:v>9.5720779015801005E-4</c:v>
                </c:pt>
                <c:pt idx="10">
                  <c:v>5.56279176440273E-4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0C0-4512-8F83-141F5DABEFF8}"/>
            </c:ext>
          </c:extLst>
        </c:ser>
        <c:ser>
          <c:idx val="1"/>
          <c:order val="1"/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ksavings!$S$4:$S$14</c:f>
              <c:numCache>
                <c:formatCode>General</c:formatCode>
                <c:ptCount val="11"/>
                <c:pt idx="0">
                  <c:v>0</c:v>
                </c:pt>
                <c:pt idx="1">
                  <c:v>6.5493853012048894E-2</c:v>
                </c:pt>
                <c:pt idx="2">
                  <c:v>6.4293082781591293E-2</c:v>
                </c:pt>
                <c:pt idx="3">
                  <c:v>5.2316990347388376E-2</c:v>
                </c:pt>
                <c:pt idx="4">
                  <c:v>5.6783036232623305E-2</c:v>
                </c:pt>
                <c:pt idx="5">
                  <c:v>3.9620515950342203E-2</c:v>
                </c:pt>
                <c:pt idx="6">
                  <c:v>1.2755888175191334E-2</c:v>
                </c:pt>
                <c:pt idx="7">
                  <c:v>1.077629034980146E-2</c:v>
                </c:pt>
                <c:pt idx="8">
                  <c:v>3.8623204179931599E-3</c:v>
                </c:pt>
                <c:pt idx="9">
                  <c:v>1.1793079505773799E-3</c:v>
                </c:pt>
                <c:pt idx="10">
                  <c:v>3.6636598083600053E-5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10C0-4512-8F83-141F5DABE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45168"/>
        <c:axId val="1041845560"/>
      </c:barChart>
      <c:catAx>
        <c:axId val="1041845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5560"/>
        <c:crosses val="autoZero"/>
        <c:auto val="1"/>
        <c:lblAlgn val="ctr"/>
        <c:lblOffset val="100"/>
        <c:noMultiLvlLbl val="0"/>
      </c:catAx>
      <c:valAx>
        <c:axId val="104184556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5168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0.1263976094020548"/>
          <c:w val="0.86108987900902634"/>
          <c:h val="0.7199650193795267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ksavings!$H$4:$H$14</c:f>
              <c:numCache>
                <c:formatCode>General</c:formatCode>
                <c:ptCount val="11"/>
                <c:pt idx="0">
                  <c:v>-0.26219762743286001</c:v>
                </c:pt>
                <c:pt idx="1">
                  <c:v>-0.21489529852532999</c:v>
                </c:pt>
                <c:pt idx="2">
                  <c:v>-0.15769482236912499</c:v>
                </c:pt>
                <c:pt idx="3">
                  <c:v>-0.11223656009531099</c:v>
                </c:pt>
                <c:pt idx="4">
                  <c:v>-6.6144968674874002E-2</c:v>
                </c:pt>
                <c:pt idx="5">
                  <c:v>-4.4171357695848103E-2</c:v>
                </c:pt>
                <c:pt idx="6">
                  <c:v>-3.5737967204975803E-2</c:v>
                </c:pt>
                <c:pt idx="7">
                  <c:v>-3.01361174174005E-2</c:v>
                </c:pt>
                <c:pt idx="8">
                  <c:v>-2.0916835041257499E-2</c:v>
                </c:pt>
                <c:pt idx="9">
                  <c:v>-1.43907077660909E-2</c:v>
                </c:pt>
                <c:pt idx="10">
                  <c:v>-9.7905777276612593E-3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130-4632-97F9-0327E33B3CFF}"/>
            </c:ext>
          </c:extLst>
        </c:ser>
        <c:ser>
          <c:idx val="1"/>
          <c:order val="1"/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ksavings!$I$4:$I$14</c:f>
              <c:numCache>
                <c:formatCode>General</c:formatCode>
                <c:ptCount val="11"/>
                <c:pt idx="0">
                  <c:v>-0.49296494190164897</c:v>
                </c:pt>
                <c:pt idx="1">
                  <c:v>-0.38729378921794899</c:v>
                </c:pt>
                <c:pt idx="2">
                  <c:v>-0.26516742561154305</c:v>
                </c:pt>
                <c:pt idx="3">
                  <c:v>-0.18493267378323699</c:v>
                </c:pt>
                <c:pt idx="4">
                  <c:v>-0.15158898551561401</c:v>
                </c:pt>
                <c:pt idx="5">
                  <c:v>-0.11844143137732291</c:v>
                </c:pt>
                <c:pt idx="6">
                  <c:v>-8.5672927889603206E-2</c:v>
                </c:pt>
                <c:pt idx="7">
                  <c:v>-6.2987683018392887E-2</c:v>
                </c:pt>
                <c:pt idx="8">
                  <c:v>-6.0648192076286002E-2</c:v>
                </c:pt>
                <c:pt idx="9">
                  <c:v>-5.6804503037104895E-2</c:v>
                </c:pt>
                <c:pt idx="10">
                  <c:v>-5.1801652490131044E-2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130-4632-97F9-0327E33B3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46344"/>
        <c:axId val="1041846736"/>
      </c:barChart>
      <c:catAx>
        <c:axId val="104184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6736"/>
        <c:crosses val="autoZero"/>
        <c:auto val="1"/>
        <c:lblAlgn val="ctr"/>
        <c:lblOffset val="100"/>
        <c:noMultiLvlLbl val="0"/>
      </c:catAx>
      <c:valAx>
        <c:axId val="104184673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6344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0.13335211597707533"/>
          <c:w val="0.86802509442417286"/>
          <c:h val="0.713010512804506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ksavings!$AB$4:$AB$14</c:f>
              <c:numCache>
                <c:formatCode>General</c:formatCode>
                <c:ptCount val="11"/>
                <c:pt idx="0">
                  <c:v>5.3178294386043101E-2</c:v>
                </c:pt>
                <c:pt idx="1">
                  <c:v>1.12574311284072E-2</c:v>
                </c:pt>
                <c:pt idx="2">
                  <c:v>3.96942046892704E-3</c:v>
                </c:pt>
                <c:pt idx="3">
                  <c:v>4.8151440717537804E-3</c:v>
                </c:pt>
                <c:pt idx="4">
                  <c:v>5.3317437979044898E-3</c:v>
                </c:pt>
                <c:pt idx="5">
                  <c:v>9.1747000486018006E-3</c:v>
                </c:pt>
                <c:pt idx="6">
                  <c:v>7.8646016931566004E-3</c:v>
                </c:pt>
                <c:pt idx="7">
                  <c:v>6.7006286554492896E-3</c:v>
                </c:pt>
                <c:pt idx="8">
                  <c:v>6.2450045981919796E-3</c:v>
                </c:pt>
                <c:pt idx="9">
                  <c:v>5.6648486748615704E-3</c:v>
                </c:pt>
                <c:pt idx="10">
                  <c:v>4.6123841630990097E-3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108-4FA0-9A8D-746D3C39CEF9}"/>
            </c:ext>
          </c:extLst>
        </c:ser>
        <c:ser>
          <c:idx val="1"/>
          <c:order val="1"/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ksavings!$AC$4:$AC$14</c:f>
              <c:numCache>
                <c:formatCode>General</c:formatCode>
                <c:ptCount val="11"/>
                <c:pt idx="0">
                  <c:v>8.1932137034134905E-2</c:v>
                </c:pt>
                <c:pt idx="1">
                  <c:v>5.0570981268830202E-2</c:v>
                </c:pt>
                <c:pt idx="2">
                  <c:v>3.6586153577876465E-2</c:v>
                </c:pt>
                <c:pt idx="3">
                  <c:v>3.4675903472088321E-2</c:v>
                </c:pt>
                <c:pt idx="4">
                  <c:v>2.9235927886629012E-2</c:v>
                </c:pt>
                <c:pt idx="5">
                  <c:v>3.2820234237878304E-2</c:v>
                </c:pt>
                <c:pt idx="6">
                  <c:v>3.0777323548336698E-2</c:v>
                </c:pt>
                <c:pt idx="7">
                  <c:v>2.7707984640511611E-2</c:v>
                </c:pt>
                <c:pt idx="8">
                  <c:v>2.1600816993204919E-2</c:v>
                </c:pt>
                <c:pt idx="9">
                  <c:v>1.6957286018230131E-2</c:v>
                </c:pt>
                <c:pt idx="10">
                  <c:v>1.3844570082522989E-2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108-4FA0-9A8D-746D3C39C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47520"/>
        <c:axId val="1041847912"/>
      </c:barChart>
      <c:catAx>
        <c:axId val="10418475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7912"/>
        <c:crosses val="autoZero"/>
        <c:auto val="1"/>
        <c:lblAlgn val="ctr"/>
        <c:lblOffset val="100"/>
        <c:noMultiLvlLbl val="0"/>
      </c:catAx>
      <c:valAx>
        <c:axId val="104184791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7520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0.13335211597707533"/>
          <c:w val="0.86802509442417286"/>
          <c:h val="0.713010512804506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ksavings!$AL$4:$AL$14</c:f>
              <c:numCache>
                <c:formatCode>General</c:formatCode>
                <c:ptCount val="11"/>
                <c:pt idx="0">
                  <c:v>0</c:v>
                </c:pt>
                <c:pt idx="1">
                  <c:v>2.4949411769484502E-2</c:v>
                </c:pt>
                <c:pt idx="2">
                  <c:v>3.57340902979126E-2</c:v>
                </c:pt>
                <c:pt idx="3">
                  <c:v>3.7992507120397603E-2</c:v>
                </c:pt>
                <c:pt idx="4">
                  <c:v>3.6368061966732299E-2</c:v>
                </c:pt>
                <c:pt idx="5">
                  <c:v>3.32019684434307E-2</c:v>
                </c:pt>
                <c:pt idx="6">
                  <c:v>3.4927634558696803E-2</c:v>
                </c:pt>
                <c:pt idx="7">
                  <c:v>3.4156284406050702E-2</c:v>
                </c:pt>
                <c:pt idx="8">
                  <c:v>3.1563532024720002E-2</c:v>
                </c:pt>
                <c:pt idx="9">
                  <c:v>2.8587865634029701E-2</c:v>
                </c:pt>
                <c:pt idx="10">
                  <c:v>2.4776699832495402E-2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11F-4E2E-8E5B-28D186431955}"/>
            </c:ext>
          </c:extLst>
        </c:ser>
        <c:ser>
          <c:idx val="1"/>
          <c:order val="1"/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ksavings!$AM$4:$AM$14</c:f>
              <c:numCache>
                <c:formatCode>General</c:formatCode>
                <c:ptCount val="11"/>
                <c:pt idx="0">
                  <c:v>0</c:v>
                </c:pt>
                <c:pt idx="1">
                  <c:v>6.9903647270983388E-2</c:v>
                </c:pt>
                <c:pt idx="2">
                  <c:v>0.10782253338546338</c:v>
                </c:pt>
                <c:pt idx="3">
                  <c:v>0.11270228094770039</c:v>
                </c:pt>
                <c:pt idx="4">
                  <c:v>0.10416573617481571</c:v>
                </c:pt>
                <c:pt idx="5">
                  <c:v>9.2002622481566293E-2</c:v>
                </c:pt>
                <c:pt idx="6">
                  <c:v>7.423954188218021E-2</c:v>
                </c:pt>
                <c:pt idx="7">
                  <c:v>7.4399756102571296E-2</c:v>
                </c:pt>
                <c:pt idx="8">
                  <c:v>7.8983319243845995E-2</c:v>
                </c:pt>
                <c:pt idx="9">
                  <c:v>8.2419484946053306E-2</c:v>
                </c:pt>
                <c:pt idx="10">
                  <c:v>7.3150102429112893E-2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11F-4E2E-8E5B-28D186431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48696"/>
        <c:axId val="1041849088"/>
      </c:barChart>
      <c:catAx>
        <c:axId val="10418486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9088"/>
        <c:crosses val="autoZero"/>
        <c:auto val="1"/>
        <c:lblAlgn val="ctr"/>
        <c:lblOffset val="100"/>
        <c:noMultiLvlLbl val="0"/>
      </c:catAx>
      <c:valAx>
        <c:axId val="104184908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8696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0.1263976094020548"/>
          <c:w val="0.86802509442417286"/>
          <c:h val="0.7199650193795267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ksavings!$AG$4:$AG$14</c:f>
              <c:numCache>
                <c:formatCode>General</c:formatCode>
                <c:ptCount val="11"/>
                <c:pt idx="0">
                  <c:v>0</c:v>
                </c:pt>
                <c:pt idx="1">
                  <c:v>-4.0812043766866597E-2</c:v>
                </c:pt>
                <c:pt idx="2">
                  <c:v>-5.3349477715671903E-2</c:v>
                </c:pt>
                <c:pt idx="3">
                  <c:v>-5.2607788343550302E-2</c:v>
                </c:pt>
                <c:pt idx="4">
                  <c:v>-2.6825319176038202E-2</c:v>
                </c:pt>
                <c:pt idx="5">
                  <c:v>-2.40174533723032E-2</c:v>
                </c:pt>
                <c:pt idx="6">
                  <c:v>-1.7886750142541999E-2</c:v>
                </c:pt>
                <c:pt idx="7">
                  <c:v>-3.5595792879005101E-3</c:v>
                </c:pt>
                <c:pt idx="8">
                  <c:v>-2.0077901643878798E-3</c:v>
                </c:pt>
                <c:pt idx="9">
                  <c:v>-2.1199905292802802E-3</c:v>
                </c:pt>
                <c:pt idx="10">
                  <c:v>-1.65186739134826E-3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24D-4541-BFF2-EB91374AD3E6}"/>
            </c:ext>
          </c:extLst>
        </c:ser>
        <c:ser>
          <c:idx val="1"/>
          <c:order val="1"/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ksavings!$AH$4:$AH$14</c:f>
              <c:numCache>
                <c:formatCode>General</c:formatCode>
                <c:ptCount val="11"/>
                <c:pt idx="0">
                  <c:v>0</c:v>
                </c:pt>
                <c:pt idx="1">
                  <c:v>-0.10978739422043141</c:v>
                </c:pt>
                <c:pt idx="2">
                  <c:v>-0.13365692801507711</c:v>
                </c:pt>
                <c:pt idx="3">
                  <c:v>-0.13169250780502367</c:v>
                </c:pt>
                <c:pt idx="4">
                  <c:v>-0.10159369469598181</c:v>
                </c:pt>
                <c:pt idx="5">
                  <c:v>-7.3691442249425504E-2</c:v>
                </c:pt>
                <c:pt idx="6">
                  <c:v>-4.4782166512525395E-2</c:v>
                </c:pt>
                <c:pt idx="7">
                  <c:v>-8.8293244483163905E-3</c:v>
                </c:pt>
                <c:pt idx="8">
                  <c:v>1.7609171430110629E-3</c:v>
                </c:pt>
                <c:pt idx="9">
                  <c:v>1.0512410414482021E-4</c:v>
                </c:pt>
                <c:pt idx="10">
                  <c:v>-2.5993660912726705E-3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24D-4541-BFF2-EB91374AD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49872"/>
        <c:axId val="1041850264"/>
      </c:barChart>
      <c:catAx>
        <c:axId val="1041849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50264"/>
        <c:crosses val="autoZero"/>
        <c:auto val="1"/>
        <c:lblAlgn val="ctr"/>
        <c:lblOffset val="100"/>
        <c:noMultiLvlLbl val="0"/>
      </c:catAx>
      <c:valAx>
        <c:axId val="104185026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9872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0.13335211597707533"/>
          <c:w val="0.86802509442417286"/>
          <c:h val="0.713010512804506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ksavings!$AQ$4:$AQ$14</c:f>
              <c:numCache>
                <c:formatCode>General</c:formatCode>
                <c:ptCount val="11"/>
                <c:pt idx="0">
                  <c:v>0.29607949410277501</c:v>
                </c:pt>
                <c:pt idx="1">
                  <c:v>0.23773548455945601</c:v>
                </c:pt>
                <c:pt idx="2">
                  <c:v>0.189673479359872</c:v>
                </c:pt>
                <c:pt idx="3">
                  <c:v>0.14980143705577401</c:v>
                </c:pt>
                <c:pt idx="4">
                  <c:v>0.12193259713764</c:v>
                </c:pt>
                <c:pt idx="5">
                  <c:v>9.8650909236029802E-2</c:v>
                </c:pt>
                <c:pt idx="6">
                  <c:v>7.9891600183843794E-2</c:v>
                </c:pt>
                <c:pt idx="7">
                  <c:v>6.2796429173506502E-2</c:v>
                </c:pt>
                <c:pt idx="8">
                  <c:v>4.9277392450784697E-2</c:v>
                </c:pt>
                <c:pt idx="9">
                  <c:v>4.03549563111434E-2</c:v>
                </c:pt>
                <c:pt idx="10">
                  <c:v>3.4698256156044702E-2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0A0-404D-8B13-F239B0DA73BA}"/>
            </c:ext>
          </c:extLst>
        </c:ser>
        <c:ser>
          <c:idx val="1"/>
          <c:order val="1"/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ksavings!$AR$4:$AR$14</c:f>
              <c:numCache>
                <c:formatCode>General</c:formatCode>
                <c:ptCount val="11"/>
                <c:pt idx="0">
                  <c:v>0.70392050589722499</c:v>
                </c:pt>
                <c:pt idx="1">
                  <c:v>0.60029288205679399</c:v>
                </c:pt>
                <c:pt idx="2">
                  <c:v>0.47921462868911502</c:v>
                </c:pt>
                <c:pt idx="3">
                  <c:v>0.40657876443785201</c:v>
                </c:pt>
                <c:pt idx="4">
                  <c:v>0.34595910885498099</c:v>
                </c:pt>
                <c:pt idx="5">
                  <c:v>0.28824110620505417</c:v>
                </c:pt>
                <c:pt idx="6">
                  <c:v>0.24492831229650219</c:v>
                </c:pt>
                <c:pt idx="7">
                  <c:v>0.21489002010974348</c:v>
                </c:pt>
                <c:pt idx="8">
                  <c:v>0.18840348921153732</c:v>
                </c:pt>
                <c:pt idx="9">
                  <c:v>0.1631985120016296</c:v>
                </c:pt>
                <c:pt idx="10">
                  <c:v>0.1396778314695693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10A0-404D-8B13-F239B0DA7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51048"/>
        <c:axId val="1041851440"/>
      </c:barChart>
      <c:catAx>
        <c:axId val="1041851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51440"/>
        <c:crosses val="autoZero"/>
        <c:auto val="1"/>
        <c:lblAlgn val="ctr"/>
        <c:lblOffset val="100"/>
        <c:noMultiLvlLbl val="0"/>
      </c:catAx>
      <c:valAx>
        <c:axId val="1041851440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51048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0.13335211597707533"/>
          <c:w val="0.86802509442417286"/>
          <c:h val="0.713010512804506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'top1'!$H$17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'top1'!$F$18:$F$28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'top1'!$R$4:$R$14</c:f>
              <c:numCache>
                <c:formatCode>General</c:formatCode>
                <c:ptCount val="11"/>
                <c:pt idx="0">
                  <c:v>0.25201534938640202</c:v>
                </c:pt>
                <c:pt idx="1">
                  <c:v>0.247605054346518</c:v>
                </c:pt>
                <c:pt idx="2">
                  <c:v>0.225835522541662</c:v>
                </c:pt>
                <c:pt idx="3">
                  <c:v>0.186216177380334</c:v>
                </c:pt>
                <c:pt idx="4">
                  <c:v>0.14055147053264999</c:v>
                </c:pt>
                <c:pt idx="5">
                  <c:v>0.101958746474295</c:v>
                </c:pt>
                <c:pt idx="6">
                  <c:v>7.9579799588286204E-2</c:v>
                </c:pt>
                <c:pt idx="7">
                  <c:v>7.3197324522758206E-2</c:v>
                </c:pt>
                <c:pt idx="8">
                  <c:v>7.7385371282999604E-2</c:v>
                </c:pt>
                <c:pt idx="9">
                  <c:v>8.5744429602023095E-2</c:v>
                </c:pt>
                <c:pt idx="10">
                  <c:v>9.1359424054093794E-2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4-4669-816E-A0B0D0E7F8E6}"/>
            </c:ext>
          </c:extLst>
        </c:ser>
        <c:ser>
          <c:idx val="1"/>
          <c:order val="1"/>
          <c:tx>
            <c:strRef>
              <c:f>'top1'!$I$17</c:f>
              <c:strCache>
                <c:ptCount val="1"/>
                <c:pt idx="0">
                  <c:v>Idiosyncratic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'top1'!$F$18:$F$28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'top1'!$S$4:$S$14</c:f>
              <c:numCache>
                <c:formatCode>General</c:formatCode>
                <c:ptCount val="11"/>
                <c:pt idx="0">
                  <c:v>0.74798465061359798</c:v>
                </c:pt>
                <c:pt idx="1">
                  <c:v>0.727822160674515</c:v>
                </c:pt>
                <c:pt idx="2">
                  <c:v>0.67304348704746997</c:v>
                </c:pt>
                <c:pt idx="3">
                  <c:v>0.58453049561197101</c:v>
                </c:pt>
                <c:pt idx="4">
                  <c:v>0.47508202119654303</c:v>
                </c:pt>
                <c:pt idx="5">
                  <c:v>0.36796272119138701</c:v>
                </c:pt>
                <c:pt idx="6">
                  <c:v>0.29337238098669882</c:v>
                </c:pt>
                <c:pt idx="7">
                  <c:v>0.24816916772645878</c:v>
                </c:pt>
                <c:pt idx="8">
                  <c:v>0.22195417697283537</c:v>
                </c:pt>
                <c:pt idx="9">
                  <c:v>0.21354770671581491</c:v>
                </c:pt>
                <c:pt idx="10">
                  <c:v>0.2143500843769372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4-4669-816E-A0B0D0E7F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33408"/>
        <c:axId val="1041833800"/>
      </c:barChart>
      <c:catAx>
        <c:axId val="1041833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3800"/>
        <c:crosses val="autoZero"/>
        <c:auto val="1"/>
        <c:lblAlgn val="ctr"/>
        <c:lblOffset val="100"/>
        <c:noMultiLvlLbl val="0"/>
      </c:catAx>
      <c:valAx>
        <c:axId val="1041833800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3408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0.1263976094020548"/>
          <c:w val="0.86802509442417286"/>
          <c:h val="0.719965019379526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'top1'!$H$17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'top1'!$F$18:$F$28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'top1'!$C$4:$C$14</c:f>
              <c:numCache>
                <c:formatCode>General</c:formatCode>
                <c:ptCount val="11"/>
                <c:pt idx="0">
                  <c:v>0.45869762312842399</c:v>
                </c:pt>
                <c:pt idx="1">
                  <c:v>0.19886206838932899</c:v>
                </c:pt>
                <c:pt idx="2">
                  <c:v>0.103979668357167</c:v>
                </c:pt>
                <c:pt idx="3">
                  <c:v>5.86004820580978E-2</c:v>
                </c:pt>
                <c:pt idx="4">
                  <c:v>4.0867527757684499E-2</c:v>
                </c:pt>
                <c:pt idx="5">
                  <c:v>1.1771637832736199E-2</c:v>
                </c:pt>
                <c:pt idx="6">
                  <c:v>-8.4703215901244001E-3</c:v>
                </c:pt>
                <c:pt idx="7">
                  <c:v>5.0515963514600696E-3</c:v>
                </c:pt>
                <c:pt idx="8">
                  <c:v>8.7997845566176007E-3</c:v>
                </c:pt>
                <c:pt idx="9">
                  <c:v>-8.4112677034188406E-3</c:v>
                </c:pt>
                <c:pt idx="10">
                  <c:v>-2.3169172195347401E-3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E-4E99-BE5B-159516CCB6D8}"/>
            </c:ext>
          </c:extLst>
        </c:ser>
        <c:ser>
          <c:idx val="1"/>
          <c:order val="1"/>
          <c:tx>
            <c:strRef>
              <c:f>'top1'!$I$17</c:f>
              <c:strCache>
                <c:ptCount val="1"/>
                <c:pt idx="0">
                  <c:v>Idiosyncratic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'top1'!$F$18:$F$28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'top1'!$D$4:$D$14</c:f>
              <c:numCache>
                <c:formatCode>General</c:formatCode>
                <c:ptCount val="11"/>
                <c:pt idx="0">
                  <c:v>0.54130237687157601</c:v>
                </c:pt>
                <c:pt idx="1">
                  <c:v>0.19549444996693102</c:v>
                </c:pt>
                <c:pt idx="2">
                  <c:v>7.7780380283900011E-2</c:v>
                </c:pt>
                <c:pt idx="3">
                  <c:v>5.5710364271847196E-2</c:v>
                </c:pt>
                <c:pt idx="4">
                  <c:v>3.2377244573299296E-2</c:v>
                </c:pt>
                <c:pt idx="5">
                  <c:v>-7.9401532086743592E-3</c:v>
                </c:pt>
                <c:pt idx="6">
                  <c:v>-3.0303898002236703E-2</c:v>
                </c:pt>
                <c:pt idx="7">
                  <c:v>-1.0325510769582231E-2</c:v>
                </c:pt>
                <c:pt idx="8">
                  <c:v>5.6607215510725995E-3</c:v>
                </c:pt>
                <c:pt idx="9">
                  <c:v>-7.028619189246698E-4</c:v>
                </c:pt>
                <c:pt idx="10">
                  <c:v>9.9677550123901497E-3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E-4E99-BE5B-159516CCB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34584"/>
        <c:axId val="1041834976"/>
      </c:barChart>
      <c:catAx>
        <c:axId val="1041834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4976"/>
        <c:crosses val="autoZero"/>
        <c:auto val="1"/>
        <c:lblAlgn val="ctr"/>
        <c:lblOffset val="100"/>
        <c:noMultiLvlLbl val="0"/>
      </c:catAx>
      <c:valAx>
        <c:axId val="1041834976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4584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0162601626016277"/>
          <c:y val="0.15299914465045125"/>
          <c:w val="0.3521112604826836"/>
          <c:h val="0.1043175986253075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>
              <a:latin typeface="Times New Roman" pitchFamily="18" charset="0"/>
              <a:ea typeface="Segoe UI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0.1263976094020548"/>
          <c:w val="0.86802509442417286"/>
          <c:h val="0.719965019379526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'top1'!$H$17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'top1'!$F$18:$F$28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'top1'!$M$4:$M$14</c:f>
              <c:numCache>
                <c:formatCode>General</c:formatCode>
                <c:ptCount val="11"/>
                <c:pt idx="0">
                  <c:v>0</c:v>
                </c:pt>
                <c:pt idx="1">
                  <c:v>-0.27697459099498201</c:v>
                </c:pt>
                <c:pt idx="2">
                  <c:v>-0.333608366165559</c:v>
                </c:pt>
                <c:pt idx="3">
                  <c:v>-0.23504297829668</c:v>
                </c:pt>
                <c:pt idx="4">
                  <c:v>-8.6466781416207797E-2</c:v>
                </c:pt>
                <c:pt idx="5">
                  <c:v>2.05085043960813E-2</c:v>
                </c:pt>
                <c:pt idx="6">
                  <c:v>9.1701804035527301E-2</c:v>
                </c:pt>
                <c:pt idx="7">
                  <c:v>0.113409284480601</c:v>
                </c:pt>
                <c:pt idx="8">
                  <c:v>5.99595998227258E-2</c:v>
                </c:pt>
                <c:pt idx="9">
                  <c:v>-2.6379732361282399E-2</c:v>
                </c:pt>
                <c:pt idx="10">
                  <c:v>-8.6489220604502995E-2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4ECA-BAB8-FA2552E98DD7}"/>
            </c:ext>
          </c:extLst>
        </c:ser>
        <c:ser>
          <c:idx val="1"/>
          <c:order val="1"/>
          <c:tx>
            <c:strRef>
              <c:f>'top1'!$I$17</c:f>
              <c:strCache>
                <c:ptCount val="1"/>
                <c:pt idx="0">
                  <c:v>Idiosyncratic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'top1'!$F$18:$F$28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'top1'!$N$4:$N$14</c:f>
              <c:numCache>
                <c:formatCode>General</c:formatCode>
                <c:ptCount val="11"/>
                <c:pt idx="0">
                  <c:v>0</c:v>
                </c:pt>
                <c:pt idx="1">
                  <c:v>-0.7672786646042381</c:v>
                </c:pt>
                <c:pt idx="2">
                  <c:v>-0.67057766002201091</c:v>
                </c:pt>
                <c:pt idx="3">
                  <c:v>-9.3486421810284021E-2</c:v>
                </c:pt>
                <c:pt idx="4">
                  <c:v>0.3238265893975758</c:v>
                </c:pt>
                <c:pt idx="5">
                  <c:v>0.50092346885907268</c:v>
                </c:pt>
                <c:pt idx="6">
                  <c:v>0.69202817508435466</c:v>
                </c:pt>
                <c:pt idx="7">
                  <c:v>0.8122047639946699</c:v>
                </c:pt>
                <c:pt idx="8">
                  <c:v>0.69556109149189516</c:v>
                </c:pt>
                <c:pt idx="9">
                  <c:v>0.50190235854940546</c:v>
                </c:pt>
                <c:pt idx="10">
                  <c:v>0.417089241787375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0-4ECA-BAB8-FA2552E98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35760"/>
        <c:axId val="1041836152"/>
      </c:barChart>
      <c:catAx>
        <c:axId val="1041835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6152"/>
        <c:crosses val="autoZero"/>
        <c:auto val="1"/>
        <c:lblAlgn val="ctr"/>
        <c:lblOffset val="100"/>
        <c:noMultiLvlLbl val="0"/>
      </c:catAx>
      <c:valAx>
        <c:axId val="104183615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5760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0.1263976094020548"/>
          <c:w val="0.86108987900902634"/>
          <c:h val="0.719965019379526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k!$H$17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k!$F$18:$F$28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k!$H$4:$H$14</c:f>
              <c:numCache>
                <c:formatCode>General</c:formatCode>
                <c:ptCount val="11"/>
                <c:pt idx="0">
                  <c:v>-0.109465431008161</c:v>
                </c:pt>
                <c:pt idx="1">
                  <c:v>-5.77117392372282E-2</c:v>
                </c:pt>
                <c:pt idx="2">
                  <c:v>-9.4363738345814296E-3</c:v>
                </c:pt>
                <c:pt idx="3">
                  <c:v>-3.2218737585043402E-3</c:v>
                </c:pt>
                <c:pt idx="4">
                  <c:v>-3.6516051203151199E-3</c:v>
                </c:pt>
                <c:pt idx="5">
                  <c:v>2.47755056663495E-2</c:v>
                </c:pt>
                <c:pt idx="6">
                  <c:v>3.6399951428942201E-2</c:v>
                </c:pt>
                <c:pt idx="7">
                  <c:v>1.58985197082918E-2</c:v>
                </c:pt>
                <c:pt idx="8">
                  <c:v>1.3575605055594599E-2</c:v>
                </c:pt>
                <c:pt idx="9">
                  <c:v>3.2999660789543102E-3</c:v>
                </c:pt>
                <c:pt idx="10">
                  <c:v>-9.924076047497989E-4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F-429A-A6CD-B4040439E454}"/>
            </c:ext>
          </c:extLst>
        </c:ser>
        <c:ser>
          <c:idx val="1"/>
          <c:order val="1"/>
          <c:tx>
            <c:strRef>
              <c:f>k!$I$17</c:f>
              <c:strCache>
                <c:ptCount val="1"/>
                <c:pt idx="0">
                  <c:v>Idiosyncratic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k!$F$18:$F$28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k!$I$4:$I$14</c:f>
              <c:numCache>
                <c:formatCode>General</c:formatCode>
                <c:ptCount val="11"/>
                <c:pt idx="0">
                  <c:v>-9.4731428559822001E-2</c:v>
                </c:pt>
                <c:pt idx="1">
                  <c:v>-3.3179853811197195E-2</c:v>
                </c:pt>
                <c:pt idx="2">
                  <c:v>-1.4231683506526371E-2</c:v>
                </c:pt>
                <c:pt idx="3">
                  <c:v>-6.0064407427026E-3</c:v>
                </c:pt>
                <c:pt idx="4">
                  <c:v>-4.7260239596274203E-3</c:v>
                </c:pt>
                <c:pt idx="5">
                  <c:v>4.1477049220481003E-2</c:v>
                </c:pt>
                <c:pt idx="6">
                  <c:v>2.7378251439524201E-2</c:v>
                </c:pt>
                <c:pt idx="7">
                  <c:v>1.27181191883649E-2</c:v>
                </c:pt>
                <c:pt idx="8">
                  <c:v>1.7955837892053902E-2</c:v>
                </c:pt>
                <c:pt idx="9">
                  <c:v>6.4320351870315196E-3</c:v>
                </c:pt>
                <c:pt idx="10">
                  <c:v>-1.2121359605807012E-3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F-429A-A6CD-B4040439E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36936"/>
        <c:axId val="1041837328"/>
      </c:barChart>
      <c:catAx>
        <c:axId val="104183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7328"/>
        <c:crosses val="autoZero"/>
        <c:auto val="1"/>
        <c:lblAlgn val="ctr"/>
        <c:lblOffset val="100"/>
        <c:noMultiLvlLbl val="0"/>
      </c:catAx>
      <c:valAx>
        <c:axId val="104183732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6936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0.13335211597707533"/>
          <c:w val="0.86802509442417286"/>
          <c:h val="0.713010512804506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k!$H$17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k!$F$18:$F$28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k!$R$4:$R$14</c:f>
              <c:numCache>
                <c:formatCode>General</c:formatCode>
                <c:ptCount val="11"/>
                <c:pt idx="0">
                  <c:v>0.27179687002276898</c:v>
                </c:pt>
                <c:pt idx="1">
                  <c:v>0.25961469007342602</c:v>
                </c:pt>
                <c:pt idx="2">
                  <c:v>0.21627579157285701</c:v>
                </c:pt>
                <c:pt idx="3">
                  <c:v>0.14316979549168099</c:v>
                </c:pt>
                <c:pt idx="4">
                  <c:v>6.5609076789747006E-2</c:v>
                </c:pt>
                <c:pt idx="5">
                  <c:v>7.6727972275038997E-2</c:v>
                </c:pt>
                <c:pt idx="6">
                  <c:v>5.7053260908828798E-2</c:v>
                </c:pt>
                <c:pt idx="7">
                  <c:v>4.4489903726009403E-2</c:v>
                </c:pt>
                <c:pt idx="8">
                  <c:v>3.5166157529467897E-2</c:v>
                </c:pt>
                <c:pt idx="9">
                  <c:v>4.3568512061455997E-2</c:v>
                </c:pt>
                <c:pt idx="10">
                  <c:v>3.85602668014913E-2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0-4C58-A6BC-08A96BB85906}"/>
            </c:ext>
          </c:extLst>
        </c:ser>
        <c:ser>
          <c:idx val="1"/>
          <c:order val="1"/>
          <c:tx>
            <c:strRef>
              <c:f>k!$I$17</c:f>
              <c:strCache>
                <c:ptCount val="1"/>
                <c:pt idx="0">
                  <c:v>Idiosyncratic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k!$F$18:$F$28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k!$S$4:$S$14</c:f>
              <c:numCache>
                <c:formatCode>General</c:formatCode>
                <c:ptCount val="11"/>
                <c:pt idx="0">
                  <c:v>0.72820312997723102</c:v>
                </c:pt>
                <c:pt idx="1">
                  <c:v>0.7071197149298809</c:v>
                </c:pt>
                <c:pt idx="2">
                  <c:v>0.58270521987592594</c:v>
                </c:pt>
                <c:pt idx="3">
                  <c:v>0.46082725556997406</c:v>
                </c:pt>
                <c:pt idx="4">
                  <c:v>0.40458302528783496</c:v>
                </c:pt>
                <c:pt idx="5">
                  <c:v>0.30254117122852198</c:v>
                </c:pt>
                <c:pt idx="6">
                  <c:v>0.27521473706903921</c:v>
                </c:pt>
                <c:pt idx="7">
                  <c:v>0.20684822165467359</c:v>
                </c:pt>
                <c:pt idx="8">
                  <c:v>0.17496617812491011</c:v>
                </c:pt>
                <c:pt idx="9">
                  <c:v>0.17486990025723698</c:v>
                </c:pt>
                <c:pt idx="10">
                  <c:v>0.14611237270982369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0-4C58-A6BC-08A96BB85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38112"/>
        <c:axId val="1041838504"/>
      </c:barChart>
      <c:catAx>
        <c:axId val="1041838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8504"/>
        <c:crosses val="autoZero"/>
        <c:auto val="1"/>
        <c:lblAlgn val="ctr"/>
        <c:lblOffset val="100"/>
        <c:noMultiLvlLbl val="0"/>
      </c:catAx>
      <c:valAx>
        <c:axId val="1041838504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8112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0.1263976094020548"/>
          <c:w val="0.86802509442417286"/>
          <c:h val="0.719965019379526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k!$H$17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k!$F$18:$F$28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k!$C$4:$C$14</c:f>
              <c:numCache>
                <c:formatCode>General</c:formatCode>
                <c:ptCount val="11"/>
                <c:pt idx="0">
                  <c:v>0.54280205010708604</c:v>
                </c:pt>
                <c:pt idx="1">
                  <c:v>0.227831960087575</c:v>
                </c:pt>
                <c:pt idx="2">
                  <c:v>0.102913272296731</c:v>
                </c:pt>
                <c:pt idx="3">
                  <c:v>4.0685958377099297E-2</c:v>
                </c:pt>
                <c:pt idx="4">
                  <c:v>5.7871473817187602E-2</c:v>
                </c:pt>
                <c:pt idx="5">
                  <c:v>1.23359688370162E-2</c:v>
                </c:pt>
                <c:pt idx="6">
                  <c:v>7.49270015208403E-3</c:v>
                </c:pt>
                <c:pt idx="7">
                  <c:v>1.75316601406519E-3</c:v>
                </c:pt>
                <c:pt idx="8">
                  <c:v>7.5645318153986704E-4</c:v>
                </c:pt>
                <c:pt idx="9">
                  <c:v>-1.0456021607520901E-3</c:v>
                </c:pt>
                <c:pt idx="10">
                  <c:v>1.54222263685608E-3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0-4049-A243-DE45CCBDDA6C}"/>
            </c:ext>
          </c:extLst>
        </c:ser>
        <c:ser>
          <c:idx val="1"/>
          <c:order val="1"/>
          <c:tx>
            <c:strRef>
              <c:f>k!$I$17</c:f>
              <c:strCache>
                <c:ptCount val="1"/>
                <c:pt idx="0">
                  <c:v>Idiosyncratic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k!$F$18:$F$28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k!$D$4:$D$14</c:f>
              <c:numCache>
                <c:formatCode>General</c:formatCode>
                <c:ptCount val="11"/>
                <c:pt idx="0">
                  <c:v>0.45719794989291396</c:v>
                </c:pt>
                <c:pt idx="1">
                  <c:v>0.18647998448722902</c:v>
                </c:pt>
                <c:pt idx="2">
                  <c:v>0.128275203091785</c:v>
                </c:pt>
                <c:pt idx="3">
                  <c:v>4.4104157095474196E-2</c:v>
                </c:pt>
                <c:pt idx="4">
                  <c:v>7.1090797637707398E-2</c:v>
                </c:pt>
                <c:pt idx="5">
                  <c:v>1.1537327988356898E-2</c:v>
                </c:pt>
                <c:pt idx="6">
                  <c:v>6.7336914549913701E-3</c:v>
                </c:pt>
                <c:pt idx="7">
                  <c:v>2.6521981500367497E-3</c:v>
                </c:pt>
                <c:pt idx="8">
                  <c:v>1.3546026236365928E-3</c:v>
                </c:pt>
                <c:pt idx="9">
                  <c:v>-4.5203806321286993E-4</c:v>
                </c:pt>
                <c:pt idx="10">
                  <c:v>2.8097298793570997E-3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0-4049-A243-DE45CCBDD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39288"/>
        <c:axId val="1041839680"/>
      </c:barChart>
      <c:catAx>
        <c:axId val="1041839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9680"/>
        <c:crosses val="autoZero"/>
        <c:auto val="1"/>
        <c:lblAlgn val="ctr"/>
        <c:lblOffset val="100"/>
        <c:noMultiLvlLbl val="0"/>
      </c:catAx>
      <c:valAx>
        <c:axId val="1041839680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39288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0162601626016277"/>
          <c:y val="0.15299914465045125"/>
          <c:w val="0.3521112604826836"/>
          <c:h val="0.1043175986253075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>
              <a:latin typeface="Times New Roman" pitchFamily="18" charset="0"/>
              <a:ea typeface="Segoe UI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0.1263976094020548"/>
          <c:w val="0.86802509442417286"/>
          <c:h val="0.719965019379526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k!$H$17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k!$F$18:$F$28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k!$M$4:$M$14</c:f>
              <c:numCache>
                <c:formatCode>General</c:formatCode>
                <c:ptCount val="11"/>
                <c:pt idx="0">
                  <c:v>0</c:v>
                </c:pt>
                <c:pt idx="1">
                  <c:v>-5.6696350641960103E-2</c:v>
                </c:pt>
                <c:pt idx="2">
                  <c:v>-3.3066582214375098E-2</c:v>
                </c:pt>
                <c:pt idx="3">
                  <c:v>-4.8729525254846098E-2</c:v>
                </c:pt>
                <c:pt idx="4">
                  <c:v>-4.2187967053976601E-2</c:v>
                </c:pt>
                <c:pt idx="5">
                  <c:v>-3.6574782257834303E-2</c:v>
                </c:pt>
                <c:pt idx="6">
                  <c:v>-1.11763406469895E-2</c:v>
                </c:pt>
                <c:pt idx="7">
                  <c:v>-1.05068314407542E-2</c:v>
                </c:pt>
                <c:pt idx="8">
                  <c:v>-4.5558096165659199E-3</c:v>
                </c:pt>
                <c:pt idx="9">
                  <c:v>-2.0853138254038499E-2</c:v>
                </c:pt>
                <c:pt idx="10">
                  <c:v>-7.6893302392299998E-3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8-410C-94A2-EEBC271A46D9}"/>
            </c:ext>
          </c:extLst>
        </c:ser>
        <c:ser>
          <c:idx val="1"/>
          <c:order val="1"/>
          <c:tx>
            <c:strRef>
              <c:f>k!$I$17</c:f>
              <c:strCache>
                <c:ptCount val="1"/>
                <c:pt idx="0">
                  <c:v>Idiosyncratic</c:v>
                </c:pt>
              </c:strCache>
            </c:strRef>
          </c:tx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numRef>
              <c:f>k!$F$18:$F$28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k!$N$4:$N$14</c:f>
              <c:numCache>
                <c:formatCode>General</c:formatCode>
                <c:ptCount val="11"/>
                <c:pt idx="0">
                  <c:v>0</c:v>
                </c:pt>
                <c:pt idx="1">
                  <c:v>-7.4241298667971911E-2</c:v>
                </c:pt>
                <c:pt idx="2">
                  <c:v>-0.1164483707206609</c:v>
                </c:pt>
                <c:pt idx="3">
                  <c:v>-0.15790528919457691</c:v>
                </c:pt>
                <c:pt idx="4">
                  <c:v>-0.1277115779374304</c:v>
                </c:pt>
                <c:pt idx="5">
                  <c:v>-0.12111317781524869</c:v>
                </c:pt>
                <c:pt idx="6">
                  <c:v>-4.4670609011310994E-2</c:v>
                </c:pt>
                <c:pt idx="7">
                  <c:v>-3.72429621729823E-2</c:v>
                </c:pt>
                <c:pt idx="8">
                  <c:v>-5.8035986473464795E-3</c:v>
                </c:pt>
                <c:pt idx="9">
                  <c:v>-6.0108905631635796E-2</c:v>
                </c:pt>
                <c:pt idx="10">
                  <c:v>-5.2002101577059701E-2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8-410C-94A2-EEBC271A4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40464"/>
        <c:axId val="1041840856"/>
      </c:barChart>
      <c:catAx>
        <c:axId val="1041840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0856"/>
        <c:crosses val="autoZero"/>
        <c:auto val="1"/>
        <c:lblAlgn val="ctr"/>
        <c:lblOffset val="100"/>
        <c:noMultiLvlLbl val="0"/>
      </c:catAx>
      <c:valAx>
        <c:axId val="104184085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0464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636899046154"/>
          <c:y val="0.1263976094020548"/>
          <c:w val="0.86108987900902634"/>
          <c:h val="0.7199650193795267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ksavings!$M$4:$M$14</c:f>
              <c:numCache>
                <c:formatCode>General</c:formatCode>
                <c:ptCount val="11"/>
                <c:pt idx="0">
                  <c:v>-5.9572616369265703E-2</c:v>
                </c:pt>
                <c:pt idx="1">
                  <c:v>-1.4727163009854501E-2</c:v>
                </c:pt>
                <c:pt idx="2">
                  <c:v>1.46949561176205E-2</c:v>
                </c:pt>
                <c:pt idx="3">
                  <c:v>1.7796457866155701E-2</c:v>
                </c:pt>
                <c:pt idx="4">
                  <c:v>2.7929844970258199E-2</c:v>
                </c:pt>
                <c:pt idx="5">
                  <c:v>2.4190167455096299E-2</c:v>
                </c:pt>
                <c:pt idx="6">
                  <c:v>1.0943100733737001E-2</c:v>
                </c:pt>
                <c:pt idx="7">
                  <c:v>4.4423476641578599E-3</c:v>
                </c:pt>
                <c:pt idx="8">
                  <c:v>1.71299519716678E-3</c:v>
                </c:pt>
                <c:pt idx="9">
                  <c:v>7.7448943757106505E-4</c:v>
                </c:pt>
                <c:pt idx="10">
                  <c:v>5.5213384997563003E-4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C12-47AA-AF40-8038DE5FE743}"/>
            </c:ext>
          </c:extLst>
        </c:ser>
        <c:ser>
          <c:idx val="1"/>
          <c:order val="1"/>
          <c:spPr>
            <a:pattFill prst="ltDnDiag">
              <a:fgClr>
                <a:srgbClr val="231F2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ksavings!$N$4:$N$14</c:f>
              <c:numCache>
                <c:formatCode>General</c:formatCode>
                <c:ptCount val="11"/>
                <c:pt idx="0">
                  <c:v>-0.21230219464214328</c:v>
                </c:pt>
                <c:pt idx="1">
                  <c:v>-6.7851354757643589E-2</c:v>
                </c:pt>
                <c:pt idx="2">
                  <c:v>-4.8486404127378896E-2</c:v>
                </c:pt>
                <c:pt idx="3">
                  <c:v>1.48888156053027E-2</c:v>
                </c:pt>
                <c:pt idx="4">
                  <c:v>2.9465047445552599E-2</c:v>
                </c:pt>
                <c:pt idx="5">
                  <c:v>2.5755218765367002E-2</c:v>
                </c:pt>
                <c:pt idx="6">
                  <c:v>1.1680532213995199E-2</c:v>
                </c:pt>
                <c:pt idx="7">
                  <c:v>4.7753445695772195E-3</c:v>
                </c:pt>
                <c:pt idx="8">
                  <c:v>1.8730564345182002E-3</c:v>
                </c:pt>
                <c:pt idx="9">
                  <c:v>8.721573579979049E-4</c:v>
                </c:pt>
                <c:pt idx="10">
                  <c:v>6.3182185866505992E-4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ksavings!#REF!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C12-47AA-AF40-8038DE5FE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41841640"/>
        <c:axId val="1041842032"/>
      </c:barChart>
      <c:catAx>
        <c:axId val="104184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2032"/>
        <c:crosses val="autoZero"/>
        <c:auto val="1"/>
        <c:lblAlgn val="ctr"/>
        <c:lblOffset val="100"/>
        <c:noMultiLvlLbl val="0"/>
      </c:catAx>
      <c:valAx>
        <c:axId val="104184203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41841640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257550" y="457200"/>
    <xdr:ext cx="3124200" cy="3652308"/>
    <xdr:graphicFrame macro="">
      <xdr:nvGraphicFramePr>
        <xdr:cNvPr id="5" name="Panel1 Chart 4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257550" y="3981450"/>
    <xdr:ext cx="3124200" cy="3652308"/>
    <xdr:graphicFrame macro="">
      <xdr:nvGraphicFramePr>
        <xdr:cNvPr id="7" name="Panel1 Chart 6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 editAs="absolute">
    <xdr:from>
      <xdr:col>8</xdr:col>
      <xdr:colOff>25400</xdr:colOff>
      <xdr:row>0</xdr:row>
      <xdr:rowOff>0</xdr:rowOff>
    </xdr:from>
    <xdr:to>
      <xdr:col>102</xdr:col>
      <xdr:colOff>50800</xdr:colOff>
      <xdr:row>10</xdr:row>
      <xdr:rowOff>19050</xdr:rowOff>
    </xdr:to>
    <xdr:sp macro="" textlink="">
      <xdr:nvSpPr>
        <xdr:cNvPr id="2" name="Header"/>
        <xdr:cNvSpPr txBox="1"/>
      </xdr:nvSpPr>
      <xdr:spPr>
        <a:xfrm>
          <a:off x="482600" y="0"/>
          <a:ext cx="539750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twoCellAnchor editAs="absolute">
    <xdr:from>
      <xdr:col>3</xdr:col>
      <xdr:colOff>31750</xdr:colOff>
      <xdr:row>210</xdr:row>
      <xdr:rowOff>0</xdr:rowOff>
    </xdr:from>
    <xdr:to>
      <xdr:col>93</xdr:col>
      <xdr:colOff>31750</xdr:colOff>
      <xdr:row>231</xdr:row>
      <xdr:rowOff>0</xdr:rowOff>
    </xdr:to>
    <xdr:sp macro="" textlink="">
      <xdr:nvSpPr>
        <xdr:cNvPr id="3" name="Footer"/>
        <xdr:cNvSpPr txBox="1"/>
      </xdr:nvSpPr>
      <xdr:spPr>
        <a:xfrm>
          <a:off x="203200" y="8001000"/>
          <a:ext cx="5143500" cy="8001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000" b="0" i="0">
              <a:latin typeface="Segoe UI"/>
            </a:rPr>
            <a:t>Source:
</a:t>
          </a:r>
        </a:p>
      </xdr:txBody>
    </xdr:sp>
    <xdr:clientData/>
  </xdr:twoCellAnchor>
  <xdr:absoluteAnchor>
    <xdr:pos x="0" y="457200"/>
    <xdr:ext cx="3124200" cy="3652308"/>
    <xdr:graphicFrame macro="">
      <xdr:nvGraphicFramePr>
        <xdr:cNvPr id="4" name="Panel1 Chart 3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3943350"/>
    <xdr:ext cx="3124200" cy="3652308"/>
    <xdr:graphicFrame macro="">
      <xdr:nvGraphicFramePr>
        <xdr:cNvPr id="6" name="Panel1 Chart 5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0.07953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3124200" cy="2904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Capital Share shock</a:t>
          </a:r>
        </a:p>
      </cdr:txBody>
    </cdr:sp>
  </cdr:relSizeAnchor>
  <cdr:relSizeAnchor xmlns:cdr="http://schemas.openxmlformats.org/drawingml/2006/chartDrawing">
    <cdr:from>
      <cdr:x>0.62805</cdr:x>
      <cdr:y>0.91047</cdr:y>
    </cdr:from>
    <cdr:to>
      <cdr:x>0.97098</cdr:x>
      <cdr:y>0.97653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2150" y="3325317"/>
          <a:ext cx="1071386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6248400" y="419100"/>
    <xdr:ext cx="3124200" cy="3652308"/>
    <xdr:graphicFrame macro="">
      <xdr:nvGraphicFramePr>
        <xdr:cNvPr id="2" name="Panel1 Chart 4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133725" y="4067175"/>
    <xdr:ext cx="3124200" cy="3652308"/>
    <xdr:graphicFrame macro="">
      <xdr:nvGraphicFramePr>
        <xdr:cNvPr id="3" name="Panel1 Chart 6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 editAs="absolute">
    <xdr:from>
      <xdr:col>8</xdr:col>
      <xdr:colOff>25400</xdr:colOff>
      <xdr:row>0</xdr:row>
      <xdr:rowOff>0</xdr:rowOff>
    </xdr:from>
    <xdr:to>
      <xdr:col>102</xdr:col>
      <xdr:colOff>50800</xdr:colOff>
      <xdr:row>10</xdr:row>
      <xdr:rowOff>19050</xdr:rowOff>
    </xdr:to>
    <xdr:sp macro="" textlink="">
      <xdr:nvSpPr>
        <xdr:cNvPr id="4" name="Header"/>
        <xdr:cNvSpPr txBox="1"/>
      </xdr:nvSpPr>
      <xdr:spPr>
        <a:xfrm>
          <a:off x="482600" y="0"/>
          <a:ext cx="539750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absoluteAnchor>
    <xdr:pos x="0" y="457200"/>
    <xdr:ext cx="3124200" cy="3652308"/>
    <xdr:graphicFrame macro="">
      <xdr:nvGraphicFramePr>
        <xdr:cNvPr id="6" name="Panel1 Chart 3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4029075"/>
    <xdr:ext cx="3057525" cy="3652308"/>
    <xdr:graphicFrame macro="">
      <xdr:nvGraphicFramePr>
        <xdr:cNvPr id="7" name="Panel1 Chart 5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3143250" y="438150"/>
    <xdr:ext cx="3124200" cy="3652308"/>
    <xdr:graphicFrame macro="">
      <xdr:nvGraphicFramePr>
        <xdr:cNvPr id="8" name="Panel1 Chart 4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6267450" y="4067175"/>
    <xdr:ext cx="3124200" cy="3652308"/>
    <xdr:graphicFrame macro="">
      <xdr:nvGraphicFramePr>
        <xdr:cNvPr id="9" name="Panel1 Chart 6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3133725" y="7600950"/>
    <xdr:ext cx="3124200" cy="3652308"/>
    <xdr:graphicFrame macro="">
      <xdr:nvGraphicFramePr>
        <xdr:cNvPr id="10" name="Panel1 Chart 6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0" y="7562850"/>
    <xdr:ext cx="3057525" cy="3652308"/>
    <xdr:graphicFrame macro="">
      <xdr:nvGraphicFramePr>
        <xdr:cNvPr id="11" name="Panel1 Chart 5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absoluteAnchor>
    <xdr:pos x="6267450" y="7600950"/>
    <xdr:ext cx="3124200" cy="3652308"/>
    <xdr:graphicFrame macro="">
      <xdr:nvGraphicFramePr>
        <xdr:cNvPr id="12" name="Panel1 Chart 6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0.07953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3124200" cy="2904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capital share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(r - g) shock</a:t>
          </a:r>
        </a:p>
      </cdr:txBody>
    </cdr:sp>
  </cdr:relSizeAnchor>
  <cdr:relSizeAnchor xmlns:cdr="http://schemas.openxmlformats.org/drawingml/2006/chartDrawing">
    <cdr:from>
      <cdr:x>0.64939</cdr:x>
      <cdr:y>0.91568</cdr:y>
    </cdr:from>
    <cdr:to>
      <cdr:x>0.97098</cdr:x>
      <cdr:y>0.98174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28826" y="3344362"/>
          <a:ext cx="1004710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0.97875</cdr:x>
      <cdr:y>0.07824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3057811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savings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savings shock</a:t>
          </a:r>
        </a:p>
      </cdr:txBody>
    </cdr:sp>
  </cdr:relSizeAnchor>
  <cdr:relSizeAnchor xmlns:cdr="http://schemas.openxmlformats.org/drawingml/2006/chartDrawing">
    <cdr:from>
      <cdr:x>0.6189</cdr:x>
      <cdr:y>0.91047</cdr:y>
    </cdr:from>
    <cdr:to>
      <cdr:x>0.97098</cdr:x>
      <cdr:y>0.97653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325317"/>
          <a:ext cx="1099961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0.82207</cdr:x>
      <cdr:y>0.07953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7134197" cy="5007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(r - g) shock</a:t>
          </a:r>
        </a:p>
      </cdr:txBody>
    </cdr:sp>
  </cdr:relSizeAnchor>
  <cdr:relSizeAnchor xmlns:cdr="http://schemas.openxmlformats.org/drawingml/2006/chartDrawing">
    <cdr:from>
      <cdr:x>0.60366</cdr:x>
      <cdr:y>0.90786</cdr:y>
    </cdr:from>
    <cdr:to>
      <cdr:x>0.97098</cdr:x>
      <cdr:y>0.97392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85950" y="3315787"/>
          <a:ext cx="1147586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0.07953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3124200" cy="2904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savings shock</a:t>
          </a:r>
        </a:p>
      </cdr:txBody>
    </cdr:sp>
  </cdr:relSizeAnchor>
  <cdr:relSizeAnchor xmlns:cdr="http://schemas.openxmlformats.org/drawingml/2006/chartDrawing">
    <cdr:from>
      <cdr:x>0.62805</cdr:x>
      <cdr:y>0.91047</cdr:y>
    </cdr:from>
    <cdr:to>
      <cdr:x>0.97098</cdr:x>
      <cdr:y>0.97653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2150" y="3325317"/>
          <a:ext cx="1071386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0.07953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3124200" cy="2904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savings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(r - g) shock</a:t>
          </a:r>
        </a:p>
      </cdr:txBody>
    </cdr:sp>
  </cdr:relSizeAnchor>
  <cdr:relSizeAnchor xmlns:cdr="http://schemas.openxmlformats.org/drawingml/2006/chartDrawing">
    <cdr:from>
      <cdr:x>0.64939</cdr:x>
      <cdr:y>0.91568</cdr:y>
    </cdr:from>
    <cdr:to>
      <cdr:x>0.97098</cdr:x>
      <cdr:y>0.98174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28826" y="3344362"/>
          <a:ext cx="1004710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0.97875</cdr:x>
      <cdr:y>0.07824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3057811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capital share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savings shock</a:t>
          </a:r>
        </a:p>
      </cdr:txBody>
    </cdr:sp>
  </cdr:relSizeAnchor>
  <cdr:relSizeAnchor xmlns:cdr="http://schemas.openxmlformats.org/drawingml/2006/chartDrawing">
    <cdr:from>
      <cdr:x>0.6189</cdr:x>
      <cdr:y>0.91047</cdr:y>
    </cdr:from>
    <cdr:to>
      <cdr:x>0.97098</cdr:x>
      <cdr:y>0.97653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325317"/>
          <a:ext cx="1099961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0.97875</cdr:x>
      <cdr:y>0.07824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3057811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savings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capital share shock</a:t>
          </a:r>
        </a:p>
      </cdr:txBody>
    </cdr:sp>
  </cdr:relSizeAnchor>
  <cdr:relSizeAnchor xmlns:cdr="http://schemas.openxmlformats.org/drawingml/2006/chartDrawing">
    <cdr:from>
      <cdr:x>0.6189</cdr:x>
      <cdr:y>0.91047</cdr:y>
    </cdr:from>
    <cdr:to>
      <cdr:x>0.97098</cdr:x>
      <cdr:y>0.97653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325317"/>
          <a:ext cx="1099961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0.12779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3057525" cy="4667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capital share shock</a:t>
          </a:r>
        </a:p>
      </cdr:txBody>
    </cdr:sp>
  </cdr:relSizeAnchor>
  <cdr:relSizeAnchor xmlns:cdr="http://schemas.openxmlformats.org/drawingml/2006/chartDrawing">
    <cdr:from>
      <cdr:x>0.62805</cdr:x>
      <cdr:y>0.91047</cdr:y>
    </cdr:from>
    <cdr:to>
      <cdr:x>0.97098</cdr:x>
      <cdr:y>0.97653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2150" y="3325317"/>
          <a:ext cx="1071386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0.07953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3124200" cy="2904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Share of Top 1%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(r - g) shock</a:t>
          </a:r>
        </a:p>
      </cdr:txBody>
    </cdr:sp>
  </cdr:relSizeAnchor>
  <cdr:relSizeAnchor xmlns:cdr="http://schemas.openxmlformats.org/drawingml/2006/chartDrawing">
    <cdr:from>
      <cdr:x>0.64939</cdr:x>
      <cdr:y>0.91568</cdr:y>
    </cdr:from>
    <cdr:to>
      <cdr:x>0.97098</cdr:x>
      <cdr:y>0.98174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28826" y="3344362"/>
          <a:ext cx="1004710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0.97875</cdr:x>
      <cdr:y>0.07824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3057811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capital share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capital share shock</a:t>
          </a:r>
        </a:p>
      </cdr:txBody>
    </cdr:sp>
  </cdr:relSizeAnchor>
  <cdr:relSizeAnchor xmlns:cdr="http://schemas.openxmlformats.org/drawingml/2006/chartDrawing">
    <cdr:from>
      <cdr:x>0.6189</cdr:x>
      <cdr:y>0.91047</cdr:y>
    </cdr:from>
    <cdr:to>
      <cdr:x>0.97098</cdr:x>
      <cdr:y>0.97653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325317"/>
          <a:ext cx="1099961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0.97875</cdr:x>
      <cdr:y>0.07824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3057811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Share of Top 1%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Share of Top 1% shock</a:t>
          </a:r>
        </a:p>
      </cdr:txBody>
    </cdr:sp>
  </cdr:relSizeAnchor>
  <cdr:relSizeAnchor xmlns:cdr="http://schemas.openxmlformats.org/drawingml/2006/chartDrawing">
    <cdr:from>
      <cdr:x>0.6189</cdr:x>
      <cdr:y>0.91047</cdr:y>
    </cdr:from>
    <cdr:to>
      <cdr:x>0.97098</cdr:x>
      <cdr:y>0.97653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325317"/>
          <a:ext cx="1099961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0.82207</cdr:x>
      <cdr:y>0.07953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7134197" cy="5007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(r - g) shock</a:t>
          </a:r>
        </a:p>
      </cdr:txBody>
    </cdr:sp>
  </cdr:relSizeAnchor>
  <cdr:relSizeAnchor xmlns:cdr="http://schemas.openxmlformats.org/drawingml/2006/chartDrawing">
    <cdr:from>
      <cdr:x>0.60366</cdr:x>
      <cdr:y>0.90786</cdr:y>
    </cdr:from>
    <cdr:to>
      <cdr:x>0.97098</cdr:x>
      <cdr:y>0.97392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85950" y="3315787"/>
          <a:ext cx="1147586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0.07953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3124200" cy="2904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Share of Top 1% shock</a:t>
          </a:r>
        </a:p>
      </cdr:txBody>
    </cdr:sp>
  </cdr:relSizeAnchor>
  <cdr:relSizeAnchor xmlns:cdr="http://schemas.openxmlformats.org/drawingml/2006/chartDrawing">
    <cdr:from>
      <cdr:x>0.62805</cdr:x>
      <cdr:y>0.91047</cdr:y>
    </cdr:from>
    <cdr:to>
      <cdr:x>0.97098</cdr:x>
      <cdr:y>0.97653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2150" y="3325317"/>
          <a:ext cx="1071386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3257550" y="457200"/>
    <xdr:ext cx="3124200" cy="3652308"/>
    <xdr:graphicFrame macro="">
      <xdr:nvGraphicFramePr>
        <xdr:cNvPr id="2" name="Panel1 Chart 4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257550" y="3981450"/>
    <xdr:ext cx="3124200" cy="3652308"/>
    <xdr:graphicFrame macro="">
      <xdr:nvGraphicFramePr>
        <xdr:cNvPr id="3" name="Panel1 Chart 6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 editAs="absolute">
    <xdr:from>
      <xdr:col>8</xdr:col>
      <xdr:colOff>25400</xdr:colOff>
      <xdr:row>0</xdr:row>
      <xdr:rowOff>0</xdr:rowOff>
    </xdr:from>
    <xdr:to>
      <xdr:col>102</xdr:col>
      <xdr:colOff>50800</xdr:colOff>
      <xdr:row>10</xdr:row>
      <xdr:rowOff>19050</xdr:rowOff>
    </xdr:to>
    <xdr:sp macro="" textlink="">
      <xdr:nvSpPr>
        <xdr:cNvPr id="4" name="Header"/>
        <xdr:cNvSpPr txBox="1"/>
      </xdr:nvSpPr>
      <xdr:spPr>
        <a:xfrm>
          <a:off x="482600" y="0"/>
          <a:ext cx="539750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twoCellAnchor editAs="absolute">
    <xdr:from>
      <xdr:col>3</xdr:col>
      <xdr:colOff>31750</xdr:colOff>
      <xdr:row>210</xdr:row>
      <xdr:rowOff>0</xdr:rowOff>
    </xdr:from>
    <xdr:to>
      <xdr:col>93</xdr:col>
      <xdr:colOff>31750</xdr:colOff>
      <xdr:row>231</xdr:row>
      <xdr:rowOff>0</xdr:rowOff>
    </xdr:to>
    <xdr:sp macro="" textlink="">
      <xdr:nvSpPr>
        <xdr:cNvPr id="5" name="Footer"/>
        <xdr:cNvSpPr txBox="1"/>
      </xdr:nvSpPr>
      <xdr:spPr>
        <a:xfrm>
          <a:off x="203200" y="8001000"/>
          <a:ext cx="5143500" cy="8001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000" b="0" i="0">
              <a:latin typeface="Segoe UI"/>
            </a:rPr>
            <a:t>Source:
</a:t>
          </a:r>
        </a:p>
      </xdr:txBody>
    </xdr:sp>
    <xdr:clientData/>
  </xdr:twoCellAnchor>
  <xdr:absoluteAnchor>
    <xdr:pos x="0" y="457200"/>
    <xdr:ext cx="3124200" cy="3652308"/>
    <xdr:graphicFrame macro="">
      <xdr:nvGraphicFramePr>
        <xdr:cNvPr id="6" name="Panel1 Chart 3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3943350"/>
    <xdr:ext cx="3124200" cy="3652308"/>
    <xdr:graphicFrame macro="">
      <xdr:nvGraphicFramePr>
        <xdr:cNvPr id="7" name="Panel1 Chart 5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0.07953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3124200" cy="2904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Capital Share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(r - g) shock</a:t>
          </a:r>
        </a:p>
      </cdr:txBody>
    </cdr:sp>
  </cdr:relSizeAnchor>
  <cdr:relSizeAnchor xmlns:cdr="http://schemas.openxmlformats.org/drawingml/2006/chartDrawing">
    <cdr:from>
      <cdr:x>0.64939</cdr:x>
      <cdr:y>0.91568</cdr:y>
    </cdr:from>
    <cdr:to>
      <cdr:x>0.97098</cdr:x>
      <cdr:y>0.98174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28826" y="3344362"/>
          <a:ext cx="1004710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0.97875</cdr:x>
      <cdr:y>0.07824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3057811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Capital Share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Capital Share shock</a:t>
          </a:r>
        </a:p>
      </cdr:txBody>
    </cdr:sp>
  </cdr:relSizeAnchor>
  <cdr:relSizeAnchor xmlns:cdr="http://schemas.openxmlformats.org/drawingml/2006/chartDrawing">
    <cdr:from>
      <cdr:x>0.6189</cdr:x>
      <cdr:y>0.91047</cdr:y>
    </cdr:from>
    <cdr:to>
      <cdr:x>0.97098</cdr:x>
      <cdr:y>0.97653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3575" y="3325317"/>
          <a:ext cx="1099961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0.82207</cdr:x>
      <cdr:y>0.07953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7134197" cy="5007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(r - g) shock</a:t>
          </a:r>
        </a:p>
      </cdr:txBody>
    </cdr:sp>
  </cdr:relSizeAnchor>
  <cdr:relSizeAnchor xmlns:cdr="http://schemas.openxmlformats.org/drawingml/2006/chartDrawing">
    <cdr:from>
      <cdr:x>0.60366</cdr:x>
      <cdr:y>0.90786</cdr:y>
    </cdr:from>
    <cdr:to>
      <cdr:x>0.97098</cdr:x>
      <cdr:y>0.97392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85950" y="3315787"/>
          <a:ext cx="1147586" cy="241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"/>
  <sheetViews>
    <sheetView workbookViewId="0">
      <selection activeCell="C14" sqref="C14"/>
    </sheetView>
  </sheetViews>
  <sheetFormatPr defaultRowHeight="15" x14ac:dyDescent="0.25"/>
  <cols>
    <col min="7" max="7" width="12.7109375" bestFit="1" customWidth="1"/>
  </cols>
  <sheetData>
    <row r="2" spans="1:19" x14ac:dyDescent="0.25">
      <c r="A2" t="s">
        <v>4</v>
      </c>
      <c r="G2" t="s">
        <v>3</v>
      </c>
      <c r="L2" t="s">
        <v>5</v>
      </c>
      <c r="Q2" t="s">
        <v>6</v>
      </c>
    </row>
    <row r="3" spans="1:19" x14ac:dyDescent="0.25">
      <c r="A3" t="s">
        <v>0</v>
      </c>
      <c r="B3" t="s">
        <v>1</v>
      </c>
      <c r="C3" t="s">
        <v>2</v>
      </c>
      <c r="D3" t="s">
        <v>7</v>
      </c>
      <c r="F3" t="s">
        <v>0</v>
      </c>
      <c r="G3" t="s">
        <v>1</v>
      </c>
      <c r="H3" t="s">
        <v>2</v>
      </c>
      <c r="I3" t="s">
        <v>7</v>
      </c>
      <c r="K3" t="s">
        <v>0</v>
      </c>
      <c r="L3" t="s">
        <v>1</v>
      </c>
      <c r="M3" t="s">
        <v>2</v>
      </c>
      <c r="N3" t="s">
        <v>7</v>
      </c>
      <c r="P3" t="s">
        <v>0</v>
      </c>
      <c r="Q3" t="s">
        <v>1</v>
      </c>
      <c r="R3" t="s">
        <v>2</v>
      </c>
      <c r="S3" t="s">
        <v>7</v>
      </c>
    </row>
    <row r="4" spans="1:19" x14ac:dyDescent="0.25">
      <c r="A4">
        <v>0</v>
      </c>
      <c r="B4">
        <v>1</v>
      </c>
      <c r="C4">
        <v>0.45869762312842399</v>
      </c>
      <c r="D4">
        <f t="shared" ref="D4:D13" si="0">B4-C4</f>
        <v>0.54130237687157601</v>
      </c>
      <c r="F4">
        <v>0</v>
      </c>
      <c r="G4">
        <v>-0.10519263762594599</v>
      </c>
      <c r="H4">
        <v>-4.35353385282286E-2</v>
      </c>
      <c r="I4">
        <f t="shared" ref="I4:I13" si="1">G4-H4</f>
        <v>-6.1657299097717395E-2</v>
      </c>
      <c r="K4">
        <v>0</v>
      </c>
      <c r="L4">
        <v>0</v>
      </c>
      <c r="M4">
        <v>0</v>
      </c>
      <c r="N4">
        <f t="shared" ref="N4:N13" si="2">L4-M4</f>
        <v>0</v>
      </c>
      <c r="P4">
        <v>0</v>
      </c>
      <c r="Q4">
        <v>1</v>
      </c>
      <c r="R4">
        <v>0.25201534938640202</v>
      </c>
      <c r="S4">
        <f t="shared" ref="S4:S13" si="3">Q4-R4</f>
        <v>0.74798465061359798</v>
      </c>
    </row>
    <row r="5" spans="1:19" x14ac:dyDescent="0.25">
      <c r="A5">
        <f>+A4+1</f>
        <v>1</v>
      </c>
      <c r="B5">
        <v>0.39435651835626001</v>
      </c>
      <c r="C5">
        <v>0.19886206838932899</v>
      </c>
      <c r="D5">
        <f t="shared" si="0"/>
        <v>0.19549444996693102</v>
      </c>
      <c r="F5">
        <f>+F4+1</f>
        <v>1</v>
      </c>
      <c r="G5">
        <v>-0.14229452215114299</v>
      </c>
      <c r="H5">
        <v>-6.5035537872274396E-2</v>
      </c>
      <c r="I5">
        <f t="shared" si="1"/>
        <v>-7.7258984278868598E-2</v>
      </c>
      <c r="K5">
        <f>+K4+1</f>
        <v>1</v>
      </c>
      <c r="L5">
        <v>-1.0442532555992201</v>
      </c>
      <c r="M5">
        <v>-0.27697459099498201</v>
      </c>
      <c r="N5">
        <f t="shared" si="2"/>
        <v>-0.7672786646042381</v>
      </c>
      <c r="P5">
        <f>+P4+1</f>
        <v>1</v>
      </c>
      <c r="Q5">
        <v>0.97542721502103302</v>
      </c>
      <c r="R5">
        <v>0.247605054346518</v>
      </c>
      <c r="S5">
        <f t="shared" si="3"/>
        <v>0.727822160674515</v>
      </c>
    </row>
    <row r="6" spans="1:19" x14ac:dyDescent="0.25">
      <c r="A6">
        <f t="shared" ref="A6:A14" si="4">+A5+1</f>
        <v>2</v>
      </c>
      <c r="B6">
        <v>0.18176004864106701</v>
      </c>
      <c r="C6">
        <v>0.103979668357167</v>
      </c>
      <c r="D6">
        <f t="shared" si="0"/>
        <v>7.7780380283900011E-2</v>
      </c>
      <c r="F6">
        <f t="shared" ref="F6:F14" si="5">+F5+1</f>
        <v>2</v>
      </c>
      <c r="G6">
        <v>-0.14038154011451301</v>
      </c>
      <c r="H6">
        <v>-6.7458558903748703E-2</v>
      </c>
      <c r="I6">
        <f t="shared" si="1"/>
        <v>-7.2922981210764307E-2</v>
      </c>
      <c r="K6">
        <f t="shared" ref="K6:K14" si="6">+K5+1</f>
        <v>2</v>
      </c>
      <c r="L6">
        <v>-1.0041860261875699</v>
      </c>
      <c r="M6">
        <v>-0.333608366165559</v>
      </c>
      <c r="N6">
        <f t="shared" si="2"/>
        <v>-0.67057766002201091</v>
      </c>
      <c r="P6">
        <f t="shared" ref="P6:P14" si="7">+P5+1</f>
        <v>2</v>
      </c>
      <c r="Q6">
        <v>0.89887900958913203</v>
      </c>
      <c r="R6">
        <v>0.225835522541662</v>
      </c>
      <c r="S6">
        <f t="shared" si="3"/>
        <v>0.67304348704746997</v>
      </c>
    </row>
    <row r="7" spans="1:19" x14ac:dyDescent="0.25">
      <c r="A7">
        <f t="shared" si="4"/>
        <v>3</v>
      </c>
      <c r="B7">
        <v>0.114310846329945</v>
      </c>
      <c r="C7">
        <v>5.86004820580978E-2</v>
      </c>
      <c r="D7">
        <f t="shared" si="0"/>
        <v>5.5710364271847196E-2</v>
      </c>
      <c r="F7">
        <f t="shared" si="5"/>
        <v>3</v>
      </c>
      <c r="G7">
        <v>-0.121431664007211</v>
      </c>
      <c r="H7">
        <v>-6.32477458216094E-2</v>
      </c>
      <c r="I7">
        <f t="shared" si="1"/>
        <v>-5.8183918185601605E-2</v>
      </c>
      <c r="K7">
        <f t="shared" si="6"/>
        <v>3</v>
      </c>
      <c r="L7">
        <v>-0.32852940010696402</v>
      </c>
      <c r="M7">
        <v>-0.23504297829668</v>
      </c>
      <c r="N7">
        <f t="shared" si="2"/>
        <v>-9.3486421810284021E-2</v>
      </c>
      <c r="P7">
        <f t="shared" si="7"/>
        <v>3</v>
      </c>
      <c r="Q7">
        <v>0.77074667299230504</v>
      </c>
      <c r="R7">
        <v>0.186216177380334</v>
      </c>
      <c r="S7">
        <f t="shared" si="3"/>
        <v>0.58453049561197101</v>
      </c>
    </row>
    <row r="8" spans="1:19" x14ac:dyDescent="0.25">
      <c r="A8">
        <f t="shared" si="4"/>
        <v>4</v>
      </c>
      <c r="B8">
        <v>7.3244772330983796E-2</v>
      </c>
      <c r="C8">
        <v>4.0867527757684499E-2</v>
      </c>
      <c r="D8">
        <f t="shared" si="0"/>
        <v>3.2377244573299296E-2</v>
      </c>
      <c r="F8">
        <f t="shared" si="5"/>
        <v>4</v>
      </c>
      <c r="G8">
        <v>-0.10139983450228</v>
      </c>
      <c r="H8">
        <v>-5.7653298373502297E-2</v>
      </c>
      <c r="I8">
        <f t="shared" si="1"/>
        <v>-4.3746536128777706E-2</v>
      </c>
      <c r="K8">
        <f t="shared" si="6"/>
        <v>4</v>
      </c>
      <c r="L8">
        <v>0.23735980798136799</v>
      </c>
      <c r="M8">
        <v>-8.6466781416207797E-2</v>
      </c>
      <c r="N8">
        <f t="shared" si="2"/>
        <v>0.3238265893975758</v>
      </c>
      <c r="P8">
        <f t="shared" si="7"/>
        <v>4</v>
      </c>
      <c r="Q8">
        <v>0.61563349172919302</v>
      </c>
      <c r="R8">
        <v>0.14055147053264999</v>
      </c>
      <c r="S8">
        <f t="shared" si="3"/>
        <v>0.47508202119654303</v>
      </c>
    </row>
    <row r="9" spans="1:19" x14ac:dyDescent="0.25">
      <c r="A9">
        <f t="shared" si="4"/>
        <v>5</v>
      </c>
      <c r="B9">
        <v>3.83148462406184E-3</v>
      </c>
      <c r="C9">
        <v>1.1771637832736199E-2</v>
      </c>
      <c r="D9">
        <f t="shared" si="0"/>
        <v>-7.9401532086743592E-3</v>
      </c>
      <c r="F9">
        <f t="shared" si="5"/>
        <v>5</v>
      </c>
      <c r="G9">
        <v>-8.8376967251629496E-2</v>
      </c>
      <c r="H9">
        <v>-5.3439977189201002E-2</v>
      </c>
      <c r="I9">
        <f t="shared" si="1"/>
        <v>-3.4936990062428494E-2</v>
      </c>
      <c r="K9">
        <f t="shared" si="6"/>
        <v>5</v>
      </c>
      <c r="L9">
        <v>0.521431973255154</v>
      </c>
      <c r="M9">
        <v>2.05085043960813E-2</v>
      </c>
      <c r="N9">
        <f t="shared" si="2"/>
        <v>0.50092346885907268</v>
      </c>
      <c r="P9">
        <f t="shared" si="7"/>
        <v>5</v>
      </c>
      <c r="Q9">
        <v>0.46992146766568199</v>
      </c>
      <c r="R9">
        <v>0.101958746474295</v>
      </c>
      <c r="S9">
        <f t="shared" si="3"/>
        <v>0.36796272119138701</v>
      </c>
    </row>
    <row r="10" spans="1:19" x14ac:dyDescent="0.25">
      <c r="A10">
        <f t="shared" si="4"/>
        <v>6</v>
      </c>
      <c r="B10">
        <v>-3.8774219592361103E-2</v>
      </c>
      <c r="C10">
        <v>-8.4703215901244001E-3</v>
      </c>
      <c r="D10">
        <f t="shared" si="0"/>
        <v>-3.0303898002236703E-2</v>
      </c>
      <c r="F10">
        <f t="shared" si="5"/>
        <v>6</v>
      </c>
      <c r="G10">
        <v>-7.6980205825475906E-2</v>
      </c>
      <c r="H10">
        <v>-4.72832515539044E-2</v>
      </c>
      <c r="I10">
        <f t="shared" si="1"/>
        <v>-2.9696954271571506E-2</v>
      </c>
      <c r="K10">
        <f t="shared" si="6"/>
        <v>6</v>
      </c>
      <c r="L10">
        <v>0.78372997911988196</v>
      </c>
      <c r="M10">
        <v>9.1701804035527301E-2</v>
      </c>
      <c r="N10">
        <f t="shared" si="2"/>
        <v>0.69202817508435466</v>
      </c>
      <c r="P10">
        <f t="shared" si="7"/>
        <v>6</v>
      </c>
      <c r="Q10">
        <v>0.37295218057498503</v>
      </c>
      <c r="R10">
        <v>7.9579799588286204E-2</v>
      </c>
      <c r="S10">
        <f t="shared" si="3"/>
        <v>0.29337238098669882</v>
      </c>
    </row>
    <row r="11" spans="1:19" x14ac:dyDescent="0.25">
      <c r="A11">
        <f t="shared" si="4"/>
        <v>7</v>
      </c>
      <c r="B11">
        <v>-5.2739144181221604E-3</v>
      </c>
      <c r="C11">
        <v>5.0515963514600696E-3</v>
      </c>
      <c r="D11">
        <f t="shared" si="0"/>
        <v>-1.0325510769582231E-2</v>
      </c>
      <c r="F11">
        <f t="shared" si="5"/>
        <v>7</v>
      </c>
      <c r="G11">
        <v>-7.0372500295077994E-2</v>
      </c>
      <c r="H11">
        <v>-4.1279620282966702E-2</v>
      </c>
      <c r="I11">
        <f t="shared" si="1"/>
        <v>-2.9092880012111293E-2</v>
      </c>
      <c r="K11">
        <f t="shared" si="6"/>
        <v>7</v>
      </c>
      <c r="L11">
        <v>0.92561404847527096</v>
      </c>
      <c r="M11">
        <v>0.113409284480601</v>
      </c>
      <c r="N11">
        <f t="shared" si="2"/>
        <v>0.8122047639946699</v>
      </c>
      <c r="P11">
        <f t="shared" si="7"/>
        <v>7</v>
      </c>
      <c r="Q11">
        <v>0.32136649224921698</v>
      </c>
      <c r="R11">
        <v>7.3197324522758206E-2</v>
      </c>
      <c r="S11">
        <f t="shared" si="3"/>
        <v>0.24816916772645878</v>
      </c>
    </row>
    <row r="12" spans="1:19" x14ac:dyDescent="0.25">
      <c r="A12">
        <f t="shared" si="4"/>
        <v>8</v>
      </c>
      <c r="B12">
        <v>1.44605061076902E-2</v>
      </c>
      <c r="C12">
        <v>8.7997845566176007E-3</v>
      </c>
      <c r="D12">
        <f t="shared" si="0"/>
        <v>5.6607215510725995E-3</v>
      </c>
      <c r="F12">
        <f t="shared" si="5"/>
        <v>8</v>
      </c>
      <c r="G12">
        <v>-7.1461383317931795E-2</v>
      </c>
      <c r="H12">
        <v>-3.8303711089541899E-2</v>
      </c>
      <c r="I12">
        <f t="shared" si="1"/>
        <v>-3.3157672228389896E-2</v>
      </c>
      <c r="K12">
        <f t="shared" si="6"/>
        <v>8</v>
      </c>
      <c r="L12">
        <v>0.75552069131462096</v>
      </c>
      <c r="M12">
        <v>5.99595998227258E-2</v>
      </c>
      <c r="N12">
        <f t="shared" si="2"/>
        <v>0.69556109149189516</v>
      </c>
      <c r="P12">
        <f t="shared" si="7"/>
        <v>8</v>
      </c>
      <c r="Q12">
        <v>0.29933954825583498</v>
      </c>
      <c r="R12">
        <v>7.7385371282999604E-2</v>
      </c>
      <c r="S12">
        <f t="shared" si="3"/>
        <v>0.22195417697283537</v>
      </c>
    </row>
    <row r="13" spans="1:19" x14ac:dyDescent="0.25">
      <c r="A13">
        <f t="shared" si="4"/>
        <v>9</v>
      </c>
      <c r="B13">
        <v>-9.1141296223435104E-3</v>
      </c>
      <c r="C13">
        <v>-8.4112677034188406E-3</v>
      </c>
      <c r="D13">
        <f t="shared" si="0"/>
        <v>-7.028619189246698E-4</v>
      </c>
      <c r="F13">
        <f t="shared" si="5"/>
        <v>9</v>
      </c>
      <c r="G13">
        <v>-7.3167932802081295E-2</v>
      </c>
      <c r="H13">
        <v>-3.6023841488297202E-2</v>
      </c>
      <c r="I13">
        <f t="shared" si="1"/>
        <v>-3.7144091313784093E-2</v>
      </c>
      <c r="K13">
        <f t="shared" si="6"/>
        <v>9</v>
      </c>
      <c r="L13">
        <v>0.47552262618812302</v>
      </c>
      <c r="M13">
        <v>-2.6379732361282399E-2</v>
      </c>
      <c r="N13">
        <f t="shared" si="2"/>
        <v>0.50190235854940546</v>
      </c>
      <c r="P13">
        <f t="shared" si="7"/>
        <v>9</v>
      </c>
      <c r="Q13">
        <v>0.29929213631783802</v>
      </c>
      <c r="R13">
        <v>8.5744429602023095E-2</v>
      </c>
      <c r="S13">
        <f t="shared" si="3"/>
        <v>0.21354770671581491</v>
      </c>
    </row>
    <row r="14" spans="1:19" x14ac:dyDescent="0.25">
      <c r="A14">
        <f t="shared" si="4"/>
        <v>10</v>
      </c>
      <c r="B14">
        <v>7.6508377928554104E-3</v>
      </c>
      <c r="C14">
        <v>-2.3169172195347401E-3</v>
      </c>
      <c r="D14">
        <f>B14-C14</f>
        <v>9.9677550123901497E-3</v>
      </c>
      <c r="F14">
        <f t="shared" si="5"/>
        <v>10</v>
      </c>
      <c r="G14">
        <v>-7.0941953415647893E-2</v>
      </c>
      <c r="H14">
        <v>-3.3114266671526699E-2</v>
      </c>
      <c r="I14">
        <f>G14-H14</f>
        <v>-3.7827686744121194E-2</v>
      </c>
      <c r="K14">
        <f t="shared" si="6"/>
        <v>10</v>
      </c>
      <c r="L14">
        <v>0.33060002118287202</v>
      </c>
      <c r="M14">
        <v>-8.6489220604502995E-2</v>
      </c>
      <c r="N14">
        <f>L14-M14</f>
        <v>0.417089241787375</v>
      </c>
      <c r="P14">
        <f t="shared" si="7"/>
        <v>10</v>
      </c>
      <c r="Q14">
        <v>0.30570950843103101</v>
      </c>
      <c r="R14">
        <v>9.1359424054093794E-2</v>
      </c>
      <c r="S14">
        <f>Q14-R14</f>
        <v>0.2143500843769372</v>
      </c>
    </row>
    <row r="16" spans="1:19" x14ac:dyDescent="0.25">
      <c r="A16" t="s">
        <v>4</v>
      </c>
      <c r="G16" t="s">
        <v>3</v>
      </c>
      <c r="L16" t="s">
        <v>5</v>
      </c>
      <c r="Q16" t="s">
        <v>6</v>
      </c>
    </row>
    <row r="17" spans="1:19" x14ac:dyDescent="0.25">
      <c r="A17" t="s">
        <v>0</v>
      </c>
      <c r="B17" t="s">
        <v>1</v>
      </c>
      <c r="C17" t="s">
        <v>2</v>
      </c>
      <c r="D17" t="s">
        <v>7</v>
      </c>
      <c r="F17" t="s">
        <v>0</v>
      </c>
      <c r="G17" t="s">
        <v>1</v>
      </c>
      <c r="H17" t="s">
        <v>2</v>
      </c>
      <c r="I17" t="s">
        <v>7</v>
      </c>
      <c r="K17" t="s">
        <v>0</v>
      </c>
      <c r="L17" t="s">
        <v>1</v>
      </c>
      <c r="M17" t="s">
        <v>2</v>
      </c>
      <c r="N17" t="s">
        <v>7</v>
      </c>
      <c r="P17" t="s">
        <v>0</v>
      </c>
      <c r="Q17" t="s">
        <v>1</v>
      </c>
      <c r="R17" t="s">
        <v>2</v>
      </c>
      <c r="S17" t="s">
        <v>7</v>
      </c>
    </row>
    <row r="18" spans="1:19" x14ac:dyDescent="0.25">
      <c r="A18">
        <v>0</v>
      </c>
      <c r="B18">
        <f t="shared" ref="B18:D28" si="8">B4/$B4 * 100</f>
        <v>100</v>
      </c>
      <c r="C18">
        <f t="shared" si="8"/>
        <v>45.869762312842397</v>
      </c>
      <c r="D18">
        <f t="shared" si="8"/>
        <v>54.130237687157603</v>
      </c>
      <c r="F18">
        <v>0</v>
      </c>
      <c r="G18">
        <f>G4/$G4*100</f>
        <v>100</v>
      </c>
      <c r="H18">
        <f>H4/$G4*100</f>
        <v>41.386298044009223</v>
      </c>
      <c r="I18">
        <f>I4/$G4*100</f>
        <v>58.61370195599077</v>
      </c>
      <c r="K18">
        <v>0</v>
      </c>
      <c r="L18" t="e">
        <f>L4/$L4*100</f>
        <v>#DIV/0!</v>
      </c>
      <c r="M18" t="e">
        <f>M4/$L4*100</f>
        <v>#DIV/0!</v>
      </c>
      <c r="N18" t="e">
        <f>N4/$L4*100</f>
        <v>#DIV/0!</v>
      </c>
      <c r="P18">
        <v>0</v>
      </c>
      <c r="Q18">
        <f t="shared" ref="Q18:S28" si="9">Q4/$Q4*100</f>
        <v>100</v>
      </c>
      <c r="R18">
        <f t="shared" si="9"/>
        <v>25.201534938640201</v>
      </c>
      <c r="S18">
        <f t="shared" si="9"/>
        <v>74.798465061359792</v>
      </c>
    </row>
    <row r="19" spans="1:19" x14ac:dyDescent="0.25">
      <c r="A19">
        <f>+A18+1</f>
        <v>1</v>
      </c>
      <c r="B19">
        <f t="shared" si="8"/>
        <v>100</v>
      </c>
      <c r="C19">
        <f t="shared" si="8"/>
        <v>50.426976386295678</v>
      </c>
      <c r="D19">
        <f t="shared" si="8"/>
        <v>49.573023613704329</v>
      </c>
      <c r="F19">
        <f>+F18+1</f>
        <v>1</v>
      </c>
      <c r="G19">
        <f t="shared" ref="G19:I28" si="10">G5/$G5*100</f>
        <v>100</v>
      </c>
      <c r="H19">
        <f t="shared" si="10"/>
        <v>45.704878086026859</v>
      </c>
      <c r="I19">
        <f t="shared" si="10"/>
        <v>54.295121913973134</v>
      </c>
      <c r="K19">
        <f>+K18+1</f>
        <v>1</v>
      </c>
      <c r="L19">
        <f t="shared" ref="L19:N28" si="11">L5/$L5*100</f>
        <v>100</v>
      </c>
      <c r="M19">
        <f t="shared" si="11"/>
        <v>26.523699065323637</v>
      </c>
      <c r="N19">
        <f t="shared" si="11"/>
        <v>73.47630093467636</v>
      </c>
      <c r="P19">
        <f>+P18+1</f>
        <v>1</v>
      </c>
      <c r="Q19">
        <f t="shared" si="9"/>
        <v>100</v>
      </c>
      <c r="R19">
        <f t="shared" si="9"/>
        <v>25.38426758383801</v>
      </c>
      <c r="S19">
        <f t="shared" si="9"/>
        <v>74.61573241616199</v>
      </c>
    </row>
    <row r="20" spans="1:19" x14ac:dyDescent="0.25">
      <c r="A20">
        <f t="shared" ref="A20:A28" si="12">+A19+1</f>
        <v>2</v>
      </c>
      <c r="B20">
        <f t="shared" si="8"/>
        <v>100</v>
      </c>
      <c r="C20">
        <f t="shared" si="8"/>
        <v>57.207108566801821</v>
      </c>
      <c r="D20">
        <f t="shared" si="8"/>
        <v>42.792891433198186</v>
      </c>
      <c r="F20">
        <f t="shared" ref="F20:F28" si="13">+F19+1</f>
        <v>2</v>
      </c>
      <c r="G20">
        <f t="shared" si="10"/>
        <v>100</v>
      </c>
      <c r="H20">
        <f t="shared" si="10"/>
        <v>48.053724762330532</v>
      </c>
      <c r="I20">
        <f t="shared" si="10"/>
        <v>51.946275237669468</v>
      </c>
      <c r="K20">
        <f t="shared" ref="K20:K28" si="14">+K19+1</f>
        <v>2</v>
      </c>
      <c r="L20">
        <f t="shared" si="11"/>
        <v>100</v>
      </c>
      <c r="M20">
        <f t="shared" si="11"/>
        <v>33.221769419767341</v>
      </c>
      <c r="N20">
        <f t="shared" si="11"/>
        <v>66.778230580232659</v>
      </c>
      <c r="P20">
        <f t="shared" ref="P20:P28" si="15">+P19+1</f>
        <v>2</v>
      </c>
      <c r="Q20">
        <f t="shared" si="9"/>
        <v>100</v>
      </c>
      <c r="R20">
        <f t="shared" si="9"/>
        <v>25.124129068815282</v>
      </c>
      <c r="S20">
        <f t="shared" si="9"/>
        <v>74.875870931184721</v>
      </c>
    </row>
    <row r="21" spans="1:19" x14ac:dyDescent="0.25">
      <c r="A21">
        <f t="shared" si="12"/>
        <v>3</v>
      </c>
      <c r="B21">
        <f t="shared" si="8"/>
        <v>100</v>
      </c>
      <c r="C21">
        <f t="shared" si="8"/>
        <v>51.26414853841105</v>
      </c>
      <c r="D21">
        <f t="shared" si="8"/>
        <v>48.73585146158895</v>
      </c>
      <c r="F21">
        <f t="shared" si="13"/>
        <v>3</v>
      </c>
      <c r="G21">
        <f t="shared" si="10"/>
        <v>100</v>
      </c>
      <c r="H21">
        <f t="shared" si="10"/>
        <v>52.085052394450884</v>
      </c>
      <c r="I21">
        <f t="shared" si="10"/>
        <v>47.914947605549123</v>
      </c>
      <c r="K21">
        <f t="shared" si="14"/>
        <v>3</v>
      </c>
      <c r="L21">
        <f t="shared" si="11"/>
        <v>100</v>
      </c>
      <c r="M21">
        <f t="shared" si="11"/>
        <v>71.543970865363548</v>
      </c>
      <c r="N21">
        <f t="shared" si="11"/>
        <v>28.456029134636445</v>
      </c>
      <c r="P21">
        <f t="shared" si="15"/>
        <v>3</v>
      </c>
      <c r="Q21">
        <f t="shared" si="9"/>
        <v>100</v>
      </c>
      <c r="R21">
        <f t="shared" si="9"/>
        <v>24.160490587313006</v>
      </c>
      <c r="S21">
        <f t="shared" si="9"/>
        <v>75.839509412686994</v>
      </c>
    </row>
    <row r="22" spans="1:19" x14ac:dyDescent="0.25">
      <c r="A22">
        <f t="shared" si="12"/>
        <v>4</v>
      </c>
      <c r="B22">
        <f t="shared" si="8"/>
        <v>100</v>
      </c>
      <c r="C22">
        <f t="shared" si="8"/>
        <v>55.795828776706891</v>
      </c>
      <c r="D22">
        <f t="shared" si="8"/>
        <v>44.204171223293116</v>
      </c>
      <c r="F22">
        <f t="shared" si="13"/>
        <v>4</v>
      </c>
      <c r="G22">
        <f t="shared" si="10"/>
        <v>100</v>
      </c>
      <c r="H22">
        <f t="shared" si="10"/>
        <v>56.857389024837069</v>
      </c>
      <c r="I22">
        <f t="shared" si="10"/>
        <v>43.142610975162938</v>
      </c>
      <c r="K22">
        <f t="shared" si="14"/>
        <v>4</v>
      </c>
      <c r="L22">
        <f t="shared" si="11"/>
        <v>100</v>
      </c>
      <c r="M22">
        <f t="shared" si="11"/>
        <v>-36.428568994711682</v>
      </c>
      <c r="N22">
        <f t="shared" si="11"/>
        <v>136.42856899471167</v>
      </c>
      <c r="P22">
        <f t="shared" si="15"/>
        <v>4</v>
      </c>
      <c r="Q22">
        <f t="shared" si="9"/>
        <v>100</v>
      </c>
      <c r="R22">
        <f t="shared" si="9"/>
        <v>22.830380806260013</v>
      </c>
      <c r="S22">
        <f t="shared" si="9"/>
        <v>77.16961919373999</v>
      </c>
    </row>
    <row r="23" spans="1:19" x14ac:dyDescent="0.25">
      <c r="A23">
        <f t="shared" si="12"/>
        <v>5</v>
      </c>
      <c r="B23">
        <f t="shared" si="8"/>
        <v>100</v>
      </c>
      <c r="C23">
        <f t="shared" si="8"/>
        <v>307.2343748637266</v>
      </c>
      <c r="D23">
        <f t="shared" si="8"/>
        <v>-207.2343748637266</v>
      </c>
      <c r="F23">
        <f t="shared" si="13"/>
        <v>5</v>
      </c>
      <c r="G23">
        <f t="shared" si="10"/>
        <v>100</v>
      </c>
      <c r="H23">
        <f t="shared" si="10"/>
        <v>60.468217965711737</v>
      </c>
      <c r="I23">
        <f t="shared" si="10"/>
        <v>39.531782034288263</v>
      </c>
      <c r="K23">
        <f t="shared" si="14"/>
        <v>5</v>
      </c>
      <c r="L23">
        <f t="shared" si="11"/>
        <v>100</v>
      </c>
      <c r="M23">
        <f t="shared" si="11"/>
        <v>3.9331121695611495</v>
      </c>
      <c r="N23">
        <f t="shared" si="11"/>
        <v>96.066887830438858</v>
      </c>
      <c r="P23">
        <f t="shared" si="15"/>
        <v>5</v>
      </c>
      <c r="Q23">
        <f t="shared" si="9"/>
        <v>100</v>
      </c>
      <c r="R23">
        <f t="shared" si="9"/>
        <v>21.696975662927553</v>
      </c>
      <c r="S23">
        <f t="shared" si="9"/>
        <v>78.303024337072443</v>
      </c>
    </row>
    <row r="24" spans="1:19" x14ac:dyDescent="0.25">
      <c r="A24">
        <f t="shared" si="12"/>
        <v>6</v>
      </c>
      <c r="B24">
        <f t="shared" si="8"/>
        <v>100</v>
      </c>
      <c r="C24">
        <f t="shared" si="8"/>
        <v>21.845240675825583</v>
      </c>
      <c r="D24">
        <f t="shared" si="8"/>
        <v>78.154759324174421</v>
      </c>
      <c r="F24">
        <f t="shared" si="13"/>
        <v>6</v>
      </c>
      <c r="G24">
        <f t="shared" si="10"/>
        <v>100</v>
      </c>
      <c r="H24">
        <f t="shared" si="10"/>
        <v>61.422609938328378</v>
      </c>
      <c r="I24">
        <f t="shared" si="10"/>
        <v>38.577390061671629</v>
      </c>
      <c r="K24">
        <f t="shared" si="14"/>
        <v>6</v>
      </c>
      <c r="L24">
        <f t="shared" si="11"/>
        <v>100</v>
      </c>
      <c r="M24">
        <f t="shared" si="11"/>
        <v>11.700688563490601</v>
      </c>
      <c r="N24">
        <f t="shared" si="11"/>
        <v>88.299311436509399</v>
      </c>
      <c r="P24">
        <f t="shared" si="15"/>
        <v>6</v>
      </c>
      <c r="Q24">
        <f t="shared" si="9"/>
        <v>100</v>
      </c>
      <c r="R24">
        <f t="shared" si="9"/>
        <v>21.337802467221678</v>
      </c>
      <c r="S24">
        <f t="shared" si="9"/>
        <v>78.662197532778322</v>
      </c>
    </row>
    <row r="25" spans="1:19" x14ac:dyDescent="0.25">
      <c r="A25">
        <f t="shared" si="12"/>
        <v>7</v>
      </c>
      <c r="B25">
        <f t="shared" si="8"/>
        <v>100</v>
      </c>
      <c r="C25">
        <f t="shared" si="8"/>
        <v>-95.784571969955294</v>
      </c>
      <c r="D25">
        <f t="shared" si="8"/>
        <v>195.78457196995532</v>
      </c>
      <c r="F25">
        <f t="shared" si="13"/>
        <v>7</v>
      </c>
      <c r="G25">
        <f t="shared" si="10"/>
        <v>100</v>
      </c>
      <c r="H25">
        <f t="shared" si="10"/>
        <v>58.658737589083344</v>
      </c>
      <c r="I25">
        <f t="shared" si="10"/>
        <v>41.341262410916656</v>
      </c>
      <c r="K25">
        <f t="shared" si="14"/>
        <v>7</v>
      </c>
      <c r="L25">
        <f t="shared" si="11"/>
        <v>100</v>
      </c>
      <c r="M25">
        <f t="shared" si="11"/>
        <v>12.252329647266681</v>
      </c>
      <c r="N25">
        <f t="shared" si="11"/>
        <v>87.747670352733309</v>
      </c>
      <c r="P25">
        <f t="shared" si="15"/>
        <v>7</v>
      </c>
      <c r="Q25">
        <f t="shared" si="9"/>
        <v>100</v>
      </c>
      <c r="R25">
        <f t="shared" si="9"/>
        <v>22.776899984331379</v>
      </c>
      <c r="S25">
        <f t="shared" si="9"/>
        <v>77.223100015668621</v>
      </c>
    </row>
    <row r="26" spans="1:19" x14ac:dyDescent="0.25">
      <c r="A26">
        <f t="shared" si="12"/>
        <v>8</v>
      </c>
      <c r="B26">
        <f t="shared" si="8"/>
        <v>100</v>
      </c>
      <c r="C26">
        <f t="shared" si="8"/>
        <v>60.853918189888333</v>
      </c>
      <c r="D26">
        <f t="shared" si="8"/>
        <v>39.14608181011166</v>
      </c>
      <c r="F26">
        <f t="shared" si="13"/>
        <v>8</v>
      </c>
      <c r="G26">
        <f t="shared" si="10"/>
        <v>100</v>
      </c>
      <c r="H26">
        <f t="shared" si="10"/>
        <v>53.600573220264479</v>
      </c>
      <c r="I26">
        <f t="shared" si="10"/>
        <v>46.399426779735521</v>
      </c>
      <c r="K26">
        <f t="shared" si="14"/>
        <v>8</v>
      </c>
      <c r="L26">
        <f t="shared" si="11"/>
        <v>100</v>
      </c>
      <c r="M26">
        <f t="shared" si="11"/>
        <v>7.9361955949075202</v>
      </c>
      <c r="N26">
        <f t="shared" si="11"/>
        <v>92.063804405092469</v>
      </c>
      <c r="P26">
        <f t="shared" si="15"/>
        <v>8</v>
      </c>
      <c r="Q26">
        <f t="shared" si="9"/>
        <v>100</v>
      </c>
      <c r="R26">
        <f t="shared" si="9"/>
        <v>25.852037171132846</v>
      </c>
      <c r="S26">
        <f t="shared" si="9"/>
        <v>74.147962828867151</v>
      </c>
    </row>
    <row r="27" spans="1:19" x14ac:dyDescent="0.25">
      <c r="A27">
        <f t="shared" si="12"/>
        <v>9</v>
      </c>
      <c r="B27">
        <f t="shared" si="8"/>
        <v>100</v>
      </c>
      <c r="C27">
        <f t="shared" si="8"/>
        <v>92.288216779344594</v>
      </c>
      <c r="D27">
        <f t="shared" si="8"/>
        <v>7.7117832206553949</v>
      </c>
      <c r="F27">
        <f t="shared" si="13"/>
        <v>9</v>
      </c>
      <c r="G27">
        <f t="shared" si="10"/>
        <v>100</v>
      </c>
      <c r="H27">
        <f t="shared" si="10"/>
        <v>49.234466669628922</v>
      </c>
      <c r="I27">
        <f t="shared" si="10"/>
        <v>50.765533330371085</v>
      </c>
      <c r="K27">
        <f t="shared" si="14"/>
        <v>9</v>
      </c>
      <c r="L27">
        <f t="shared" si="11"/>
        <v>100</v>
      </c>
      <c r="M27">
        <f t="shared" si="11"/>
        <v>-5.5475241152555022</v>
      </c>
      <c r="N27">
        <f t="shared" si="11"/>
        <v>105.54752411525553</v>
      </c>
      <c r="P27">
        <f t="shared" si="15"/>
        <v>9</v>
      </c>
      <c r="Q27">
        <f t="shared" si="9"/>
        <v>100</v>
      </c>
      <c r="R27">
        <f t="shared" si="9"/>
        <v>28.649075333862246</v>
      </c>
      <c r="S27">
        <f t="shared" si="9"/>
        <v>71.350924666137743</v>
      </c>
    </row>
    <row r="28" spans="1:19" x14ac:dyDescent="0.25">
      <c r="A28">
        <f t="shared" si="12"/>
        <v>10</v>
      </c>
      <c r="B28">
        <f t="shared" si="8"/>
        <v>100</v>
      </c>
      <c r="C28">
        <f t="shared" si="8"/>
        <v>-30.283183126668156</v>
      </c>
      <c r="D28">
        <f t="shared" si="8"/>
        <v>130.28318312666815</v>
      </c>
      <c r="F28">
        <f t="shared" si="13"/>
        <v>10</v>
      </c>
      <c r="G28">
        <f t="shared" si="10"/>
        <v>100</v>
      </c>
      <c r="H28">
        <f t="shared" si="10"/>
        <v>46.677974142480515</v>
      </c>
      <c r="I28">
        <f t="shared" si="10"/>
        <v>53.322025857519485</v>
      </c>
      <c r="K28">
        <f t="shared" si="14"/>
        <v>10</v>
      </c>
      <c r="L28">
        <f t="shared" si="11"/>
        <v>100</v>
      </c>
      <c r="M28">
        <f t="shared" si="11"/>
        <v>-26.161287072834554</v>
      </c>
      <c r="N28">
        <f t="shared" si="11"/>
        <v>126.16128707283455</v>
      </c>
      <c r="P28">
        <f t="shared" si="15"/>
        <v>10</v>
      </c>
      <c r="Q28">
        <f t="shared" si="9"/>
        <v>100</v>
      </c>
      <c r="R28">
        <f t="shared" si="9"/>
        <v>29.884390748253342</v>
      </c>
      <c r="S28">
        <f t="shared" si="9"/>
        <v>70.115609251746662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showRowColHeaders="0" workbookViewId="0">
      <selection activeCell="GL47" sqref="GL47"/>
    </sheetView>
  </sheetViews>
  <sheetFormatPr defaultColWidth="0.85546875" defaultRowHeight="3" customHeight="1" x14ac:dyDescent="0.25"/>
  <cols>
    <col min="1" max="16384" width="0.85546875" style="1"/>
  </cols>
  <sheetData/>
  <pageMargins left="0.75" right="0.75" top="1" bottom="0.25" header="0.6" footer="0.25"/>
  <pageSetup scale="9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"/>
  <sheetViews>
    <sheetView workbookViewId="0">
      <selection activeCell="B4" sqref="B4:B14"/>
    </sheetView>
  </sheetViews>
  <sheetFormatPr defaultRowHeight="15" x14ac:dyDescent="0.25"/>
  <cols>
    <col min="7" max="7" width="12.7109375" bestFit="1" customWidth="1"/>
  </cols>
  <sheetData>
    <row r="2" spans="1:19" x14ac:dyDescent="0.25">
      <c r="A2" t="s">
        <v>4</v>
      </c>
      <c r="G2" t="s">
        <v>8</v>
      </c>
      <c r="L2" t="s">
        <v>9</v>
      </c>
      <c r="Q2" t="s">
        <v>10</v>
      </c>
    </row>
    <row r="3" spans="1:19" x14ac:dyDescent="0.25">
      <c r="A3" t="s">
        <v>0</v>
      </c>
      <c r="B3" t="s">
        <v>1</v>
      </c>
      <c r="C3" t="s">
        <v>2</v>
      </c>
      <c r="D3" t="s">
        <v>7</v>
      </c>
      <c r="F3" t="s">
        <v>0</v>
      </c>
      <c r="G3" t="s">
        <v>1</v>
      </c>
      <c r="H3" t="s">
        <v>2</v>
      </c>
      <c r="I3" t="s">
        <v>7</v>
      </c>
      <c r="K3" t="s">
        <v>0</v>
      </c>
      <c r="L3" t="s">
        <v>1</v>
      </c>
      <c r="M3" t="s">
        <v>2</v>
      </c>
      <c r="N3" t="s">
        <v>7</v>
      </c>
      <c r="P3" t="s">
        <v>0</v>
      </c>
      <c r="Q3" t="s">
        <v>1</v>
      </c>
      <c r="R3" t="s">
        <v>2</v>
      </c>
      <c r="S3" t="s">
        <v>7</v>
      </c>
    </row>
    <row r="4" spans="1:19" x14ac:dyDescent="0.25">
      <c r="A4">
        <v>0</v>
      </c>
      <c r="B4">
        <v>1</v>
      </c>
      <c r="C4">
        <v>0.54280205010708604</v>
      </c>
      <c r="D4">
        <f t="shared" ref="D4:D13" si="0">B4-C4</f>
        <v>0.45719794989291396</v>
      </c>
      <c r="F4">
        <v>0</v>
      </c>
      <c r="G4">
        <v>-0.204196859567983</v>
      </c>
      <c r="H4">
        <v>-0.109465431008161</v>
      </c>
      <c r="I4">
        <f t="shared" ref="I4:I13" si="1">G4-H4</f>
        <v>-9.4731428559822001E-2</v>
      </c>
      <c r="K4">
        <v>0</v>
      </c>
      <c r="L4">
        <v>0</v>
      </c>
      <c r="M4">
        <v>0</v>
      </c>
      <c r="N4">
        <f t="shared" ref="N4:N13" si="2">L4-M4</f>
        <v>0</v>
      </c>
      <c r="P4">
        <v>0</v>
      </c>
      <c r="Q4">
        <v>1</v>
      </c>
      <c r="R4">
        <v>0.27179687002276898</v>
      </c>
      <c r="S4">
        <f t="shared" ref="S4:S13" si="3">Q4-R4</f>
        <v>0.72820312997723102</v>
      </c>
    </row>
    <row r="5" spans="1:19" x14ac:dyDescent="0.25">
      <c r="A5">
        <f>+A4+1</f>
        <v>1</v>
      </c>
      <c r="B5">
        <v>0.41431194457480403</v>
      </c>
      <c r="C5">
        <v>0.227831960087575</v>
      </c>
      <c r="D5">
        <f t="shared" si="0"/>
        <v>0.18647998448722902</v>
      </c>
      <c r="F5">
        <f>+F4+1</f>
        <v>1</v>
      </c>
      <c r="G5">
        <v>-9.0891593048425395E-2</v>
      </c>
      <c r="H5">
        <v>-5.77117392372282E-2</v>
      </c>
      <c r="I5">
        <f t="shared" si="1"/>
        <v>-3.3179853811197195E-2</v>
      </c>
      <c r="K5">
        <f>+K4+1</f>
        <v>1</v>
      </c>
      <c r="L5">
        <v>-0.13093764930993201</v>
      </c>
      <c r="M5">
        <v>-5.6696350641960103E-2</v>
      </c>
      <c r="N5">
        <f t="shared" si="2"/>
        <v>-7.4241298667971911E-2</v>
      </c>
      <c r="P5">
        <f>+P4+1</f>
        <v>1</v>
      </c>
      <c r="Q5">
        <v>0.96673440500330698</v>
      </c>
      <c r="R5">
        <v>0.25961469007342602</v>
      </c>
      <c r="S5">
        <f t="shared" si="3"/>
        <v>0.7071197149298809</v>
      </c>
    </row>
    <row r="6" spans="1:19" x14ac:dyDescent="0.25">
      <c r="A6">
        <f t="shared" ref="A6:A14" si="4">+A5+1</f>
        <v>2</v>
      </c>
      <c r="B6">
        <v>0.231188475388516</v>
      </c>
      <c r="C6">
        <v>0.102913272296731</v>
      </c>
      <c r="D6">
        <f t="shared" si="0"/>
        <v>0.128275203091785</v>
      </c>
      <c r="F6">
        <f t="shared" ref="F6:F14" si="5">+F5+1</f>
        <v>2</v>
      </c>
      <c r="G6">
        <v>-2.3668057341107801E-2</v>
      </c>
      <c r="H6">
        <v>-9.4363738345814296E-3</v>
      </c>
      <c r="I6">
        <f t="shared" si="1"/>
        <v>-1.4231683506526371E-2</v>
      </c>
      <c r="K6">
        <f t="shared" ref="K6:K14" si="6">+K5+1</f>
        <v>2</v>
      </c>
      <c r="L6">
        <v>-0.149514952935036</v>
      </c>
      <c r="M6">
        <v>-3.3066582214375098E-2</v>
      </c>
      <c r="N6">
        <f t="shared" si="2"/>
        <v>-0.1164483707206609</v>
      </c>
      <c r="P6">
        <f t="shared" ref="P6:P14" si="7">+P5+1</f>
        <v>2</v>
      </c>
      <c r="Q6">
        <v>0.79898101144878297</v>
      </c>
      <c r="R6">
        <v>0.21627579157285701</v>
      </c>
      <c r="S6">
        <f t="shared" si="3"/>
        <v>0.58270521987592594</v>
      </c>
    </row>
    <row r="7" spans="1:19" x14ac:dyDescent="0.25">
      <c r="A7">
        <f t="shared" si="4"/>
        <v>3</v>
      </c>
      <c r="B7">
        <v>8.4790115472573493E-2</v>
      </c>
      <c r="C7">
        <v>4.0685958377099297E-2</v>
      </c>
      <c r="D7">
        <f t="shared" si="0"/>
        <v>4.4104157095474196E-2</v>
      </c>
      <c r="F7">
        <f t="shared" si="5"/>
        <v>3</v>
      </c>
      <c r="G7">
        <v>-9.2283145012069401E-3</v>
      </c>
      <c r="H7">
        <v>-3.2218737585043402E-3</v>
      </c>
      <c r="I7">
        <f t="shared" si="1"/>
        <v>-6.0064407427026E-3</v>
      </c>
      <c r="K7">
        <f t="shared" si="6"/>
        <v>3</v>
      </c>
      <c r="L7">
        <v>-0.206634814449423</v>
      </c>
      <c r="M7">
        <v>-4.8729525254846098E-2</v>
      </c>
      <c r="N7">
        <f t="shared" si="2"/>
        <v>-0.15790528919457691</v>
      </c>
      <c r="P7">
        <f t="shared" si="7"/>
        <v>3</v>
      </c>
      <c r="Q7">
        <v>0.60399705106165502</v>
      </c>
      <c r="R7">
        <v>0.14316979549168099</v>
      </c>
      <c r="S7">
        <f t="shared" si="3"/>
        <v>0.46082725556997406</v>
      </c>
    </row>
    <row r="8" spans="1:19" x14ac:dyDescent="0.25">
      <c r="A8">
        <f t="shared" si="4"/>
        <v>4</v>
      </c>
      <c r="B8">
        <v>0.128962271454895</v>
      </c>
      <c r="C8">
        <v>5.7871473817187602E-2</v>
      </c>
      <c r="D8">
        <f t="shared" si="0"/>
        <v>7.1090797637707398E-2</v>
      </c>
      <c r="F8">
        <f t="shared" si="5"/>
        <v>4</v>
      </c>
      <c r="G8">
        <v>-8.3776290799425397E-3</v>
      </c>
      <c r="H8">
        <v>-3.6516051203151199E-3</v>
      </c>
      <c r="I8">
        <f t="shared" si="1"/>
        <v>-4.7260239596274203E-3</v>
      </c>
      <c r="K8">
        <f t="shared" si="6"/>
        <v>4</v>
      </c>
      <c r="L8">
        <v>-0.169899544991407</v>
      </c>
      <c r="M8">
        <v>-4.2187967053976601E-2</v>
      </c>
      <c r="N8">
        <f t="shared" si="2"/>
        <v>-0.1277115779374304</v>
      </c>
      <c r="P8">
        <f t="shared" si="7"/>
        <v>4</v>
      </c>
      <c r="Q8">
        <v>0.470192102077582</v>
      </c>
      <c r="R8">
        <v>6.5609076789747006E-2</v>
      </c>
      <c r="S8">
        <f t="shared" si="3"/>
        <v>0.40458302528783496</v>
      </c>
    </row>
    <row r="9" spans="1:19" x14ac:dyDescent="0.25">
      <c r="A9">
        <f t="shared" si="4"/>
        <v>5</v>
      </c>
      <c r="B9">
        <v>2.3873296825373098E-2</v>
      </c>
      <c r="C9">
        <v>1.23359688370162E-2</v>
      </c>
      <c r="D9">
        <f t="shared" si="0"/>
        <v>1.1537327988356898E-2</v>
      </c>
      <c r="F9">
        <f t="shared" si="5"/>
        <v>5</v>
      </c>
      <c r="G9">
        <v>6.6252554886830503E-2</v>
      </c>
      <c r="H9">
        <v>2.47755056663495E-2</v>
      </c>
      <c r="I9">
        <f t="shared" si="1"/>
        <v>4.1477049220481003E-2</v>
      </c>
      <c r="K9">
        <f t="shared" si="6"/>
        <v>5</v>
      </c>
      <c r="L9">
        <v>-0.157687960073083</v>
      </c>
      <c r="M9">
        <v>-3.6574782257834303E-2</v>
      </c>
      <c r="N9">
        <f t="shared" si="2"/>
        <v>-0.12111317781524869</v>
      </c>
      <c r="P9">
        <f t="shared" si="7"/>
        <v>5</v>
      </c>
      <c r="Q9">
        <v>0.379269143503561</v>
      </c>
      <c r="R9">
        <v>7.6727972275038997E-2</v>
      </c>
      <c r="S9">
        <f t="shared" si="3"/>
        <v>0.30254117122852198</v>
      </c>
    </row>
    <row r="10" spans="1:19" x14ac:dyDescent="0.25">
      <c r="A10">
        <f t="shared" si="4"/>
        <v>6</v>
      </c>
      <c r="B10">
        <v>1.42263916070754E-2</v>
      </c>
      <c r="C10">
        <v>7.49270015208403E-3</v>
      </c>
      <c r="D10">
        <f t="shared" si="0"/>
        <v>6.7336914549913701E-3</v>
      </c>
      <c r="F10">
        <f t="shared" si="5"/>
        <v>6</v>
      </c>
      <c r="G10">
        <v>6.3778202868466402E-2</v>
      </c>
      <c r="H10">
        <v>3.6399951428942201E-2</v>
      </c>
      <c r="I10">
        <f t="shared" si="1"/>
        <v>2.7378251439524201E-2</v>
      </c>
      <c r="K10">
        <f t="shared" si="6"/>
        <v>6</v>
      </c>
      <c r="L10">
        <v>-5.5846949658300497E-2</v>
      </c>
      <c r="M10">
        <v>-1.11763406469895E-2</v>
      </c>
      <c r="N10">
        <f t="shared" si="2"/>
        <v>-4.4670609011310994E-2</v>
      </c>
      <c r="P10">
        <f t="shared" si="7"/>
        <v>6</v>
      </c>
      <c r="Q10">
        <v>0.33226799797786799</v>
      </c>
      <c r="R10">
        <v>5.7053260908828798E-2</v>
      </c>
      <c r="S10">
        <f t="shared" si="3"/>
        <v>0.27521473706903921</v>
      </c>
    </row>
    <row r="11" spans="1:19" x14ac:dyDescent="0.25">
      <c r="A11">
        <f t="shared" si="4"/>
        <v>7</v>
      </c>
      <c r="B11">
        <v>4.4053641641019397E-3</v>
      </c>
      <c r="C11">
        <v>1.75316601406519E-3</v>
      </c>
      <c r="D11">
        <f t="shared" si="0"/>
        <v>2.6521981500367497E-3</v>
      </c>
      <c r="F11">
        <f t="shared" si="5"/>
        <v>7</v>
      </c>
      <c r="G11">
        <v>2.86166388966567E-2</v>
      </c>
      <c r="H11">
        <v>1.58985197082918E-2</v>
      </c>
      <c r="I11">
        <f t="shared" si="1"/>
        <v>1.27181191883649E-2</v>
      </c>
      <c r="K11">
        <f t="shared" si="6"/>
        <v>7</v>
      </c>
      <c r="L11">
        <v>-4.7749793613736498E-2</v>
      </c>
      <c r="M11">
        <v>-1.05068314407542E-2</v>
      </c>
      <c r="N11">
        <f t="shared" si="2"/>
        <v>-3.72429621729823E-2</v>
      </c>
      <c r="P11">
        <f t="shared" si="7"/>
        <v>7</v>
      </c>
      <c r="Q11">
        <v>0.25133812538068301</v>
      </c>
      <c r="R11">
        <v>4.4489903726009403E-2</v>
      </c>
      <c r="S11">
        <f t="shared" si="3"/>
        <v>0.20684822165467359</v>
      </c>
    </row>
    <row r="12" spans="1:19" x14ac:dyDescent="0.25">
      <c r="A12">
        <f t="shared" si="4"/>
        <v>8</v>
      </c>
      <c r="B12">
        <v>2.1110558051764599E-3</v>
      </c>
      <c r="C12">
        <v>7.5645318153986704E-4</v>
      </c>
      <c r="D12">
        <f t="shared" si="0"/>
        <v>1.3546026236365928E-3</v>
      </c>
      <c r="F12">
        <f t="shared" si="5"/>
        <v>8</v>
      </c>
      <c r="G12">
        <v>3.1531442947648501E-2</v>
      </c>
      <c r="H12">
        <v>1.3575605055594599E-2</v>
      </c>
      <c r="I12">
        <f t="shared" si="1"/>
        <v>1.7955837892053902E-2</v>
      </c>
      <c r="K12">
        <f t="shared" si="6"/>
        <v>8</v>
      </c>
      <c r="L12">
        <v>-1.0359408263912399E-2</v>
      </c>
      <c r="M12">
        <v>-4.5558096165659199E-3</v>
      </c>
      <c r="N12">
        <f t="shared" si="2"/>
        <v>-5.8035986473464795E-3</v>
      </c>
      <c r="P12">
        <f t="shared" si="7"/>
        <v>8</v>
      </c>
      <c r="Q12">
        <v>0.210132335654378</v>
      </c>
      <c r="R12">
        <v>3.5166157529467897E-2</v>
      </c>
      <c r="S12">
        <f t="shared" si="3"/>
        <v>0.17496617812491011</v>
      </c>
    </row>
    <row r="13" spans="1:19" x14ac:dyDescent="0.25">
      <c r="A13">
        <f t="shared" si="4"/>
        <v>9</v>
      </c>
      <c r="B13">
        <v>-1.49764022396496E-3</v>
      </c>
      <c r="C13">
        <v>-1.0456021607520901E-3</v>
      </c>
      <c r="D13">
        <f t="shared" si="0"/>
        <v>-4.5203806321286993E-4</v>
      </c>
      <c r="F13">
        <f t="shared" si="5"/>
        <v>9</v>
      </c>
      <c r="G13">
        <v>9.7320012659858294E-3</v>
      </c>
      <c r="H13">
        <v>3.2999660789543102E-3</v>
      </c>
      <c r="I13">
        <f t="shared" si="1"/>
        <v>6.4320351870315196E-3</v>
      </c>
      <c r="K13">
        <f t="shared" si="6"/>
        <v>9</v>
      </c>
      <c r="L13">
        <v>-8.0962043885674295E-2</v>
      </c>
      <c r="M13">
        <v>-2.0853138254038499E-2</v>
      </c>
      <c r="N13">
        <f t="shared" si="2"/>
        <v>-6.0108905631635796E-2</v>
      </c>
      <c r="P13">
        <f t="shared" si="7"/>
        <v>9</v>
      </c>
      <c r="Q13">
        <v>0.21843841231869299</v>
      </c>
      <c r="R13">
        <v>4.3568512061455997E-2</v>
      </c>
      <c r="S13">
        <f t="shared" si="3"/>
        <v>0.17486990025723698</v>
      </c>
    </row>
    <row r="14" spans="1:19" x14ac:dyDescent="0.25">
      <c r="A14">
        <f t="shared" si="4"/>
        <v>10</v>
      </c>
      <c r="B14">
        <v>4.3519525162131799E-3</v>
      </c>
      <c r="C14">
        <v>1.54222263685608E-3</v>
      </c>
      <c r="D14">
        <f>B14-C14</f>
        <v>2.8097298793570997E-3</v>
      </c>
      <c r="F14">
        <f t="shared" si="5"/>
        <v>10</v>
      </c>
      <c r="G14">
        <v>-2.2045435653305001E-3</v>
      </c>
      <c r="H14">
        <v>-9.924076047497989E-4</v>
      </c>
      <c r="I14">
        <f>G14-H14</f>
        <v>-1.2121359605807012E-3</v>
      </c>
      <c r="K14">
        <f t="shared" si="6"/>
        <v>10</v>
      </c>
      <c r="L14">
        <v>-5.9691431816289699E-2</v>
      </c>
      <c r="M14">
        <v>-7.6893302392299998E-3</v>
      </c>
      <c r="N14">
        <f>L14-M14</f>
        <v>-5.2002101577059701E-2</v>
      </c>
      <c r="P14">
        <f t="shared" si="7"/>
        <v>10</v>
      </c>
      <c r="Q14">
        <v>0.18467263951131499</v>
      </c>
      <c r="R14">
        <v>3.85602668014913E-2</v>
      </c>
      <c r="S14">
        <f>Q14-R14</f>
        <v>0.14611237270982369</v>
      </c>
    </row>
    <row r="16" spans="1:19" x14ac:dyDescent="0.25">
      <c r="A16" t="s">
        <v>4</v>
      </c>
      <c r="G16" t="s">
        <v>8</v>
      </c>
      <c r="L16" t="s">
        <v>9</v>
      </c>
      <c r="Q16" t="s">
        <v>10</v>
      </c>
    </row>
    <row r="17" spans="1:19" x14ac:dyDescent="0.25">
      <c r="A17" t="s">
        <v>0</v>
      </c>
      <c r="B17" t="s">
        <v>1</v>
      </c>
      <c r="C17" t="s">
        <v>2</v>
      </c>
      <c r="D17" t="s">
        <v>7</v>
      </c>
      <c r="F17" t="s">
        <v>0</v>
      </c>
      <c r="G17" t="s">
        <v>1</v>
      </c>
      <c r="H17" t="s">
        <v>2</v>
      </c>
      <c r="I17" t="s">
        <v>7</v>
      </c>
      <c r="K17" t="s">
        <v>0</v>
      </c>
      <c r="L17" t="s">
        <v>1</v>
      </c>
      <c r="M17" t="s">
        <v>2</v>
      </c>
      <c r="N17" t="s">
        <v>7</v>
      </c>
      <c r="P17" t="s">
        <v>0</v>
      </c>
      <c r="Q17" t="s">
        <v>1</v>
      </c>
      <c r="R17" t="s">
        <v>2</v>
      </c>
      <c r="S17" t="s">
        <v>7</v>
      </c>
    </row>
    <row r="18" spans="1:19" x14ac:dyDescent="0.25">
      <c r="A18">
        <v>0</v>
      </c>
      <c r="B18">
        <f t="shared" ref="B18:D28" si="8">B4/$B4 * 100</f>
        <v>100</v>
      </c>
      <c r="C18">
        <f t="shared" si="8"/>
        <v>54.280205010708606</v>
      </c>
      <c r="D18">
        <f t="shared" si="8"/>
        <v>45.719794989291394</v>
      </c>
      <c r="F18">
        <v>0</v>
      </c>
      <c r="G18">
        <f>G4/$G4*100</f>
        <v>100</v>
      </c>
      <c r="H18">
        <f>H4/$G4*100</f>
        <v>53.607793596706522</v>
      </c>
      <c r="I18">
        <f>I4/$G4*100</f>
        <v>46.392206403293478</v>
      </c>
      <c r="K18">
        <v>0</v>
      </c>
      <c r="L18" t="e">
        <f>L4/$L4*100</f>
        <v>#DIV/0!</v>
      </c>
      <c r="M18" t="e">
        <f>M4/$L4*100</f>
        <v>#DIV/0!</v>
      </c>
      <c r="N18" t="e">
        <f>N4/$L4*100</f>
        <v>#DIV/0!</v>
      </c>
      <c r="P18">
        <v>0</v>
      </c>
      <c r="Q18">
        <f t="shared" ref="Q18:S28" si="9">Q4/$Q4*100</f>
        <v>100</v>
      </c>
      <c r="R18">
        <f t="shared" si="9"/>
        <v>27.179687002276896</v>
      </c>
      <c r="S18">
        <f t="shared" si="9"/>
        <v>72.820312997723107</v>
      </c>
    </row>
    <row r="19" spans="1:19" x14ac:dyDescent="0.25">
      <c r="A19">
        <f>+A18+1</f>
        <v>1</v>
      </c>
      <c r="B19">
        <f t="shared" si="8"/>
        <v>100</v>
      </c>
      <c r="C19">
        <f t="shared" si="8"/>
        <v>54.990439708754266</v>
      </c>
      <c r="D19">
        <f t="shared" si="8"/>
        <v>45.009560291245734</v>
      </c>
      <c r="F19">
        <f>+F18+1</f>
        <v>1</v>
      </c>
      <c r="G19">
        <f t="shared" ref="G19:I28" si="10">G5/$G5*100</f>
        <v>100</v>
      </c>
      <c r="H19">
        <f t="shared" si="10"/>
        <v>63.495134480127803</v>
      </c>
      <c r="I19">
        <f t="shared" si="10"/>
        <v>36.50486551987219</v>
      </c>
      <c r="K19">
        <f>+K18+1</f>
        <v>1</v>
      </c>
      <c r="L19">
        <f t="shared" ref="L19:N28" si="11">L5/$L5*100</f>
        <v>100</v>
      </c>
      <c r="M19">
        <f t="shared" si="11"/>
        <v>43.300266150157249</v>
      </c>
      <c r="N19">
        <f t="shared" si="11"/>
        <v>56.699733849842751</v>
      </c>
      <c r="P19">
        <f>+P18+1</f>
        <v>1</v>
      </c>
      <c r="Q19">
        <f t="shared" si="9"/>
        <v>100</v>
      </c>
      <c r="R19">
        <f t="shared" si="9"/>
        <v>26.854810248791956</v>
      </c>
      <c r="S19">
        <f t="shared" si="9"/>
        <v>73.145189751208036</v>
      </c>
    </row>
    <row r="20" spans="1:19" x14ac:dyDescent="0.25">
      <c r="A20">
        <f t="shared" ref="A20:A28" si="12">+A19+1</f>
        <v>2</v>
      </c>
      <c r="B20">
        <f t="shared" si="8"/>
        <v>100</v>
      </c>
      <c r="C20">
        <f t="shared" si="8"/>
        <v>44.514879958347223</v>
      </c>
      <c r="D20">
        <f t="shared" si="8"/>
        <v>55.485120041652777</v>
      </c>
      <c r="F20">
        <f t="shared" ref="F20:F28" si="13">+F19+1</f>
        <v>2</v>
      </c>
      <c r="G20">
        <f t="shared" si="10"/>
        <v>100</v>
      </c>
      <c r="H20">
        <f t="shared" si="10"/>
        <v>39.8696593412079</v>
      </c>
      <c r="I20">
        <f t="shared" si="10"/>
        <v>60.130340658792093</v>
      </c>
      <c r="K20">
        <f t="shared" ref="K20:K28" si="14">+K19+1</f>
        <v>2</v>
      </c>
      <c r="L20">
        <f t="shared" si="11"/>
        <v>100</v>
      </c>
      <c r="M20">
        <f t="shared" si="11"/>
        <v>22.11590316905793</v>
      </c>
      <c r="N20">
        <f t="shared" si="11"/>
        <v>77.88409683094207</v>
      </c>
      <c r="P20">
        <f t="shared" ref="P20:P28" si="15">+P19+1</f>
        <v>2</v>
      </c>
      <c r="Q20">
        <f t="shared" si="9"/>
        <v>100</v>
      </c>
      <c r="R20">
        <f t="shared" si="9"/>
        <v>27.06895263764612</v>
      </c>
      <c r="S20">
        <f t="shared" si="9"/>
        <v>72.93104736235388</v>
      </c>
    </row>
    <row r="21" spans="1:19" x14ac:dyDescent="0.25">
      <c r="A21">
        <f t="shared" si="12"/>
        <v>3</v>
      </c>
      <c r="B21">
        <f t="shared" si="8"/>
        <v>100</v>
      </c>
      <c r="C21">
        <f t="shared" si="8"/>
        <v>47.984317688846311</v>
      </c>
      <c r="D21">
        <f t="shared" si="8"/>
        <v>52.015682311153689</v>
      </c>
      <c r="F21">
        <f t="shared" si="13"/>
        <v>3</v>
      </c>
      <c r="G21">
        <f t="shared" si="10"/>
        <v>100</v>
      </c>
      <c r="H21">
        <f t="shared" si="10"/>
        <v>34.912916742087212</v>
      </c>
      <c r="I21">
        <f t="shared" si="10"/>
        <v>65.087083257912781</v>
      </c>
      <c r="K21">
        <f t="shared" si="14"/>
        <v>3</v>
      </c>
      <c r="L21">
        <f t="shared" si="11"/>
        <v>100</v>
      </c>
      <c r="M21">
        <f t="shared" si="11"/>
        <v>23.582437153528836</v>
      </c>
      <c r="N21">
        <f t="shared" si="11"/>
        <v>76.417562846471171</v>
      </c>
      <c r="P21">
        <f t="shared" si="15"/>
        <v>3</v>
      </c>
      <c r="Q21">
        <f t="shared" si="9"/>
        <v>100</v>
      </c>
      <c r="R21">
        <f t="shared" si="9"/>
        <v>23.70372425494946</v>
      </c>
      <c r="S21">
        <f t="shared" si="9"/>
        <v>76.296275745050551</v>
      </c>
    </row>
    <row r="22" spans="1:19" x14ac:dyDescent="0.25">
      <c r="A22">
        <f t="shared" si="12"/>
        <v>4</v>
      </c>
      <c r="B22">
        <f t="shared" si="8"/>
        <v>100</v>
      </c>
      <c r="C22">
        <f t="shared" si="8"/>
        <v>44.87473209358626</v>
      </c>
      <c r="D22">
        <f t="shared" si="8"/>
        <v>55.125267906413733</v>
      </c>
      <c r="F22">
        <f t="shared" si="13"/>
        <v>4</v>
      </c>
      <c r="G22">
        <f t="shared" si="10"/>
        <v>100</v>
      </c>
      <c r="H22">
        <f t="shared" si="10"/>
        <v>43.587572157589072</v>
      </c>
      <c r="I22">
        <f t="shared" si="10"/>
        <v>56.412427842410942</v>
      </c>
      <c r="K22">
        <f t="shared" si="14"/>
        <v>4</v>
      </c>
      <c r="L22">
        <f t="shared" si="11"/>
        <v>100</v>
      </c>
      <c r="M22">
        <f t="shared" si="11"/>
        <v>24.83112421290495</v>
      </c>
      <c r="N22">
        <f t="shared" si="11"/>
        <v>75.168875787095061</v>
      </c>
      <c r="P22">
        <f t="shared" si="15"/>
        <v>4</v>
      </c>
      <c r="Q22">
        <f t="shared" si="9"/>
        <v>100</v>
      </c>
      <c r="R22">
        <f t="shared" si="9"/>
        <v>13.953674785230966</v>
      </c>
      <c r="S22">
        <f t="shared" si="9"/>
        <v>86.046325214769027</v>
      </c>
    </row>
    <row r="23" spans="1:19" x14ac:dyDescent="0.25">
      <c r="A23">
        <f t="shared" si="12"/>
        <v>5</v>
      </c>
      <c r="B23">
        <f t="shared" si="8"/>
        <v>100</v>
      </c>
      <c r="C23">
        <f t="shared" si="8"/>
        <v>51.672665603123761</v>
      </c>
      <c r="D23">
        <f t="shared" si="8"/>
        <v>48.327334396876239</v>
      </c>
      <c r="F23">
        <f t="shared" si="13"/>
        <v>5</v>
      </c>
      <c r="G23">
        <f t="shared" si="10"/>
        <v>100</v>
      </c>
      <c r="H23">
        <f t="shared" si="10"/>
        <v>37.395547550837627</v>
      </c>
      <c r="I23">
        <f t="shared" si="10"/>
        <v>62.604452449162373</v>
      </c>
      <c r="K23">
        <f t="shared" si="14"/>
        <v>5</v>
      </c>
      <c r="L23">
        <f t="shared" si="11"/>
        <v>100</v>
      </c>
      <c r="M23">
        <f t="shared" si="11"/>
        <v>23.194403834562344</v>
      </c>
      <c r="N23">
        <f t="shared" si="11"/>
        <v>76.805596165437649</v>
      </c>
      <c r="P23">
        <f t="shared" si="15"/>
        <v>5</v>
      </c>
      <c r="Q23">
        <f t="shared" si="9"/>
        <v>100</v>
      </c>
      <c r="R23">
        <f t="shared" si="9"/>
        <v>20.230481068470731</v>
      </c>
      <c r="S23">
        <f t="shared" si="9"/>
        <v>79.769518931529262</v>
      </c>
    </row>
    <row r="24" spans="1:19" x14ac:dyDescent="0.25">
      <c r="A24">
        <f t="shared" si="12"/>
        <v>6</v>
      </c>
      <c r="B24">
        <f t="shared" si="8"/>
        <v>100</v>
      </c>
      <c r="C24">
        <f t="shared" si="8"/>
        <v>52.667607915120144</v>
      </c>
      <c r="D24">
        <f t="shared" si="8"/>
        <v>47.332392084879864</v>
      </c>
      <c r="F24">
        <f t="shared" si="13"/>
        <v>6</v>
      </c>
      <c r="G24">
        <f t="shared" si="10"/>
        <v>100</v>
      </c>
      <c r="H24">
        <f t="shared" si="10"/>
        <v>57.072714174797298</v>
      </c>
      <c r="I24">
        <f t="shared" si="10"/>
        <v>42.927285825202702</v>
      </c>
      <c r="K24">
        <f t="shared" si="14"/>
        <v>6</v>
      </c>
      <c r="L24">
        <f t="shared" si="11"/>
        <v>100</v>
      </c>
      <c r="M24">
        <f t="shared" si="11"/>
        <v>20.012446007117539</v>
      </c>
      <c r="N24">
        <f t="shared" si="11"/>
        <v>79.987553992882454</v>
      </c>
      <c r="P24">
        <f t="shared" si="15"/>
        <v>6</v>
      </c>
      <c r="Q24">
        <f t="shared" si="9"/>
        <v>100</v>
      </c>
      <c r="R24">
        <f t="shared" si="9"/>
        <v>17.170856433976844</v>
      </c>
      <c r="S24">
        <f t="shared" si="9"/>
        <v>82.829143566023163</v>
      </c>
    </row>
    <row r="25" spans="1:19" x14ac:dyDescent="0.25">
      <c r="A25">
        <f t="shared" si="12"/>
        <v>7</v>
      </c>
      <c r="B25">
        <f t="shared" si="8"/>
        <v>100</v>
      </c>
      <c r="C25">
        <f t="shared" si="8"/>
        <v>39.796165510021659</v>
      </c>
      <c r="D25">
        <f t="shared" si="8"/>
        <v>60.203834489978348</v>
      </c>
      <c r="F25">
        <f t="shared" si="13"/>
        <v>7</v>
      </c>
      <c r="G25">
        <f t="shared" si="10"/>
        <v>100</v>
      </c>
      <c r="H25">
        <f t="shared" si="10"/>
        <v>55.556907873444338</v>
      </c>
      <c r="I25">
        <f t="shared" si="10"/>
        <v>44.443092126555669</v>
      </c>
      <c r="K25">
        <f t="shared" si="14"/>
        <v>7</v>
      </c>
      <c r="L25">
        <f t="shared" si="11"/>
        <v>100</v>
      </c>
      <c r="M25">
        <f t="shared" si="11"/>
        <v>22.003930583967239</v>
      </c>
      <c r="N25">
        <f t="shared" si="11"/>
        <v>77.996069416032768</v>
      </c>
      <c r="P25">
        <f t="shared" si="15"/>
        <v>7</v>
      </c>
      <c r="Q25">
        <f t="shared" si="9"/>
        <v>100</v>
      </c>
      <c r="R25">
        <f t="shared" si="9"/>
        <v>17.701215706381149</v>
      </c>
      <c r="S25">
        <f t="shared" si="9"/>
        <v>82.298784293618837</v>
      </c>
    </row>
    <row r="26" spans="1:19" x14ac:dyDescent="0.25">
      <c r="A26">
        <f t="shared" si="12"/>
        <v>8</v>
      </c>
      <c r="B26">
        <f t="shared" si="8"/>
        <v>100</v>
      </c>
      <c r="C26">
        <f t="shared" si="8"/>
        <v>35.832931544727039</v>
      </c>
      <c r="D26">
        <f t="shared" si="8"/>
        <v>64.167068455272954</v>
      </c>
      <c r="F26">
        <f t="shared" si="13"/>
        <v>8</v>
      </c>
      <c r="G26">
        <f t="shared" si="10"/>
        <v>100</v>
      </c>
      <c r="H26">
        <f t="shared" si="10"/>
        <v>43.054182703069152</v>
      </c>
      <c r="I26">
        <f t="shared" si="10"/>
        <v>56.945817296930848</v>
      </c>
      <c r="K26">
        <f t="shared" si="14"/>
        <v>8</v>
      </c>
      <c r="L26">
        <f t="shared" si="11"/>
        <v>100</v>
      </c>
      <c r="M26">
        <f t="shared" si="11"/>
        <v>43.977508179075706</v>
      </c>
      <c r="N26">
        <f t="shared" si="11"/>
        <v>56.022491820924294</v>
      </c>
      <c r="P26">
        <f t="shared" si="15"/>
        <v>8</v>
      </c>
      <c r="Q26">
        <f t="shared" si="9"/>
        <v>100</v>
      </c>
      <c r="R26">
        <f t="shared" si="9"/>
        <v>16.735243255140215</v>
      </c>
      <c r="S26">
        <f t="shared" si="9"/>
        <v>83.264756744859781</v>
      </c>
    </row>
    <row r="27" spans="1:19" x14ac:dyDescent="0.25">
      <c r="A27">
        <f t="shared" si="12"/>
        <v>9</v>
      </c>
      <c r="B27">
        <f t="shared" si="8"/>
        <v>100</v>
      </c>
      <c r="C27">
        <f t="shared" si="8"/>
        <v>69.816645147516681</v>
      </c>
      <c r="D27">
        <f t="shared" si="8"/>
        <v>30.18335485248333</v>
      </c>
      <c r="F27">
        <f t="shared" si="13"/>
        <v>9</v>
      </c>
      <c r="G27">
        <f t="shared" si="10"/>
        <v>100</v>
      </c>
      <c r="H27">
        <f t="shared" si="10"/>
        <v>33.908401661310627</v>
      </c>
      <c r="I27">
        <f t="shared" si="10"/>
        <v>66.091598338689366</v>
      </c>
      <c r="K27">
        <f t="shared" si="14"/>
        <v>9</v>
      </c>
      <c r="L27">
        <f t="shared" si="11"/>
        <v>100</v>
      </c>
      <c r="M27">
        <f t="shared" si="11"/>
        <v>25.756684556389175</v>
      </c>
      <c r="N27">
        <f t="shared" si="11"/>
        <v>74.243315443610825</v>
      </c>
      <c r="P27">
        <f t="shared" si="15"/>
        <v>9</v>
      </c>
      <c r="Q27">
        <f t="shared" si="9"/>
        <v>100</v>
      </c>
      <c r="R27">
        <f t="shared" si="9"/>
        <v>19.945444392761498</v>
      </c>
      <c r="S27">
        <f t="shared" si="9"/>
        <v>80.054555607238498</v>
      </c>
    </row>
    <row r="28" spans="1:19" x14ac:dyDescent="0.25">
      <c r="A28">
        <f t="shared" si="12"/>
        <v>10</v>
      </c>
      <c r="B28">
        <f t="shared" si="8"/>
        <v>100</v>
      </c>
      <c r="C28">
        <f t="shared" si="8"/>
        <v>35.437487681920615</v>
      </c>
      <c r="D28">
        <f t="shared" si="8"/>
        <v>64.562512318079385</v>
      </c>
      <c r="F28">
        <f t="shared" si="13"/>
        <v>10</v>
      </c>
      <c r="G28">
        <f t="shared" si="10"/>
        <v>100</v>
      </c>
      <c r="H28">
        <f t="shared" si="10"/>
        <v>45.016466009417208</v>
      </c>
      <c r="I28">
        <f t="shared" si="10"/>
        <v>54.983533990582792</v>
      </c>
      <c r="K28">
        <f t="shared" si="14"/>
        <v>10</v>
      </c>
      <c r="L28">
        <f t="shared" si="11"/>
        <v>100</v>
      </c>
      <c r="M28">
        <f t="shared" si="11"/>
        <v>12.881798953818349</v>
      </c>
      <c r="N28">
        <f t="shared" si="11"/>
        <v>87.118201046181653</v>
      </c>
      <c r="P28">
        <f t="shared" si="15"/>
        <v>10</v>
      </c>
      <c r="Q28">
        <f t="shared" si="9"/>
        <v>100</v>
      </c>
      <c r="R28">
        <f t="shared" si="9"/>
        <v>20.880335551346626</v>
      </c>
      <c r="S28">
        <f t="shared" si="9"/>
        <v>79.119664448653367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showRowColHeaders="0" workbookViewId="0">
      <selection activeCell="GC68" sqref="GC68"/>
    </sheetView>
  </sheetViews>
  <sheetFormatPr defaultColWidth="0.85546875" defaultRowHeight="3" customHeight="1" x14ac:dyDescent="0.25"/>
  <cols>
    <col min="1" max="16384" width="0.85546875" style="1"/>
  </cols>
  <sheetData/>
  <pageMargins left="0.75" right="0.75" top="1" bottom="0.25" header="0.6" footer="0.25"/>
  <pageSetup scale="9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4"/>
  <sheetViews>
    <sheetView tabSelected="1" workbookViewId="0">
      <selection activeCell="C4" sqref="C4"/>
    </sheetView>
  </sheetViews>
  <sheetFormatPr defaultRowHeight="15" x14ac:dyDescent="0.25"/>
  <cols>
    <col min="12" max="12" width="12.7109375" bestFit="1" customWidth="1"/>
  </cols>
  <sheetData>
    <row r="2" spans="1:44" x14ac:dyDescent="0.25">
      <c r="A2" t="s">
        <v>4</v>
      </c>
      <c r="G2" t="s">
        <v>11</v>
      </c>
      <c r="L2" t="s">
        <v>8</v>
      </c>
      <c r="Q2" t="s">
        <v>12</v>
      </c>
      <c r="W2" t="s">
        <v>13</v>
      </c>
      <c r="AB2" t="s">
        <v>14</v>
      </c>
      <c r="AF2" t="s">
        <v>9</v>
      </c>
      <c r="AL2" t="s">
        <v>15</v>
      </c>
      <c r="AQ2" t="s">
        <v>10</v>
      </c>
    </row>
    <row r="3" spans="1:44" x14ac:dyDescent="0.25">
      <c r="A3" t="s">
        <v>0</v>
      </c>
      <c r="B3" t="s">
        <v>1</v>
      </c>
      <c r="C3" t="s">
        <v>2</v>
      </c>
      <c r="D3" t="s">
        <v>7</v>
      </c>
      <c r="F3" t="s">
        <v>0</v>
      </c>
      <c r="G3" t="s">
        <v>1</v>
      </c>
      <c r="H3" t="s">
        <v>2</v>
      </c>
      <c r="I3" t="s">
        <v>7</v>
      </c>
      <c r="K3" t="s">
        <v>0</v>
      </c>
      <c r="L3" t="s">
        <v>1</v>
      </c>
      <c r="M3" t="s">
        <v>2</v>
      </c>
      <c r="N3" t="s">
        <v>7</v>
      </c>
      <c r="P3" t="s">
        <v>0</v>
      </c>
      <c r="Q3" t="s">
        <v>1</v>
      </c>
      <c r="R3" t="s">
        <v>2</v>
      </c>
      <c r="S3" t="s">
        <v>7</v>
      </c>
      <c r="U3" t="s">
        <v>0</v>
      </c>
      <c r="V3" t="s">
        <v>1</v>
      </c>
      <c r="W3" t="s">
        <v>2</v>
      </c>
      <c r="X3" t="s">
        <v>7</v>
      </c>
      <c r="Z3" t="s">
        <v>0</v>
      </c>
      <c r="AA3" t="s">
        <v>1</v>
      </c>
      <c r="AB3" t="s">
        <v>2</v>
      </c>
      <c r="AC3" t="s">
        <v>7</v>
      </c>
      <c r="AE3" t="s">
        <v>0</v>
      </c>
      <c r="AF3" t="s">
        <v>1</v>
      </c>
      <c r="AG3" t="s">
        <v>2</v>
      </c>
      <c r="AH3" t="s">
        <v>7</v>
      </c>
      <c r="AJ3" t="s">
        <v>0</v>
      </c>
      <c r="AK3" t="s">
        <v>1</v>
      </c>
      <c r="AL3" t="s">
        <v>2</v>
      </c>
      <c r="AM3" t="s">
        <v>7</v>
      </c>
      <c r="AO3" t="s">
        <v>0</v>
      </c>
      <c r="AP3" t="s">
        <v>1</v>
      </c>
      <c r="AR3" t="s">
        <v>7</v>
      </c>
    </row>
    <row r="4" spans="1:44" x14ac:dyDescent="0.25">
      <c r="A4">
        <v>0</v>
      </c>
      <c r="B4">
        <v>1</v>
      </c>
      <c r="C4">
        <v>0.43798207995884803</v>
      </c>
      <c r="D4">
        <f t="shared" ref="D4:D13" si="0">B4-C4</f>
        <v>0.56201792004115192</v>
      </c>
      <c r="F4">
        <v>0</v>
      </c>
      <c r="G4">
        <v>-0.75516256933450898</v>
      </c>
      <c r="H4">
        <v>-0.26219762743286001</v>
      </c>
      <c r="I4">
        <f t="shared" ref="I4:I13" si="1">G4-H4</f>
        <v>-0.49296494190164897</v>
      </c>
      <c r="K4">
        <v>0</v>
      </c>
      <c r="L4">
        <v>-0.27187481101140898</v>
      </c>
      <c r="M4">
        <v>-5.9572616369265703E-2</v>
      </c>
      <c r="N4">
        <f t="shared" ref="N4:N13" si="2">L4-M4</f>
        <v>-0.21230219464214328</v>
      </c>
      <c r="P4">
        <v>0</v>
      </c>
      <c r="Q4">
        <v>0</v>
      </c>
      <c r="R4">
        <v>0</v>
      </c>
      <c r="S4">
        <f t="shared" ref="S4:S13" si="3">Q4-R4</f>
        <v>0</v>
      </c>
      <c r="U4">
        <v>0</v>
      </c>
      <c r="V4">
        <v>1</v>
      </c>
      <c r="W4">
        <v>0.50772132596877595</v>
      </c>
      <c r="X4">
        <f t="shared" ref="X4:X13" si="4">V4-W4</f>
        <v>0.49227867403122405</v>
      </c>
      <c r="Z4">
        <v>0</v>
      </c>
      <c r="AA4">
        <v>0.13511043142017801</v>
      </c>
      <c r="AB4">
        <v>5.3178294386043101E-2</v>
      </c>
      <c r="AC4">
        <f t="shared" ref="AC4:AC13" si="5">AA4-AB4</f>
        <v>8.1932137034134905E-2</v>
      </c>
      <c r="AE4">
        <v>0</v>
      </c>
      <c r="AF4">
        <v>0</v>
      </c>
      <c r="AG4">
        <v>0</v>
      </c>
      <c r="AH4">
        <f t="shared" ref="AH4:AH13" si="6">AF4-AG4</f>
        <v>0</v>
      </c>
      <c r="AJ4">
        <v>0</v>
      </c>
      <c r="AK4">
        <v>0</v>
      </c>
      <c r="AL4">
        <v>0</v>
      </c>
      <c r="AM4">
        <f t="shared" ref="AM4:AM13" si="7">AK4-AL4</f>
        <v>0</v>
      </c>
      <c r="AO4">
        <v>0</v>
      </c>
      <c r="AP4">
        <v>1</v>
      </c>
      <c r="AQ4">
        <v>0.29607949410277501</v>
      </c>
      <c r="AR4">
        <f t="shared" ref="AR4:AR14" si="8">AP4-AQ4</f>
        <v>0.70392050589722499</v>
      </c>
    </row>
    <row r="5" spans="1:44" x14ac:dyDescent="0.25">
      <c r="A5">
        <f>+A4+1</f>
        <v>1</v>
      </c>
      <c r="B5">
        <v>0.37826198869725902</v>
      </c>
      <c r="C5">
        <v>0.14936743789554399</v>
      </c>
      <c r="D5">
        <f t="shared" si="0"/>
        <v>0.22889455080171503</v>
      </c>
      <c r="F5">
        <f>+F4+1</f>
        <v>1</v>
      </c>
      <c r="G5">
        <v>-0.60218908774327895</v>
      </c>
      <c r="H5">
        <v>-0.21489529852532999</v>
      </c>
      <c r="I5">
        <f t="shared" si="1"/>
        <v>-0.38729378921794899</v>
      </c>
      <c r="K5">
        <f>+K4+1</f>
        <v>1</v>
      </c>
      <c r="L5">
        <v>-8.2578517767498097E-2</v>
      </c>
      <c r="M5">
        <v>-1.4727163009854501E-2</v>
      </c>
      <c r="N5">
        <f t="shared" si="2"/>
        <v>-6.7851354757643589E-2</v>
      </c>
      <c r="P5">
        <f>+P4+1</f>
        <v>1</v>
      </c>
      <c r="Q5">
        <v>9.3422270817813596E-2</v>
      </c>
      <c r="R5">
        <v>2.7928417805764699E-2</v>
      </c>
      <c r="S5">
        <f t="shared" si="3"/>
        <v>6.5493853012048894E-2</v>
      </c>
      <c r="U5">
        <f>+U4+1</f>
        <v>1</v>
      </c>
      <c r="V5">
        <v>0.67502102437541001</v>
      </c>
      <c r="W5">
        <v>0.31478736291563397</v>
      </c>
      <c r="X5">
        <f t="shared" si="4"/>
        <v>0.36023366145977603</v>
      </c>
      <c r="Z5">
        <f>+Z4+1</f>
        <v>1</v>
      </c>
      <c r="AA5">
        <v>6.1828412397237402E-2</v>
      </c>
      <c r="AB5">
        <v>1.12574311284072E-2</v>
      </c>
      <c r="AC5">
        <f t="shared" si="5"/>
        <v>5.0570981268830202E-2</v>
      </c>
      <c r="AE5">
        <f>+AE4+1</f>
        <v>1</v>
      </c>
      <c r="AF5">
        <v>-0.150599437987298</v>
      </c>
      <c r="AG5">
        <v>-4.0812043766866597E-2</v>
      </c>
      <c r="AH5">
        <f t="shared" si="6"/>
        <v>-0.10978739422043141</v>
      </c>
      <c r="AJ5">
        <f>+AJ4+1</f>
        <v>1</v>
      </c>
      <c r="AK5">
        <v>9.4853059040467896E-2</v>
      </c>
      <c r="AL5">
        <v>2.4949411769484502E-2</v>
      </c>
      <c r="AM5">
        <f t="shared" si="7"/>
        <v>6.9903647270983388E-2</v>
      </c>
      <c r="AO5">
        <f>+AO4+1</f>
        <v>1</v>
      </c>
      <c r="AP5">
        <v>0.83802836661625002</v>
      </c>
      <c r="AQ5">
        <v>0.23773548455945601</v>
      </c>
      <c r="AR5">
        <f t="shared" si="8"/>
        <v>0.60029288205679399</v>
      </c>
    </row>
    <row r="6" spans="1:44" x14ac:dyDescent="0.25">
      <c r="A6">
        <f t="shared" ref="A6:A14" si="9">+A5+1</f>
        <v>2</v>
      </c>
      <c r="B6">
        <v>0.18003375458335699</v>
      </c>
      <c r="C6">
        <v>5.1094158215325897E-2</v>
      </c>
      <c r="D6">
        <f t="shared" si="0"/>
        <v>0.1289395963680311</v>
      </c>
      <c r="F6">
        <f t="shared" ref="F6:F14" si="10">+F5+1</f>
        <v>2</v>
      </c>
      <c r="G6">
        <v>-0.42286224798066802</v>
      </c>
      <c r="H6">
        <v>-0.15769482236912499</v>
      </c>
      <c r="I6">
        <f t="shared" si="1"/>
        <v>-0.26516742561154305</v>
      </c>
      <c r="K6">
        <f t="shared" ref="K6:K14" si="11">+K5+1</f>
        <v>2</v>
      </c>
      <c r="L6">
        <v>-3.3791448009758397E-2</v>
      </c>
      <c r="M6">
        <v>1.46949561176205E-2</v>
      </c>
      <c r="N6">
        <f t="shared" si="2"/>
        <v>-4.8486404127378896E-2</v>
      </c>
      <c r="P6">
        <f t="shared" ref="P6:P14" si="12">+P5+1</f>
        <v>2</v>
      </c>
      <c r="Q6">
        <v>8.0738125844812894E-2</v>
      </c>
      <c r="R6">
        <v>1.6445043063221601E-2</v>
      </c>
      <c r="S6">
        <f t="shared" si="3"/>
        <v>6.4293082781591293E-2</v>
      </c>
      <c r="U6">
        <f t="shared" ref="U6:U14" si="13">+U5+1</f>
        <v>2</v>
      </c>
      <c r="V6">
        <v>0.50330847403655199</v>
      </c>
      <c r="W6">
        <v>0.196804841190654</v>
      </c>
      <c r="X6">
        <f t="shared" si="4"/>
        <v>0.30650363284589799</v>
      </c>
      <c r="Z6">
        <f t="shared" ref="Z6:Z14" si="14">+Z5+1</f>
        <v>2</v>
      </c>
      <c r="AA6">
        <v>4.0555574046803503E-2</v>
      </c>
      <c r="AB6">
        <v>3.96942046892704E-3</v>
      </c>
      <c r="AC6">
        <f t="shared" si="5"/>
        <v>3.6586153577876465E-2</v>
      </c>
      <c r="AE6">
        <f t="shared" ref="AE6:AE14" si="15">+AE5+1</f>
        <v>2</v>
      </c>
      <c r="AF6">
        <v>-0.187006405730749</v>
      </c>
      <c r="AG6">
        <v>-5.3349477715671903E-2</v>
      </c>
      <c r="AH6">
        <f t="shared" si="6"/>
        <v>-0.13365692801507711</v>
      </c>
      <c r="AJ6">
        <f t="shared" ref="AJ6:AJ14" si="16">+AJ5+1</f>
        <v>2</v>
      </c>
      <c r="AK6">
        <v>0.14355662368337599</v>
      </c>
      <c r="AL6">
        <v>3.57340902979126E-2</v>
      </c>
      <c r="AM6">
        <f t="shared" si="7"/>
        <v>0.10782253338546338</v>
      </c>
      <c r="AO6">
        <f t="shared" ref="AO6:AO14" si="17">+AO5+1</f>
        <v>2</v>
      </c>
      <c r="AP6">
        <v>0.66888810804898702</v>
      </c>
      <c r="AQ6">
        <v>0.189673479359872</v>
      </c>
      <c r="AR6">
        <f t="shared" si="8"/>
        <v>0.47921462868911502</v>
      </c>
    </row>
    <row r="7" spans="1:44" x14ac:dyDescent="0.25">
      <c r="A7">
        <f t="shared" si="9"/>
        <v>3</v>
      </c>
      <c r="B7">
        <v>4.0658995139150202E-2</v>
      </c>
      <c r="C7">
        <v>1.33955415475824E-2</v>
      </c>
      <c r="D7">
        <f t="shared" si="0"/>
        <v>2.7263453591567802E-2</v>
      </c>
      <c r="F7">
        <f t="shared" si="10"/>
        <v>3</v>
      </c>
      <c r="G7">
        <v>-0.29716923387854799</v>
      </c>
      <c r="H7">
        <v>-0.11223656009531099</v>
      </c>
      <c r="I7">
        <f t="shared" si="1"/>
        <v>-0.18493267378323699</v>
      </c>
      <c r="K7">
        <f t="shared" si="11"/>
        <v>3</v>
      </c>
      <c r="L7">
        <v>3.2685273471458401E-2</v>
      </c>
      <c r="M7">
        <v>1.7796457866155701E-2</v>
      </c>
      <c r="N7">
        <f t="shared" si="2"/>
        <v>1.48888156053027E-2</v>
      </c>
      <c r="P7">
        <f t="shared" si="12"/>
        <v>3</v>
      </c>
      <c r="Q7">
        <v>6.1503316234781197E-2</v>
      </c>
      <c r="R7">
        <v>9.1863258873928193E-3</v>
      </c>
      <c r="S7">
        <f t="shared" si="3"/>
        <v>5.2316990347388376E-2</v>
      </c>
      <c r="U7">
        <f t="shared" si="13"/>
        <v>3</v>
      </c>
      <c r="V7">
        <v>0.36417043458787302</v>
      </c>
      <c r="W7">
        <v>0.14651149685440401</v>
      </c>
      <c r="X7">
        <f t="shared" si="4"/>
        <v>0.217658937733469</v>
      </c>
      <c r="Z7">
        <f t="shared" si="14"/>
        <v>3</v>
      </c>
      <c r="AA7">
        <v>3.9491047543842098E-2</v>
      </c>
      <c r="AB7">
        <v>4.8151440717537804E-3</v>
      </c>
      <c r="AC7">
        <f t="shared" si="5"/>
        <v>3.4675903472088321E-2</v>
      </c>
      <c r="AE7">
        <f t="shared" si="15"/>
        <v>3</v>
      </c>
      <c r="AF7">
        <v>-0.18430029614857399</v>
      </c>
      <c r="AG7">
        <v>-5.2607788343550302E-2</v>
      </c>
      <c r="AH7">
        <f t="shared" si="6"/>
        <v>-0.13169250780502367</v>
      </c>
      <c r="AJ7">
        <f t="shared" si="16"/>
        <v>3</v>
      </c>
      <c r="AK7">
        <v>0.150694788068098</v>
      </c>
      <c r="AL7">
        <v>3.7992507120397603E-2</v>
      </c>
      <c r="AM7">
        <f t="shared" si="7"/>
        <v>0.11270228094770039</v>
      </c>
      <c r="AO7">
        <f t="shared" si="17"/>
        <v>3</v>
      </c>
      <c r="AP7">
        <v>0.55638020149362599</v>
      </c>
      <c r="AQ7">
        <v>0.14980143705577401</v>
      </c>
      <c r="AR7">
        <f t="shared" si="8"/>
        <v>0.40657876443785201</v>
      </c>
    </row>
    <row r="8" spans="1:44" x14ac:dyDescent="0.25">
      <c r="A8">
        <f t="shared" si="9"/>
        <v>4</v>
      </c>
      <c r="B8">
        <v>2.14714807317406E-2</v>
      </c>
      <c r="C8">
        <v>1.2414999304853401E-2</v>
      </c>
      <c r="D8">
        <f t="shared" si="0"/>
        <v>9.0564814268871991E-3</v>
      </c>
      <c r="F8">
        <f t="shared" si="10"/>
        <v>4</v>
      </c>
      <c r="G8">
        <v>-0.21773395419048799</v>
      </c>
      <c r="H8">
        <v>-6.6144968674874002E-2</v>
      </c>
      <c r="I8">
        <f t="shared" si="1"/>
        <v>-0.15158898551561401</v>
      </c>
      <c r="K8">
        <f t="shared" si="11"/>
        <v>4</v>
      </c>
      <c r="L8">
        <v>5.7394892415810798E-2</v>
      </c>
      <c r="M8">
        <v>2.7929844970258199E-2</v>
      </c>
      <c r="N8">
        <f t="shared" si="2"/>
        <v>2.9465047445552599E-2</v>
      </c>
      <c r="P8">
        <f t="shared" si="12"/>
        <v>4</v>
      </c>
      <c r="Q8">
        <v>8.3208232736232901E-2</v>
      </c>
      <c r="R8">
        <v>2.64251965036096E-2</v>
      </c>
      <c r="S8">
        <f t="shared" si="3"/>
        <v>5.6783036232623305E-2</v>
      </c>
      <c r="U8">
        <f t="shared" si="13"/>
        <v>4</v>
      </c>
      <c r="V8">
        <v>0.26337856776538199</v>
      </c>
      <c r="W8">
        <v>0.12009824117052301</v>
      </c>
      <c r="X8">
        <f t="shared" si="4"/>
        <v>0.14328032659485898</v>
      </c>
      <c r="Z8">
        <f t="shared" si="14"/>
        <v>4</v>
      </c>
      <c r="AA8">
        <v>3.4567671684533501E-2</v>
      </c>
      <c r="AB8">
        <v>5.3317437979044898E-3</v>
      </c>
      <c r="AC8">
        <f t="shared" si="5"/>
        <v>2.9235927886629012E-2</v>
      </c>
      <c r="AE8">
        <f t="shared" si="15"/>
        <v>4</v>
      </c>
      <c r="AF8">
        <v>-0.12841901387202001</v>
      </c>
      <c r="AG8">
        <v>-2.6825319176038202E-2</v>
      </c>
      <c r="AH8">
        <f t="shared" si="6"/>
        <v>-0.10159369469598181</v>
      </c>
      <c r="AJ8">
        <f t="shared" si="16"/>
        <v>4</v>
      </c>
      <c r="AK8">
        <v>0.14053379814154801</v>
      </c>
      <c r="AL8">
        <v>3.6368061966732299E-2</v>
      </c>
      <c r="AM8">
        <f t="shared" si="7"/>
        <v>0.10416573617481571</v>
      </c>
      <c r="AO8">
        <f t="shared" si="17"/>
        <v>4</v>
      </c>
      <c r="AP8">
        <v>0.46789170599262098</v>
      </c>
      <c r="AQ8">
        <v>0.12193259713764</v>
      </c>
      <c r="AR8">
        <f t="shared" si="8"/>
        <v>0.34595910885498099</v>
      </c>
    </row>
    <row r="9" spans="1:44" x14ac:dyDescent="0.25">
      <c r="A9">
        <f t="shared" si="9"/>
        <v>5</v>
      </c>
      <c r="B9">
        <v>1.4333334291089199E-2</v>
      </c>
      <c r="C9">
        <v>5.3222738764830404E-3</v>
      </c>
      <c r="D9">
        <f t="shared" si="0"/>
        <v>9.0110604146061597E-3</v>
      </c>
      <c r="F9">
        <f t="shared" si="10"/>
        <v>5</v>
      </c>
      <c r="G9">
        <v>-0.162612789073171</v>
      </c>
      <c r="H9">
        <v>-4.4171357695848103E-2</v>
      </c>
      <c r="I9">
        <f t="shared" si="1"/>
        <v>-0.11844143137732291</v>
      </c>
      <c r="K9">
        <f t="shared" si="11"/>
        <v>5</v>
      </c>
      <c r="L9">
        <v>4.9945386220463302E-2</v>
      </c>
      <c r="M9">
        <v>2.4190167455096299E-2</v>
      </c>
      <c r="N9">
        <f t="shared" si="2"/>
        <v>2.5755218765367002E-2</v>
      </c>
      <c r="P9">
        <f t="shared" si="12"/>
        <v>5</v>
      </c>
      <c r="Q9">
        <v>5.0518063314345399E-2</v>
      </c>
      <c r="R9">
        <v>1.08975473640032E-2</v>
      </c>
      <c r="S9">
        <f t="shared" si="3"/>
        <v>3.9620515950342203E-2</v>
      </c>
      <c r="U9">
        <f t="shared" si="13"/>
        <v>5</v>
      </c>
      <c r="V9">
        <v>0.20633089843723401</v>
      </c>
      <c r="W9">
        <v>9.2246471412294903E-2</v>
      </c>
      <c r="X9">
        <f t="shared" si="4"/>
        <v>0.11408442702493911</v>
      </c>
      <c r="Z9">
        <f t="shared" si="14"/>
        <v>5</v>
      </c>
      <c r="AA9">
        <v>4.1994934286480101E-2</v>
      </c>
      <c r="AB9">
        <v>9.1747000486018006E-3</v>
      </c>
      <c r="AC9">
        <f t="shared" si="5"/>
        <v>3.2820234237878304E-2</v>
      </c>
      <c r="AE9">
        <f t="shared" si="15"/>
        <v>5</v>
      </c>
      <c r="AF9">
        <v>-9.77088956217287E-2</v>
      </c>
      <c r="AG9">
        <v>-2.40174533723032E-2</v>
      </c>
      <c r="AH9">
        <f t="shared" si="6"/>
        <v>-7.3691442249425504E-2</v>
      </c>
      <c r="AJ9">
        <f t="shared" si="16"/>
        <v>5</v>
      </c>
      <c r="AK9">
        <v>0.125204590924997</v>
      </c>
      <c r="AL9">
        <v>3.32019684434307E-2</v>
      </c>
      <c r="AM9">
        <f t="shared" si="7"/>
        <v>9.2002622481566293E-2</v>
      </c>
      <c r="AO9">
        <f t="shared" si="17"/>
        <v>5</v>
      </c>
      <c r="AP9">
        <v>0.38689201544108398</v>
      </c>
      <c r="AQ9">
        <v>9.8650909236029802E-2</v>
      </c>
      <c r="AR9">
        <f t="shared" si="8"/>
        <v>0.28824110620505417</v>
      </c>
    </row>
    <row r="10" spans="1:44" x14ac:dyDescent="0.25">
      <c r="A10">
        <f t="shared" si="9"/>
        <v>6</v>
      </c>
      <c r="B10">
        <v>-3.2150104087913598E-4</v>
      </c>
      <c r="C10">
        <v>1.23863215507093E-3</v>
      </c>
      <c r="D10">
        <f t="shared" si="0"/>
        <v>-1.5601331959500661E-3</v>
      </c>
      <c r="F10">
        <f t="shared" si="10"/>
        <v>6</v>
      </c>
      <c r="G10">
        <v>-0.121410895094579</v>
      </c>
      <c r="H10">
        <v>-3.5737967204975803E-2</v>
      </c>
      <c r="I10">
        <f t="shared" si="1"/>
        <v>-8.5672927889603206E-2</v>
      </c>
      <c r="K10">
        <f t="shared" si="11"/>
        <v>6</v>
      </c>
      <c r="L10">
        <v>2.2623632947732199E-2</v>
      </c>
      <c r="M10">
        <v>1.0943100733737001E-2</v>
      </c>
      <c r="N10">
        <f t="shared" si="2"/>
        <v>1.1680532213995199E-2</v>
      </c>
      <c r="P10">
        <f t="shared" si="12"/>
        <v>6</v>
      </c>
      <c r="Q10">
        <v>1.35660169751002E-2</v>
      </c>
      <c r="R10">
        <v>8.1012879990886605E-4</v>
      </c>
      <c r="S10">
        <f t="shared" si="3"/>
        <v>1.2755888175191334E-2</v>
      </c>
      <c r="U10">
        <f t="shared" si="13"/>
        <v>6</v>
      </c>
      <c r="V10">
        <v>0.16176389713375799</v>
      </c>
      <c r="W10">
        <v>7.17018877588214E-2</v>
      </c>
      <c r="X10">
        <f t="shared" si="4"/>
        <v>9.0062009374936594E-2</v>
      </c>
      <c r="Z10">
        <f t="shared" si="14"/>
        <v>6</v>
      </c>
      <c r="AA10">
        <v>3.8641925241493298E-2</v>
      </c>
      <c r="AB10">
        <v>7.8646016931566004E-3</v>
      </c>
      <c r="AC10">
        <f t="shared" si="5"/>
        <v>3.0777323548336698E-2</v>
      </c>
      <c r="AE10">
        <f t="shared" si="15"/>
        <v>6</v>
      </c>
      <c r="AF10">
        <v>-6.2668916655067394E-2</v>
      </c>
      <c r="AG10">
        <v>-1.7886750142541999E-2</v>
      </c>
      <c r="AH10">
        <f t="shared" si="6"/>
        <v>-4.4782166512525395E-2</v>
      </c>
      <c r="AJ10">
        <f t="shared" si="16"/>
        <v>6</v>
      </c>
      <c r="AK10">
        <v>0.10916717644087701</v>
      </c>
      <c r="AL10">
        <v>3.4927634558696803E-2</v>
      </c>
      <c r="AM10">
        <f t="shared" si="7"/>
        <v>7.423954188218021E-2</v>
      </c>
      <c r="AO10">
        <f t="shared" si="17"/>
        <v>6</v>
      </c>
      <c r="AP10">
        <v>0.32481991248034597</v>
      </c>
      <c r="AQ10">
        <v>7.9891600183843794E-2</v>
      </c>
      <c r="AR10">
        <f t="shared" si="8"/>
        <v>0.24492831229650219</v>
      </c>
    </row>
    <row r="11" spans="1:44" x14ac:dyDescent="0.25">
      <c r="A11">
        <f t="shared" si="9"/>
        <v>7</v>
      </c>
      <c r="B11">
        <v>-5.4084591421896299E-3</v>
      </c>
      <c r="C11">
        <v>6.0421836054103204E-4</v>
      </c>
      <c r="D11">
        <f t="shared" si="0"/>
        <v>-6.0126775027306619E-3</v>
      </c>
      <c r="F11">
        <f t="shared" si="10"/>
        <v>7</v>
      </c>
      <c r="G11">
        <v>-9.3123800435793394E-2</v>
      </c>
      <c r="H11">
        <v>-3.01361174174005E-2</v>
      </c>
      <c r="I11">
        <f t="shared" si="1"/>
        <v>-6.2987683018392887E-2</v>
      </c>
      <c r="K11">
        <f t="shared" si="11"/>
        <v>7</v>
      </c>
      <c r="L11">
        <v>9.2176922337350795E-3</v>
      </c>
      <c r="M11">
        <v>4.4423476641578599E-3</v>
      </c>
      <c r="N11">
        <f t="shared" si="2"/>
        <v>4.7753445695772195E-3</v>
      </c>
      <c r="P11">
        <f t="shared" si="12"/>
        <v>7</v>
      </c>
      <c r="Q11">
        <v>1.30172177308362E-2</v>
      </c>
      <c r="R11">
        <v>2.24092738103474E-3</v>
      </c>
      <c r="S11">
        <f t="shared" si="3"/>
        <v>1.077629034980146E-2</v>
      </c>
      <c r="U11">
        <f t="shared" si="13"/>
        <v>7</v>
      </c>
      <c r="V11">
        <v>0.118914833595582</v>
      </c>
      <c r="W11">
        <v>6.5392590879140094E-2</v>
      </c>
      <c r="X11">
        <f t="shared" si="4"/>
        <v>5.3522242716441903E-2</v>
      </c>
      <c r="Z11">
        <f t="shared" si="14"/>
        <v>7</v>
      </c>
      <c r="AA11">
        <v>3.4408613295960899E-2</v>
      </c>
      <c r="AB11">
        <v>6.7006286554492896E-3</v>
      </c>
      <c r="AC11">
        <f t="shared" si="5"/>
        <v>2.7707984640511611E-2</v>
      </c>
      <c r="AE11">
        <f t="shared" si="15"/>
        <v>7</v>
      </c>
      <c r="AF11">
        <v>-1.23889037362169E-2</v>
      </c>
      <c r="AG11">
        <v>-3.5595792879005101E-3</v>
      </c>
      <c r="AH11">
        <f t="shared" si="6"/>
        <v>-8.8293244483163905E-3</v>
      </c>
      <c r="AJ11">
        <f t="shared" si="16"/>
        <v>7</v>
      </c>
      <c r="AK11">
        <v>0.108556040508622</v>
      </c>
      <c r="AL11">
        <v>3.4156284406050702E-2</v>
      </c>
      <c r="AM11">
        <f t="shared" si="7"/>
        <v>7.4399756102571296E-2</v>
      </c>
      <c r="AO11">
        <f t="shared" si="17"/>
        <v>7</v>
      </c>
      <c r="AP11">
        <v>0.27768644928324998</v>
      </c>
      <c r="AQ11">
        <v>6.2796429173506502E-2</v>
      </c>
      <c r="AR11">
        <f t="shared" si="8"/>
        <v>0.21489002010974348</v>
      </c>
    </row>
    <row r="12" spans="1:44" x14ac:dyDescent="0.25">
      <c r="A12">
        <f t="shared" si="9"/>
        <v>8</v>
      </c>
      <c r="B12">
        <v>-4.2514338830365803E-3</v>
      </c>
      <c r="C12">
        <v>5.8555805033328997E-4</v>
      </c>
      <c r="D12">
        <f t="shared" si="0"/>
        <v>-4.8369919333698698E-3</v>
      </c>
      <c r="F12">
        <f t="shared" si="10"/>
        <v>8</v>
      </c>
      <c r="G12">
        <v>-8.1565027117543501E-2</v>
      </c>
      <c r="H12">
        <v>-2.0916835041257499E-2</v>
      </c>
      <c r="I12">
        <f t="shared" si="1"/>
        <v>-6.0648192076286002E-2</v>
      </c>
      <c r="K12">
        <f t="shared" si="11"/>
        <v>8</v>
      </c>
      <c r="L12">
        <v>3.5860516316849802E-3</v>
      </c>
      <c r="M12">
        <v>1.71299519716678E-3</v>
      </c>
      <c r="N12">
        <f t="shared" si="2"/>
        <v>1.8730564345182002E-3</v>
      </c>
      <c r="P12">
        <f t="shared" si="12"/>
        <v>8</v>
      </c>
      <c r="Q12">
        <v>5.7797305273957099E-3</v>
      </c>
      <c r="R12" s="2">
        <v>1.91741010940255E-3</v>
      </c>
      <c r="S12">
        <f t="shared" si="3"/>
        <v>3.8623204179931599E-3</v>
      </c>
      <c r="U12">
        <f t="shared" si="13"/>
        <v>8</v>
      </c>
      <c r="V12">
        <v>0.11220935249729801</v>
      </c>
      <c r="W12">
        <v>4.8213656946575097E-2</v>
      </c>
      <c r="X12">
        <f t="shared" si="4"/>
        <v>6.3995695550722903E-2</v>
      </c>
      <c r="Z12">
        <f t="shared" si="14"/>
        <v>8</v>
      </c>
      <c r="AA12">
        <v>2.78458215913969E-2</v>
      </c>
      <c r="AB12">
        <v>6.2450045981919796E-3</v>
      </c>
      <c r="AC12">
        <f t="shared" si="5"/>
        <v>2.1600816993204919E-2</v>
      </c>
      <c r="AE12">
        <f t="shared" si="15"/>
        <v>8</v>
      </c>
      <c r="AF12">
        <v>-2.4687302137681698E-4</v>
      </c>
      <c r="AG12">
        <v>-2.0077901643878798E-3</v>
      </c>
      <c r="AH12">
        <f t="shared" si="6"/>
        <v>1.7609171430110629E-3</v>
      </c>
      <c r="AJ12">
        <f t="shared" si="16"/>
        <v>8</v>
      </c>
      <c r="AK12">
        <v>0.110546851268566</v>
      </c>
      <c r="AL12">
        <v>3.1563532024720002E-2</v>
      </c>
      <c r="AM12">
        <f t="shared" si="7"/>
        <v>7.8983319243845995E-2</v>
      </c>
      <c r="AO12">
        <f t="shared" si="17"/>
        <v>8</v>
      </c>
      <c r="AP12">
        <v>0.23768088166232201</v>
      </c>
      <c r="AQ12">
        <v>4.9277392450784697E-2</v>
      </c>
      <c r="AR12">
        <f t="shared" si="8"/>
        <v>0.18840348921153732</v>
      </c>
    </row>
    <row r="13" spans="1:44" x14ac:dyDescent="0.25">
      <c r="A13">
        <f t="shared" si="9"/>
        <v>9</v>
      </c>
      <c r="B13">
        <v>-2.8372602038431098E-3</v>
      </c>
      <c r="C13">
        <v>9.0834649956520602E-4</v>
      </c>
      <c r="D13">
        <f t="shared" si="0"/>
        <v>-3.7456067034083158E-3</v>
      </c>
      <c r="F13">
        <f t="shared" si="10"/>
        <v>9</v>
      </c>
      <c r="G13">
        <v>-7.1195210803195796E-2</v>
      </c>
      <c r="H13">
        <v>-1.43907077660909E-2</v>
      </c>
      <c r="I13">
        <f t="shared" si="1"/>
        <v>-5.6804503037104895E-2</v>
      </c>
      <c r="K13">
        <f t="shared" si="11"/>
        <v>9</v>
      </c>
      <c r="L13">
        <v>1.64664679556897E-3</v>
      </c>
      <c r="M13">
        <v>7.7448943757106505E-4</v>
      </c>
      <c r="N13">
        <f t="shared" si="2"/>
        <v>8.721573579979049E-4</v>
      </c>
      <c r="P13">
        <f t="shared" si="12"/>
        <v>9</v>
      </c>
      <c r="Q13">
        <v>2.13651574073539E-3</v>
      </c>
      <c r="R13">
        <v>9.5720779015801005E-4</v>
      </c>
      <c r="S13">
        <f t="shared" si="3"/>
        <v>1.1793079505773799E-3</v>
      </c>
      <c r="U13">
        <f t="shared" si="13"/>
        <v>9</v>
      </c>
      <c r="V13">
        <v>8.7146714692180105E-2</v>
      </c>
      <c r="W13">
        <v>3.9033512739991998E-2</v>
      </c>
      <c r="X13">
        <f t="shared" si="4"/>
        <v>4.8113201952188107E-2</v>
      </c>
      <c r="Z13">
        <f t="shared" si="14"/>
        <v>9</v>
      </c>
      <c r="AA13">
        <v>2.2622134693091701E-2</v>
      </c>
      <c r="AB13">
        <v>5.6648486748615704E-3</v>
      </c>
      <c r="AC13">
        <f t="shared" si="5"/>
        <v>1.6957286018230131E-2</v>
      </c>
      <c r="AE13">
        <f t="shared" si="15"/>
        <v>9</v>
      </c>
      <c r="AF13">
        <v>-2.01486642513546E-3</v>
      </c>
      <c r="AG13">
        <v>-2.1199905292802802E-3</v>
      </c>
      <c r="AH13">
        <f t="shared" si="6"/>
        <v>1.0512410414482021E-4</v>
      </c>
      <c r="AJ13">
        <f t="shared" si="16"/>
        <v>9</v>
      </c>
      <c r="AK13">
        <v>0.111007350580083</v>
      </c>
      <c r="AL13">
        <v>2.8587865634029701E-2</v>
      </c>
      <c r="AM13">
        <f t="shared" si="7"/>
        <v>8.2419484946053306E-2</v>
      </c>
      <c r="AO13">
        <f t="shared" si="17"/>
        <v>9</v>
      </c>
      <c r="AP13">
        <v>0.20355346831277299</v>
      </c>
      <c r="AQ13">
        <v>4.03549563111434E-2</v>
      </c>
      <c r="AR13">
        <f t="shared" si="8"/>
        <v>0.1631985120016296</v>
      </c>
    </row>
    <row r="14" spans="1:44" x14ac:dyDescent="0.25">
      <c r="A14">
        <f t="shared" si="9"/>
        <v>10</v>
      </c>
      <c r="B14">
        <v>8.5034764358946698E-4</v>
      </c>
      <c r="C14">
        <v>1.29938417994856E-3</v>
      </c>
      <c r="D14">
        <f>B14-C14</f>
        <v>-4.4903653635909298E-4</v>
      </c>
      <c r="F14">
        <f t="shared" si="10"/>
        <v>10</v>
      </c>
      <c r="G14">
        <v>-6.1592230217792303E-2</v>
      </c>
      <c r="H14">
        <v>-9.7905777276612593E-3</v>
      </c>
      <c r="I14">
        <f>G14-H14</f>
        <v>-5.1801652490131044E-2</v>
      </c>
      <c r="K14">
        <f t="shared" si="11"/>
        <v>10</v>
      </c>
      <c r="L14">
        <v>1.18395570864069E-3</v>
      </c>
      <c r="M14">
        <v>5.5213384997563003E-4</v>
      </c>
      <c r="N14">
        <f>L14-M14</f>
        <v>6.3182185866505992E-4</v>
      </c>
      <c r="P14">
        <f t="shared" si="12"/>
        <v>10</v>
      </c>
      <c r="Q14">
        <v>5.9291577452387305E-4</v>
      </c>
      <c r="R14">
        <v>5.56279176440273E-4</v>
      </c>
      <c r="S14">
        <f>Q14-R14</f>
        <v>3.6636598083600053E-5</v>
      </c>
      <c r="U14">
        <f t="shared" si="13"/>
        <v>10</v>
      </c>
      <c r="V14">
        <v>6.6025429382558398E-2</v>
      </c>
      <c r="W14">
        <v>3.28471974832234E-2</v>
      </c>
      <c r="X14">
        <f>V14-W14</f>
        <v>3.3178231899334998E-2</v>
      </c>
      <c r="Z14">
        <f t="shared" si="14"/>
        <v>10</v>
      </c>
      <c r="AA14">
        <v>1.8456954245622E-2</v>
      </c>
      <c r="AB14">
        <v>4.6123841630990097E-3</v>
      </c>
      <c r="AC14">
        <f>AA14-AB14</f>
        <v>1.3844570082522989E-2</v>
      </c>
      <c r="AE14">
        <f t="shared" si="15"/>
        <v>10</v>
      </c>
      <c r="AF14">
        <v>-4.2512334826209303E-3</v>
      </c>
      <c r="AG14">
        <v>-1.65186739134826E-3</v>
      </c>
      <c r="AH14">
        <f>AF14-AG14</f>
        <v>-2.5993660912726705E-3</v>
      </c>
      <c r="AJ14">
        <f t="shared" si="16"/>
        <v>10</v>
      </c>
      <c r="AK14">
        <v>9.7926802261608298E-2</v>
      </c>
      <c r="AL14">
        <v>2.4776699832495402E-2</v>
      </c>
      <c r="AM14">
        <f>AK14-AL14</f>
        <v>7.3150102429112893E-2</v>
      </c>
      <c r="AO14">
        <f t="shared" si="17"/>
        <v>10</v>
      </c>
      <c r="AP14">
        <v>0.17437608762561399</v>
      </c>
      <c r="AQ14">
        <v>3.4698256156044702E-2</v>
      </c>
      <c r="AR14">
        <f t="shared" si="8"/>
        <v>0.1396778314695693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showRowColHeaders="0" topLeftCell="A93" workbookViewId="0">
      <selection activeCell="GU93" sqref="GU93"/>
    </sheetView>
  </sheetViews>
  <sheetFormatPr defaultColWidth="0.85546875" defaultRowHeight="3" customHeight="1" x14ac:dyDescent="0.25"/>
  <cols>
    <col min="1" max="16384" width="0.85546875" style="1"/>
  </cols>
  <sheetData/>
  <pageMargins left="0.75" right="0.75" top="1" bottom="0.25" header="0.6" footer="0.25"/>
  <pageSetup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top1</vt:lpstr>
      <vt:lpstr>Panel 1</vt:lpstr>
      <vt:lpstr>k</vt:lpstr>
      <vt:lpstr>Panel2</vt:lpstr>
      <vt:lpstr>ksavings</vt:lpstr>
      <vt:lpstr>Panel3</vt:lpstr>
      <vt:lpstr>'Panel 1'!Print_Area</vt:lpstr>
      <vt:lpstr>Panel2!Print_Area</vt:lpstr>
      <vt:lpstr>Panel3!Print_Area</vt:lpstr>
    </vt:vector>
  </TitlesOfParts>
  <Company>International Monetary Fund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cgoes</dc:creator>
  <cp:lastModifiedBy>cgoes</cp:lastModifiedBy>
  <cp:lastPrinted>2016-02-22T20:36:07Z</cp:lastPrinted>
  <dcterms:created xsi:type="dcterms:W3CDTF">2015-06-08T02:43:11Z</dcterms:created>
  <dcterms:modified xsi:type="dcterms:W3CDTF">2016-06-16T20:45:53Z</dcterms:modified>
</cp:coreProperties>
</file>